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SheetTabs="0" xWindow="585" yWindow="375" windowWidth="26910" windowHeight="11250" tabRatio="937"/>
  </bookViews>
  <sheets>
    <sheet name="目次" sheetId="45" r:id="rId1"/>
    <sheet name="脱脂粉乳（学乳用）" sheetId="29" r:id="rId2"/>
    <sheet name="脱脂粉乳（飼料用）" sheetId="28" r:id="rId3"/>
    <sheet name="脱脂粉乳（その他）" sheetId="27" r:id="rId4"/>
    <sheet name="全脂粉乳" sheetId="26" r:id="rId5"/>
    <sheet name="全脂無糖練乳" sheetId="25" r:id="rId6"/>
    <sheet name="全脂加糖練乳" sheetId="40" r:id="rId7"/>
    <sheet name="ホエイ " sheetId="20" r:id="rId8"/>
    <sheet name="バター" sheetId="19" r:id="rId9"/>
    <sheet name="ナチュラルチーズ" sheetId="33" r:id="rId10"/>
    <sheet name="プロセスチーズ" sheetId="34" r:id="rId11"/>
    <sheet name="アイスクリーム" sheetId="24" r:id="rId12"/>
    <sheet name="乳糖 " sheetId="32" r:id="rId13"/>
    <sheet name="ココア(加糖)" sheetId="37" r:id="rId14"/>
    <sheet name="ココア調整品（無糖）" sheetId="30" r:id="rId15"/>
    <sheet name="調製食用脂" sheetId="23" r:id="rId16"/>
    <sheet name="調製食用脂(低)" sheetId="22" r:id="rId17"/>
    <sheet name="粉乳調整品（ベーカリー製品用）" sheetId="21" r:id="rId18"/>
    <sheet name="粉乳調整品（その他）" sheetId="38" r:id="rId19"/>
    <sheet name="カゼイン" sheetId="31" r:id="rId20"/>
    <sheet name="アルファルファヘイ・キューブ" sheetId="43" r:id="rId21"/>
    <sheet name="アルファルファ" sheetId="44" r:id="rId22"/>
    <sheet name="稲わら" sheetId="36" r:id="rId23"/>
    <sheet name="ビートパルプ・ペレット " sheetId="39" r:id="rId24"/>
    <sheet name="ふすま" sheetId="42" r:id="rId25"/>
    <sheet name="その他牧草" sheetId="41" r:id="rId26"/>
    <sheet name="糖蜜等" sheetId="35" r:id="rId27"/>
  </sheets>
  <definedNames>
    <definedName name="_xlnm.Print_Area" localSheetId="11">アイスクリーム!$B$2:$AL$60</definedName>
    <definedName name="_xlnm.Print_Area" localSheetId="21">アルファルファ!$B$2:$U$57</definedName>
    <definedName name="_xlnm.Print_Area" localSheetId="20">アルファルファヘイ・キューブ!$B$2:$O$58</definedName>
    <definedName name="_xlnm.Print_Area" localSheetId="19">カゼイン!$B$2:$AB$59</definedName>
    <definedName name="_xlnm.Print_Area" localSheetId="13">'ココア(加糖)'!$B$2:$BJ$60</definedName>
    <definedName name="_xlnm.Print_Area" localSheetId="14">'ココア調整品（無糖）'!$B$2:$AW$60</definedName>
    <definedName name="_xlnm.Print_Area" localSheetId="25">その他牧草!$B$2:$AR$58</definedName>
    <definedName name="_xlnm.Print_Area" localSheetId="9">ナチュラルチーズ!$B$2:$BG$62</definedName>
    <definedName name="_xlnm.Print_Area" localSheetId="8">バター!$B$2:$AD$57</definedName>
    <definedName name="_xlnm.Print_Area" localSheetId="23">'ビートパルプ・ペレット '!$B$2:$AJ$60</definedName>
    <definedName name="_xlnm.Print_Area" localSheetId="24">ふすま!$B$2:$S$58</definedName>
    <definedName name="_xlnm.Print_Area" localSheetId="10">プロセスチーズ!$B$2:$AD$60</definedName>
    <definedName name="_xlnm.Print_Area" localSheetId="7">'ホエイ '!$B$2:$AQ$61</definedName>
    <definedName name="_xlnm.Print_Area" localSheetId="22">稲わら!$B$2:$Z$58</definedName>
    <definedName name="_xlnm.Print_Area" localSheetId="6">全脂加糖練乳!$B$2:$O$58</definedName>
    <definedName name="_xlnm.Print_Area" localSheetId="4">全脂粉乳!$B$2:$X$60</definedName>
    <definedName name="_xlnm.Print_Area" localSheetId="5">全脂無糖練乳!$B$2:$O$60</definedName>
    <definedName name="_xlnm.Print_Area" localSheetId="3">'脱脂粉乳（その他）'!$B$2:$AK$61</definedName>
    <definedName name="_xlnm.Print_Area" localSheetId="1">'脱脂粉乳（学乳用）'!$B$2:$H$61</definedName>
    <definedName name="_xlnm.Print_Area" localSheetId="2">'脱脂粉乳（飼料用）'!$B$2:$AO$60</definedName>
    <definedName name="_xlnm.Print_Area" localSheetId="15">調製食用脂!$B$2:$W$61</definedName>
    <definedName name="_xlnm.Print_Area" localSheetId="16">'調製食用脂(低)'!$B$2:$R$58</definedName>
    <definedName name="_xlnm.Print_Area" localSheetId="26">糖蜜等!$A$1:$I$63</definedName>
    <definedName name="_xlnm.Print_Area" localSheetId="12">'乳糖 '!$B$2:$AE$60</definedName>
    <definedName name="_xlnm.Print_Area" localSheetId="18">'粉乳調整品（その他）'!$B$2:$AW$59</definedName>
    <definedName name="_xlnm.Print_Area" localSheetId="17">'粉乳調整品（ベーカリー製品用）'!$B$2:$AC$59</definedName>
    <definedName name="_xlnm.Print_Area" localSheetId="0">目次!$A$1:$G$22</definedName>
  </definedNames>
  <calcPr calcId="144525"/>
</workbook>
</file>

<file path=xl/calcChain.xml><?xml version="1.0" encoding="utf-8"?>
<calcChain xmlns="http://schemas.openxmlformats.org/spreadsheetml/2006/main">
  <c r="AS55" i="20" l="1"/>
  <c r="AS54" i="20"/>
  <c r="AS53" i="20"/>
  <c r="AS30" i="20"/>
  <c r="AS31" i="20"/>
  <c r="AS29" i="20"/>
  <c r="M51" i="26" l="1"/>
  <c r="M27" i="26"/>
  <c r="AN51" i="28"/>
  <c r="P51" i="28"/>
  <c r="AN27" i="28"/>
  <c r="P27" i="28"/>
  <c r="H58" i="35"/>
  <c r="AR58" i="41"/>
  <c r="S58" i="42"/>
  <c r="AJ58" i="39"/>
  <c r="Z58" i="36"/>
  <c r="U57" i="44"/>
  <c r="O58" i="43"/>
  <c r="AB58" i="31"/>
  <c r="AW57" i="38"/>
  <c r="AC58" i="21"/>
  <c r="R58" i="22"/>
  <c r="W58" i="23"/>
  <c r="AW58" i="30"/>
  <c r="BJ58" i="37"/>
  <c r="AE58" i="32"/>
  <c r="AL58" i="24"/>
  <c r="AD58" i="34"/>
  <c r="BG58" i="33"/>
  <c r="AD57" i="19"/>
  <c r="AQ58" i="20"/>
  <c r="O58" i="40"/>
  <c r="O58" i="25"/>
  <c r="X58" i="26"/>
  <c r="AK58" i="27"/>
  <c r="AO58" i="28"/>
</calcChain>
</file>

<file path=xl/sharedStrings.xml><?xml version="1.0" encoding="utf-8"?>
<sst xmlns="http://schemas.openxmlformats.org/spreadsheetml/2006/main" count="981" uniqueCount="494">
  <si>
    <t>アルゼンチン</t>
  </si>
  <si>
    <t>ドイツ</t>
  </si>
  <si>
    <t>ブラジル</t>
  </si>
  <si>
    <t>イタリア</t>
  </si>
  <si>
    <t>アメリカ合衆国</t>
  </si>
  <si>
    <t>インド</t>
  </si>
  <si>
    <t>バングラデシュ</t>
  </si>
  <si>
    <t>デンマーク</t>
  </si>
  <si>
    <t>英国</t>
  </si>
  <si>
    <t>オランダ</t>
  </si>
  <si>
    <t>ベルギー</t>
  </si>
  <si>
    <t>フランス</t>
  </si>
  <si>
    <t>スイス</t>
  </si>
  <si>
    <t>カナダ</t>
  </si>
  <si>
    <t>オーストラリア</t>
  </si>
  <si>
    <t>ニュージーランド</t>
  </si>
  <si>
    <t>大韓民国</t>
  </si>
  <si>
    <t>アイルランド</t>
  </si>
  <si>
    <t>スウェーデン</t>
  </si>
  <si>
    <t>チェコ</t>
  </si>
  <si>
    <t>年</t>
    <rPh sb="0" eb="1">
      <t>ネン</t>
    </rPh>
    <phoneticPr fontId="24"/>
  </si>
  <si>
    <t>平成 12</t>
    <rPh sb="0" eb="2">
      <t>ヘイセイ</t>
    </rPh>
    <phoneticPr fontId="24"/>
  </si>
  <si>
    <t>バター輸入量・輸入金額の推移(年次)</t>
    <rPh sb="3" eb="5">
      <t>ユニュウ</t>
    </rPh>
    <rPh sb="5" eb="6">
      <t>リョウ</t>
    </rPh>
    <rPh sb="7" eb="9">
      <t>ユニュウ</t>
    </rPh>
    <rPh sb="9" eb="10">
      <t>キン</t>
    </rPh>
    <rPh sb="10" eb="11">
      <t>ガク</t>
    </rPh>
    <rPh sb="12" eb="14">
      <t>スイイ</t>
    </rPh>
    <rPh sb="15" eb="16">
      <t>ネン</t>
    </rPh>
    <rPh sb="16" eb="17">
      <t>ジ</t>
    </rPh>
    <phoneticPr fontId="24"/>
  </si>
  <si>
    <t>輸入金額　千円</t>
    <rPh sb="5" eb="6">
      <t>セン</t>
    </rPh>
    <phoneticPr fontId="24"/>
  </si>
  <si>
    <t>資料：財務省「貿易統計」　品目コード．0405</t>
    <rPh sb="0" eb="2">
      <t>シリョウ</t>
    </rPh>
    <rPh sb="3" eb="6">
      <t>ザイムショウ</t>
    </rPh>
    <rPh sb="7" eb="9">
      <t>ボウエキ</t>
    </rPh>
    <rPh sb="9" eb="11">
      <t>トウケイ</t>
    </rPh>
    <rPh sb="13" eb="15">
      <t>ヒンモク</t>
    </rPh>
    <phoneticPr fontId="24"/>
  </si>
  <si>
    <t>ホエイ輸入量・輸入金額の推移(年次)</t>
    <rPh sb="3" eb="5">
      <t>ユニュウ</t>
    </rPh>
    <rPh sb="5" eb="6">
      <t>リョウ</t>
    </rPh>
    <rPh sb="7" eb="9">
      <t>ユニュウ</t>
    </rPh>
    <rPh sb="9" eb="10">
      <t>キン</t>
    </rPh>
    <rPh sb="10" eb="11">
      <t>ガク</t>
    </rPh>
    <rPh sb="12" eb="14">
      <t>スイイ</t>
    </rPh>
    <rPh sb="15" eb="16">
      <t>ネン</t>
    </rPh>
    <rPh sb="16" eb="17">
      <t>ジ</t>
    </rPh>
    <phoneticPr fontId="24"/>
  </si>
  <si>
    <t>粉乳調整品（ベーカリー製品用）輸入量・輸入金額の推移(年次)</t>
    <rPh sb="0" eb="2">
      <t>フンニュウ</t>
    </rPh>
    <rPh sb="2" eb="5">
      <t>チョウセイヒン</t>
    </rPh>
    <rPh sb="11" eb="14">
      <t>セイヒンヨウ</t>
    </rPh>
    <rPh sb="15" eb="17">
      <t>ユニュウ</t>
    </rPh>
    <rPh sb="17" eb="18">
      <t>リョウ</t>
    </rPh>
    <rPh sb="19" eb="21">
      <t>ユニュウ</t>
    </rPh>
    <rPh sb="21" eb="23">
      <t>キンガク</t>
    </rPh>
    <rPh sb="24" eb="26">
      <t>スイイ</t>
    </rPh>
    <rPh sb="27" eb="28">
      <t>ネン</t>
    </rPh>
    <rPh sb="28" eb="29">
      <t>ジ</t>
    </rPh>
    <phoneticPr fontId="24"/>
  </si>
  <si>
    <t>台湾</t>
  </si>
  <si>
    <t>ベトナム</t>
  </si>
  <si>
    <t>タイ</t>
  </si>
  <si>
    <t>シンガポール</t>
  </si>
  <si>
    <t>フィリピン</t>
  </si>
  <si>
    <t>インドネシア</t>
  </si>
  <si>
    <t>輸入量　　kg</t>
    <phoneticPr fontId="24"/>
  </si>
  <si>
    <t>資料：財務省「貿易統計」　品目コード．190120222 190120223 190120224 190120312 190120315 190120323</t>
    <rPh sb="0" eb="2">
      <t>シリョウ</t>
    </rPh>
    <rPh sb="3" eb="6">
      <t>ザイムショウ</t>
    </rPh>
    <rPh sb="7" eb="9">
      <t>ボウエキ</t>
    </rPh>
    <rPh sb="9" eb="11">
      <t>トウケイ</t>
    </rPh>
    <rPh sb="13" eb="15">
      <t>ヒンモク</t>
    </rPh>
    <phoneticPr fontId="24"/>
  </si>
  <si>
    <t>調製食用脂(低)輸入量・輸入金額の推移(年次)</t>
    <rPh sb="0" eb="2">
      <t>チョウセイ</t>
    </rPh>
    <rPh sb="2" eb="4">
      <t>ショクヨウ</t>
    </rPh>
    <rPh sb="4" eb="5">
      <t>シ</t>
    </rPh>
    <rPh sb="6" eb="7">
      <t>テイ</t>
    </rPh>
    <rPh sb="8" eb="10">
      <t>ユニュウ</t>
    </rPh>
    <rPh sb="10" eb="11">
      <t>リョウ</t>
    </rPh>
    <rPh sb="12" eb="14">
      <t>ユニュウ</t>
    </rPh>
    <rPh sb="14" eb="16">
      <t>キンガク</t>
    </rPh>
    <rPh sb="17" eb="19">
      <t>スイイ</t>
    </rPh>
    <rPh sb="20" eb="21">
      <t>ネン</t>
    </rPh>
    <rPh sb="21" eb="22">
      <t>ジ</t>
    </rPh>
    <phoneticPr fontId="24"/>
  </si>
  <si>
    <t>マレーシア</t>
  </si>
  <si>
    <t>資料：財務省「貿易統計」　品目コード．210690291</t>
    <rPh sb="0" eb="2">
      <t>シリョウ</t>
    </rPh>
    <rPh sb="3" eb="6">
      <t>ザイムショウ</t>
    </rPh>
    <rPh sb="7" eb="9">
      <t>ボウエキ</t>
    </rPh>
    <rPh sb="9" eb="11">
      <t>トウケイ</t>
    </rPh>
    <rPh sb="13" eb="15">
      <t>ヒンモク</t>
    </rPh>
    <phoneticPr fontId="24"/>
  </si>
  <si>
    <t>調製食用脂輸入量・輸入金額の推移(年次)</t>
    <rPh sb="0" eb="2">
      <t>チョウセイ</t>
    </rPh>
    <rPh sb="2" eb="4">
      <t>ショクヨウ</t>
    </rPh>
    <rPh sb="4" eb="5">
      <t>シ</t>
    </rPh>
    <rPh sb="5" eb="7">
      <t>ユニュウ</t>
    </rPh>
    <rPh sb="7" eb="8">
      <t>リョウ</t>
    </rPh>
    <rPh sb="9" eb="11">
      <t>ユニュウ</t>
    </rPh>
    <rPh sb="11" eb="13">
      <t>キンガク</t>
    </rPh>
    <rPh sb="14" eb="16">
      <t>スイイ</t>
    </rPh>
    <rPh sb="17" eb="18">
      <t>ネン</t>
    </rPh>
    <rPh sb="18" eb="19">
      <t>ジ</t>
    </rPh>
    <phoneticPr fontId="24"/>
  </si>
  <si>
    <t>資料：財務省「貿易統計」　品目コード. 210690121 210690122 210690123</t>
    <rPh sb="0" eb="2">
      <t>シリョウ</t>
    </rPh>
    <rPh sb="3" eb="6">
      <t>ザイムショウ</t>
    </rPh>
    <rPh sb="7" eb="9">
      <t>ボウエキ</t>
    </rPh>
    <rPh sb="9" eb="11">
      <t>トウケイ</t>
    </rPh>
    <rPh sb="13" eb="15">
      <t>ヒンモク</t>
    </rPh>
    <phoneticPr fontId="24"/>
  </si>
  <si>
    <t>アイスクリーム輸入量・輸入金額の推移(年次)</t>
    <rPh sb="7" eb="9">
      <t>ユニュウ</t>
    </rPh>
    <rPh sb="9" eb="10">
      <t>リョウ</t>
    </rPh>
    <rPh sb="11" eb="13">
      <t>ユニュウ</t>
    </rPh>
    <rPh sb="13" eb="15">
      <t>キンガク</t>
    </rPh>
    <rPh sb="16" eb="18">
      <t>スイイ</t>
    </rPh>
    <rPh sb="19" eb="20">
      <t>ネン</t>
    </rPh>
    <rPh sb="20" eb="21">
      <t>ジ</t>
    </rPh>
    <phoneticPr fontId="24"/>
  </si>
  <si>
    <t>資料：財務省「貿易統計」　品目コード．210500111 210500112 210500113 210500119 210500191 210500210 210500290</t>
    <rPh sb="0" eb="2">
      <t>シリョウ</t>
    </rPh>
    <rPh sb="3" eb="6">
      <t>ザイムショウ</t>
    </rPh>
    <rPh sb="7" eb="9">
      <t>ボウエキ</t>
    </rPh>
    <rPh sb="9" eb="11">
      <t>トウケイ</t>
    </rPh>
    <rPh sb="13" eb="15">
      <t>ヒンモク</t>
    </rPh>
    <phoneticPr fontId="24"/>
  </si>
  <si>
    <t>全脂無糖練乳輸入量・輸入金額の推移(年次)</t>
    <rPh sb="0" eb="1">
      <t>ゼン</t>
    </rPh>
    <rPh sb="1" eb="2">
      <t>アブラ</t>
    </rPh>
    <rPh sb="2" eb="4">
      <t>ムトウ</t>
    </rPh>
    <rPh sb="4" eb="6">
      <t>レンニュウ</t>
    </rPh>
    <rPh sb="6" eb="8">
      <t>ユニュウ</t>
    </rPh>
    <rPh sb="8" eb="9">
      <t>リョウ</t>
    </rPh>
    <rPh sb="10" eb="12">
      <t>ユニュウ</t>
    </rPh>
    <rPh sb="12" eb="14">
      <t>キンガク</t>
    </rPh>
    <rPh sb="15" eb="17">
      <t>スイイ</t>
    </rPh>
    <rPh sb="18" eb="19">
      <t>ネン</t>
    </rPh>
    <rPh sb="19" eb="20">
      <t>ジ</t>
    </rPh>
    <phoneticPr fontId="24"/>
  </si>
  <si>
    <t>資料：財務省「貿易統計」　品目コード．040291010　040291121　040291129</t>
    <rPh sb="0" eb="2">
      <t>シリョウ</t>
    </rPh>
    <rPh sb="3" eb="6">
      <t>ザイムショウ</t>
    </rPh>
    <rPh sb="7" eb="9">
      <t>ボウエキ</t>
    </rPh>
    <rPh sb="9" eb="11">
      <t>トウケイ</t>
    </rPh>
    <rPh sb="13" eb="15">
      <t>ヒンモク</t>
    </rPh>
    <phoneticPr fontId="24"/>
  </si>
  <si>
    <t>全脂粉乳輸入量・輸入金額の推移(年次)</t>
    <rPh sb="0" eb="1">
      <t>ゼン</t>
    </rPh>
    <rPh sb="1" eb="2">
      <t>シ</t>
    </rPh>
    <rPh sb="2" eb="4">
      <t>フンニュウ</t>
    </rPh>
    <rPh sb="4" eb="6">
      <t>ユニュウ</t>
    </rPh>
    <rPh sb="6" eb="7">
      <t>リョウ</t>
    </rPh>
    <rPh sb="8" eb="10">
      <t>ユニュウ</t>
    </rPh>
    <rPh sb="10" eb="12">
      <t>キンガク</t>
    </rPh>
    <rPh sb="13" eb="15">
      <t>スイイ</t>
    </rPh>
    <rPh sb="16" eb="17">
      <t>ネン</t>
    </rPh>
    <rPh sb="17" eb="18">
      <t>ジ</t>
    </rPh>
    <phoneticPr fontId="24"/>
  </si>
  <si>
    <t>ウガンダ</t>
    <phoneticPr fontId="24"/>
  </si>
  <si>
    <t>ニュージー
ランド</t>
    <phoneticPr fontId="24"/>
  </si>
  <si>
    <t>資料：財務省「貿易統計」　品目コード．040221111　040221119　040221121　040221129</t>
    <rPh sb="0" eb="2">
      <t>シリョウ</t>
    </rPh>
    <rPh sb="3" eb="6">
      <t>ザイムショウ</t>
    </rPh>
    <rPh sb="7" eb="9">
      <t>ボウエキ</t>
    </rPh>
    <rPh sb="9" eb="11">
      <t>トウケイ</t>
    </rPh>
    <rPh sb="13" eb="15">
      <t>ヒンモク</t>
    </rPh>
    <phoneticPr fontId="24"/>
  </si>
  <si>
    <t>資料：財務省「貿易統計」　品目コード．040210221　040210222　040210229　040221221　040221222　040221229</t>
    <rPh sb="0" eb="2">
      <t>シリョウ</t>
    </rPh>
    <rPh sb="3" eb="6">
      <t>ザイムショウ</t>
    </rPh>
    <rPh sb="7" eb="9">
      <t>ボウエキ</t>
    </rPh>
    <rPh sb="9" eb="11">
      <t>トウケイ</t>
    </rPh>
    <rPh sb="13" eb="15">
      <t>ヒンモク</t>
    </rPh>
    <phoneticPr fontId="24"/>
  </si>
  <si>
    <t>オーストラリア</t>
    <phoneticPr fontId="24"/>
  </si>
  <si>
    <t>ウルグアイ</t>
    <phoneticPr fontId="24"/>
  </si>
  <si>
    <t>チリ</t>
    <phoneticPr fontId="24"/>
  </si>
  <si>
    <t>アメリカ合衆国</t>
    <phoneticPr fontId="24"/>
  </si>
  <si>
    <t>ベラルーシ</t>
    <phoneticPr fontId="24"/>
  </si>
  <si>
    <t>リトアニア</t>
    <phoneticPr fontId="24"/>
  </si>
  <si>
    <t>オーストリア</t>
    <phoneticPr fontId="24"/>
  </si>
  <si>
    <t>英国</t>
    <rPh sb="0" eb="2">
      <t>エイコク</t>
    </rPh>
    <phoneticPr fontId="24"/>
  </si>
  <si>
    <t>スウェーデン</t>
    <phoneticPr fontId="24"/>
  </si>
  <si>
    <t>脱脂粉乳（その他）輸入量・輸入金額の推移(年次)</t>
    <rPh sb="9" eb="11">
      <t>ユニュウ</t>
    </rPh>
    <rPh sb="11" eb="12">
      <t>リョウ</t>
    </rPh>
    <rPh sb="13" eb="15">
      <t>ユニュウ</t>
    </rPh>
    <rPh sb="15" eb="17">
      <t>キンガク</t>
    </rPh>
    <rPh sb="18" eb="20">
      <t>スイイ</t>
    </rPh>
    <rPh sb="21" eb="22">
      <t>ネン</t>
    </rPh>
    <rPh sb="22" eb="23">
      <t>ジ</t>
    </rPh>
    <phoneticPr fontId="24"/>
  </si>
  <si>
    <t>脱脂粉乳（飼料用）輸入量・輸入金額の推移(年次)</t>
    <rPh sb="9" eb="11">
      <t>ユニュウ</t>
    </rPh>
    <rPh sb="11" eb="12">
      <t>リョウ</t>
    </rPh>
    <rPh sb="13" eb="15">
      <t>ユニュウ</t>
    </rPh>
    <rPh sb="15" eb="17">
      <t>キンガク</t>
    </rPh>
    <rPh sb="18" eb="20">
      <t>スイイ</t>
    </rPh>
    <rPh sb="21" eb="22">
      <t>ネン</t>
    </rPh>
    <rPh sb="22" eb="23">
      <t>ジ</t>
    </rPh>
    <phoneticPr fontId="24"/>
  </si>
  <si>
    <t>資料：財務省「貿易統計」　品目コード．040210216　040221216　040210217</t>
    <rPh sb="0" eb="2">
      <t>シリョウ</t>
    </rPh>
    <rPh sb="3" eb="6">
      <t>ザイムショウ</t>
    </rPh>
    <rPh sb="7" eb="9">
      <t>ボウエキ</t>
    </rPh>
    <rPh sb="9" eb="11">
      <t>トウケイ</t>
    </rPh>
    <phoneticPr fontId="24"/>
  </si>
  <si>
    <t>脱脂粉乳（学乳用）輸入量・輸入金額の推移(年次)</t>
    <rPh sb="9" eb="11">
      <t>ユニュウ</t>
    </rPh>
    <rPh sb="11" eb="12">
      <t>リョウ</t>
    </rPh>
    <rPh sb="13" eb="15">
      <t>ユニュウ</t>
    </rPh>
    <rPh sb="15" eb="17">
      <t>キンガク</t>
    </rPh>
    <rPh sb="18" eb="20">
      <t>スイイ</t>
    </rPh>
    <rPh sb="21" eb="22">
      <t>ネン</t>
    </rPh>
    <rPh sb="22" eb="23">
      <t>ジ</t>
    </rPh>
    <phoneticPr fontId="24"/>
  </si>
  <si>
    <t>輸入量　　kg</t>
    <rPh sb="1" eb="2">
      <t>イ</t>
    </rPh>
    <phoneticPr fontId="24"/>
  </si>
  <si>
    <t>資料：財務省「貿易統計」　品目コード．040210211</t>
    <rPh sb="0" eb="2">
      <t>シリョウ</t>
    </rPh>
    <rPh sb="3" eb="6">
      <t>ザイムショウ</t>
    </rPh>
    <rPh sb="7" eb="9">
      <t>ボウエキ</t>
    </rPh>
    <rPh sb="9" eb="11">
      <t>トウケイ</t>
    </rPh>
    <phoneticPr fontId="24"/>
  </si>
  <si>
    <t>ココア調整品(無糖) 輸入量・輸入金額の推移(年次)</t>
    <rPh sb="3" eb="6">
      <t>チョウセイヒン</t>
    </rPh>
    <rPh sb="7" eb="9">
      <t>ムトウ</t>
    </rPh>
    <rPh sb="11" eb="13">
      <t>ユニュウ</t>
    </rPh>
    <rPh sb="13" eb="14">
      <t>リョウ</t>
    </rPh>
    <rPh sb="15" eb="17">
      <t>ユニュウ</t>
    </rPh>
    <rPh sb="17" eb="19">
      <t>キンガク</t>
    </rPh>
    <rPh sb="20" eb="22">
      <t>スイイ</t>
    </rPh>
    <rPh sb="23" eb="24">
      <t>ネン</t>
    </rPh>
    <rPh sb="24" eb="25">
      <t>ジ</t>
    </rPh>
    <phoneticPr fontId="24"/>
  </si>
  <si>
    <t>スリランカ</t>
  </si>
  <si>
    <t>スペイン</t>
  </si>
  <si>
    <t>ポーランド</t>
  </si>
  <si>
    <t>オーストリア</t>
  </si>
  <si>
    <t>マダガスカル</t>
  </si>
  <si>
    <t>資料：財務省「貿易統計」　品目コード．180620210　180620290　180690220</t>
    <rPh sb="0" eb="2">
      <t>シリョウ</t>
    </rPh>
    <rPh sb="3" eb="6">
      <t>ザイムショウ</t>
    </rPh>
    <rPh sb="7" eb="9">
      <t>ボウエキ</t>
    </rPh>
    <rPh sb="9" eb="11">
      <t>トウケイ</t>
    </rPh>
    <rPh sb="13" eb="15">
      <t>ヒンモク</t>
    </rPh>
    <phoneticPr fontId="24"/>
  </si>
  <si>
    <t>カゼイン輸入量・輸入金額の推移(年次)</t>
    <rPh sb="4" eb="6">
      <t>ユニュウ</t>
    </rPh>
    <rPh sb="6" eb="7">
      <t>リョウ</t>
    </rPh>
    <rPh sb="8" eb="10">
      <t>ユニュウ</t>
    </rPh>
    <rPh sb="10" eb="12">
      <t>キンガク</t>
    </rPh>
    <rPh sb="13" eb="15">
      <t>スイイ</t>
    </rPh>
    <rPh sb="16" eb="17">
      <t>ネン</t>
    </rPh>
    <rPh sb="17" eb="18">
      <t>ジ</t>
    </rPh>
    <phoneticPr fontId="24"/>
  </si>
  <si>
    <t>ロシア</t>
  </si>
  <si>
    <t>ハンガリー</t>
  </si>
  <si>
    <t>ウクライナ</t>
  </si>
  <si>
    <t>ベラルーシ</t>
  </si>
  <si>
    <t>ウルグアイ</t>
  </si>
  <si>
    <t>資料：財務省「貿易統計」　品目コード．350110000 350190000</t>
    <rPh sb="0" eb="2">
      <t>シリョウ</t>
    </rPh>
    <rPh sb="3" eb="6">
      <t>ザイムショウ</t>
    </rPh>
    <rPh sb="7" eb="9">
      <t>ボウエキ</t>
    </rPh>
    <rPh sb="9" eb="11">
      <t>トウケイ</t>
    </rPh>
    <rPh sb="13" eb="15">
      <t>ヒンモク</t>
    </rPh>
    <phoneticPr fontId="24"/>
  </si>
  <si>
    <t>乳糖 輸入量・輸入金額の推移(年次)</t>
    <rPh sb="0" eb="2">
      <t>ニュウトウ</t>
    </rPh>
    <rPh sb="3" eb="5">
      <t>ユニュウ</t>
    </rPh>
    <rPh sb="5" eb="6">
      <t>リョウ</t>
    </rPh>
    <rPh sb="7" eb="9">
      <t>ユニュウ</t>
    </rPh>
    <rPh sb="9" eb="11">
      <t>キンガク</t>
    </rPh>
    <rPh sb="12" eb="14">
      <t>スイイ</t>
    </rPh>
    <rPh sb="15" eb="16">
      <t>ネン</t>
    </rPh>
    <rPh sb="16" eb="17">
      <t>ジ</t>
    </rPh>
    <phoneticPr fontId="24"/>
  </si>
  <si>
    <t>ドイツ</t>
    <phoneticPr fontId="18"/>
  </si>
  <si>
    <t>スイス</t>
    <phoneticPr fontId="18"/>
  </si>
  <si>
    <t>ニジェール</t>
  </si>
  <si>
    <t>資料：財務省「貿易統計」　品目コード．170210000 170211000 170219000</t>
    <rPh sb="0" eb="2">
      <t>シリョウ</t>
    </rPh>
    <rPh sb="3" eb="6">
      <t>ザイムショウ</t>
    </rPh>
    <rPh sb="7" eb="9">
      <t>ボウエキ</t>
    </rPh>
    <rPh sb="9" eb="11">
      <t>トウケイ</t>
    </rPh>
    <rPh sb="13" eb="15">
      <t>ヒンモク</t>
    </rPh>
    <phoneticPr fontId="24"/>
  </si>
  <si>
    <t>ナチュラルチーズ輸入量・輸入金額の推移(年次)</t>
    <rPh sb="8" eb="10">
      <t>ユニュウ</t>
    </rPh>
    <rPh sb="10" eb="11">
      <t>リョウ</t>
    </rPh>
    <rPh sb="12" eb="14">
      <t>ユニュウ</t>
    </rPh>
    <rPh sb="14" eb="16">
      <t>キンガク</t>
    </rPh>
    <rPh sb="17" eb="19">
      <t>スイイ</t>
    </rPh>
    <rPh sb="20" eb="21">
      <t>ネン</t>
    </rPh>
    <rPh sb="21" eb="22">
      <t>ジ</t>
    </rPh>
    <phoneticPr fontId="24"/>
  </si>
  <si>
    <t>資料：財務省「貿易統計」　品目コード．040610010 040610020 040610090 040620200 040640010 040640090 040690010 040690090</t>
    <rPh sb="0" eb="2">
      <t>シリョウ</t>
    </rPh>
    <rPh sb="3" eb="6">
      <t>ザイムショウ</t>
    </rPh>
    <rPh sb="7" eb="9">
      <t>ボウエキ</t>
    </rPh>
    <rPh sb="9" eb="11">
      <t>トウケイ</t>
    </rPh>
    <rPh sb="13" eb="15">
      <t>ヒンモク</t>
    </rPh>
    <phoneticPr fontId="24"/>
  </si>
  <si>
    <t>プロセスチーズ輸入量・輸入金額の推移(年次)</t>
    <rPh sb="7" eb="9">
      <t>ユニュウ</t>
    </rPh>
    <rPh sb="9" eb="10">
      <t>リョウ</t>
    </rPh>
    <rPh sb="11" eb="13">
      <t>ユニュウ</t>
    </rPh>
    <rPh sb="13" eb="15">
      <t>キンガク</t>
    </rPh>
    <rPh sb="16" eb="18">
      <t>スイイ</t>
    </rPh>
    <rPh sb="19" eb="20">
      <t>ネン</t>
    </rPh>
    <rPh sb="20" eb="21">
      <t>ジ</t>
    </rPh>
    <phoneticPr fontId="24"/>
  </si>
  <si>
    <t xml:space="preserve">資料：財務省「貿易統計」　品目コード．040620100 040630000 </t>
    <rPh sb="0" eb="2">
      <t>シリョウ</t>
    </rPh>
    <rPh sb="3" eb="6">
      <t>ザイムショウ</t>
    </rPh>
    <rPh sb="7" eb="9">
      <t>ボウエキ</t>
    </rPh>
    <rPh sb="9" eb="11">
      <t>トウケイ</t>
    </rPh>
    <rPh sb="13" eb="15">
      <t>ヒンモク</t>
    </rPh>
    <phoneticPr fontId="24"/>
  </si>
  <si>
    <t>糖蜜等輸入量・輸入金額の推移(年次)</t>
    <rPh sb="0" eb="2">
      <t>トウミツ</t>
    </rPh>
    <rPh sb="2" eb="3">
      <t>ナド</t>
    </rPh>
    <rPh sb="3" eb="5">
      <t>ユニュウ</t>
    </rPh>
    <rPh sb="5" eb="6">
      <t>リョウ</t>
    </rPh>
    <rPh sb="7" eb="9">
      <t>ユニュウ</t>
    </rPh>
    <rPh sb="9" eb="11">
      <t>キンガク</t>
    </rPh>
    <rPh sb="12" eb="14">
      <t>スイイ</t>
    </rPh>
    <rPh sb="15" eb="16">
      <t>ネン</t>
    </rPh>
    <rPh sb="16" eb="17">
      <t>ジ</t>
    </rPh>
    <phoneticPr fontId="24"/>
  </si>
  <si>
    <t xml:space="preserve">資料：財務省「貿易統計」　品目コード．230240000 </t>
    <rPh sb="0" eb="2">
      <t>シリョウ</t>
    </rPh>
    <rPh sb="3" eb="6">
      <t>ザイムショウ</t>
    </rPh>
    <rPh sb="7" eb="9">
      <t>ボウエキ</t>
    </rPh>
    <rPh sb="9" eb="11">
      <t>トウケイ</t>
    </rPh>
    <rPh sb="13" eb="15">
      <t>ヒンモク</t>
    </rPh>
    <phoneticPr fontId="24"/>
  </si>
  <si>
    <t>稲わら輸入量・輸入金額の推移(年次)</t>
    <rPh sb="0" eb="1">
      <t>イナ</t>
    </rPh>
    <rPh sb="3" eb="5">
      <t>ユニュウ</t>
    </rPh>
    <rPh sb="5" eb="6">
      <t>リョウ</t>
    </rPh>
    <rPh sb="7" eb="9">
      <t>ユニュウ</t>
    </rPh>
    <rPh sb="9" eb="11">
      <t>キンガク</t>
    </rPh>
    <rPh sb="12" eb="14">
      <t>スイイ</t>
    </rPh>
    <rPh sb="15" eb="16">
      <t>ネン</t>
    </rPh>
    <rPh sb="16" eb="17">
      <t>ジ</t>
    </rPh>
    <phoneticPr fontId="24"/>
  </si>
  <si>
    <t>北朝鮮</t>
  </si>
  <si>
    <t>モルディブ</t>
  </si>
  <si>
    <t>メキシコ</t>
  </si>
  <si>
    <t>資料：財務省「貿易統計」　項目コード．121300000</t>
    <rPh sb="0" eb="2">
      <t>シリョウ</t>
    </rPh>
    <rPh sb="3" eb="6">
      <t>ザイムショウ</t>
    </rPh>
    <rPh sb="7" eb="9">
      <t>ボウエキ</t>
    </rPh>
    <rPh sb="9" eb="11">
      <t>トウケイ</t>
    </rPh>
    <rPh sb="13" eb="15">
      <t>コウモク</t>
    </rPh>
    <phoneticPr fontId="24"/>
  </si>
  <si>
    <t>ココア(加糖)輸入量・輸入金額の推移(年次)</t>
    <rPh sb="4" eb="6">
      <t>カトウ</t>
    </rPh>
    <rPh sb="7" eb="9">
      <t>ユニュウ</t>
    </rPh>
    <rPh sb="9" eb="10">
      <t>リョウ</t>
    </rPh>
    <rPh sb="11" eb="13">
      <t>ユニュウ</t>
    </rPh>
    <rPh sb="13" eb="15">
      <t>キンガク</t>
    </rPh>
    <rPh sb="16" eb="18">
      <t>スイイ</t>
    </rPh>
    <rPh sb="19" eb="20">
      <t>ネン</t>
    </rPh>
    <rPh sb="20" eb="21">
      <t>ジ</t>
    </rPh>
    <phoneticPr fontId="24"/>
  </si>
  <si>
    <t>資料：財務省「貿易統計」　品目コード．180610100 180620111 180620119 180620191 180620199 180690211 180690219</t>
    <rPh sb="0" eb="2">
      <t>シリョウ</t>
    </rPh>
    <rPh sb="3" eb="6">
      <t>ザイムショウ</t>
    </rPh>
    <rPh sb="7" eb="9">
      <t>ボウエキ</t>
    </rPh>
    <rPh sb="9" eb="11">
      <t>トウケイ</t>
    </rPh>
    <rPh sb="13" eb="15">
      <t>ヒンモク</t>
    </rPh>
    <phoneticPr fontId="24"/>
  </si>
  <si>
    <t>粉乳調整品（その他）輸入量・輸入金額の推移(年次)</t>
    <rPh sb="0" eb="2">
      <t>フンニュウ</t>
    </rPh>
    <rPh sb="2" eb="5">
      <t>チョウセイヒン</t>
    </rPh>
    <rPh sb="8" eb="9">
      <t>タ</t>
    </rPh>
    <rPh sb="10" eb="12">
      <t>ユニュウ</t>
    </rPh>
    <rPh sb="12" eb="13">
      <t>リョウ</t>
    </rPh>
    <rPh sb="14" eb="16">
      <t>ユニュウ</t>
    </rPh>
    <rPh sb="16" eb="18">
      <t>キンガク</t>
    </rPh>
    <rPh sb="19" eb="21">
      <t>スイイ</t>
    </rPh>
    <rPh sb="22" eb="23">
      <t>ネン</t>
    </rPh>
    <rPh sb="23" eb="24">
      <t>ジ</t>
    </rPh>
    <phoneticPr fontId="24"/>
  </si>
  <si>
    <t>フィンランド</t>
  </si>
  <si>
    <t>ブルガリア</t>
  </si>
  <si>
    <t>リトアニア</t>
  </si>
  <si>
    <t>スリナム</t>
  </si>
  <si>
    <t>チリ</t>
  </si>
  <si>
    <t>資料：財務省「貿易統計」　品目コード．190190119 190190120 190190131 190190132 190190136 190190137 190190211 190190216 190190217 190190219 190190221 190190229 190190252 190190318</t>
    <rPh sb="0" eb="2">
      <t>シリョウ</t>
    </rPh>
    <rPh sb="3" eb="6">
      <t>ザイムショウ</t>
    </rPh>
    <rPh sb="7" eb="9">
      <t>ボウエキ</t>
    </rPh>
    <rPh sb="9" eb="11">
      <t>トウケイ</t>
    </rPh>
    <rPh sb="13" eb="15">
      <t>ヒンモク</t>
    </rPh>
    <phoneticPr fontId="24"/>
  </si>
  <si>
    <t>ビートパルプ・ペレット輸入量・輸入金額の推移(年次)</t>
    <rPh sb="11" eb="13">
      <t>ユニュウ</t>
    </rPh>
    <rPh sb="13" eb="14">
      <t>リョウ</t>
    </rPh>
    <rPh sb="15" eb="17">
      <t>ユニュウ</t>
    </rPh>
    <rPh sb="17" eb="19">
      <t>キンガク</t>
    </rPh>
    <rPh sb="20" eb="22">
      <t>スイイ</t>
    </rPh>
    <rPh sb="23" eb="24">
      <t>ネン</t>
    </rPh>
    <rPh sb="24" eb="25">
      <t>ジ</t>
    </rPh>
    <phoneticPr fontId="24"/>
  </si>
  <si>
    <t>セルビア</t>
  </si>
  <si>
    <t>ボリビア</t>
  </si>
  <si>
    <t>エジプト</t>
  </si>
  <si>
    <t>資料：財務省「貿易統計」　品目コード．230320000</t>
    <rPh sb="0" eb="2">
      <t>シリョウ</t>
    </rPh>
    <rPh sb="3" eb="6">
      <t>ザイムショウ</t>
    </rPh>
    <rPh sb="7" eb="9">
      <t>ボウエキ</t>
    </rPh>
    <rPh sb="9" eb="11">
      <t>トウケイ</t>
    </rPh>
    <rPh sb="13" eb="15">
      <t>ヒンモク</t>
    </rPh>
    <phoneticPr fontId="24"/>
  </si>
  <si>
    <t>全脂加糖練乳輸入量・輸入金額の推移(年次)</t>
    <rPh sb="0" eb="1">
      <t>ゼン</t>
    </rPh>
    <rPh sb="1" eb="2">
      <t>シ</t>
    </rPh>
    <rPh sb="2" eb="4">
      <t>カトウ</t>
    </rPh>
    <rPh sb="4" eb="6">
      <t>レンニュウ</t>
    </rPh>
    <rPh sb="6" eb="8">
      <t>ユニュウ</t>
    </rPh>
    <rPh sb="8" eb="9">
      <t>リョウ</t>
    </rPh>
    <rPh sb="10" eb="12">
      <t>ユニュウ</t>
    </rPh>
    <rPh sb="12" eb="14">
      <t>キンガク</t>
    </rPh>
    <rPh sb="15" eb="17">
      <t>スイイ</t>
    </rPh>
    <rPh sb="18" eb="19">
      <t>ネン</t>
    </rPh>
    <rPh sb="19" eb="20">
      <t>ジ</t>
    </rPh>
    <phoneticPr fontId="24"/>
  </si>
  <si>
    <t>資料：財務省「貿易統計」　品目コード．040299121　040299129</t>
    <rPh sb="0" eb="2">
      <t>シリョウ</t>
    </rPh>
    <rPh sb="3" eb="6">
      <t>ザイムショウ</t>
    </rPh>
    <rPh sb="7" eb="9">
      <t>ボウエキ</t>
    </rPh>
    <rPh sb="9" eb="11">
      <t>トウケイ</t>
    </rPh>
    <rPh sb="13" eb="15">
      <t>ヒンモク</t>
    </rPh>
    <phoneticPr fontId="24"/>
  </si>
  <si>
    <t>その他牧草輸入量・輸入金額の推移(年次)</t>
    <rPh sb="2" eb="3">
      <t>ホカ</t>
    </rPh>
    <rPh sb="3" eb="5">
      <t>ボクソウ</t>
    </rPh>
    <rPh sb="5" eb="7">
      <t>ユニュウ</t>
    </rPh>
    <rPh sb="7" eb="8">
      <t>リョウ</t>
    </rPh>
    <rPh sb="9" eb="11">
      <t>ユニュウ</t>
    </rPh>
    <rPh sb="11" eb="13">
      <t>キンガク</t>
    </rPh>
    <rPh sb="14" eb="16">
      <t>スイイ</t>
    </rPh>
    <rPh sb="17" eb="18">
      <t>ネン</t>
    </rPh>
    <rPh sb="18" eb="19">
      <t>ジ</t>
    </rPh>
    <phoneticPr fontId="24"/>
  </si>
  <si>
    <t>マルタ</t>
  </si>
  <si>
    <t>コスタリカ</t>
  </si>
  <si>
    <t>資料：財務省「貿易統計」　品目コード．121490090</t>
    <rPh sb="0" eb="2">
      <t>シリョウ</t>
    </rPh>
    <rPh sb="3" eb="6">
      <t>ザイムショウ</t>
    </rPh>
    <rPh sb="7" eb="9">
      <t>ボウエキ</t>
    </rPh>
    <rPh sb="9" eb="11">
      <t>トウケイ</t>
    </rPh>
    <rPh sb="13" eb="15">
      <t>ヒンモク</t>
    </rPh>
    <phoneticPr fontId="24"/>
  </si>
  <si>
    <t>ふすま輸入量・輸入金額の推移(年次)</t>
    <rPh sb="3" eb="5">
      <t>ユニュウ</t>
    </rPh>
    <rPh sb="5" eb="6">
      <t>リョウ</t>
    </rPh>
    <rPh sb="7" eb="9">
      <t>ユニュウ</t>
    </rPh>
    <rPh sb="9" eb="11">
      <t>キンガク</t>
    </rPh>
    <rPh sb="12" eb="14">
      <t>スイイ</t>
    </rPh>
    <rPh sb="15" eb="16">
      <t>ネン</t>
    </rPh>
    <rPh sb="16" eb="17">
      <t>ジ</t>
    </rPh>
    <phoneticPr fontId="24"/>
  </si>
  <si>
    <t>資料：財務省「貿易統計」　品目コード．230230000</t>
    <rPh sb="0" eb="2">
      <t>シリョウ</t>
    </rPh>
    <rPh sb="3" eb="6">
      <t>ザイムショウ</t>
    </rPh>
    <rPh sb="7" eb="9">
      <t>ボウエキ</t>
    </rPh>
    <rPh sb="9" eb="11">
      <t>トウケイ</t>
    </rPh>
    <rPh sb="13" eb="15">
      <t>ヒンモク</t>
    </rPh>
    <phoneticPr fontId="24"/>
  </si>
  <si>
    <t>アルファルファヘイ・キューブ輸入量・輸入金額の推移(年次)</t>
    <rPh sb="14" eb="16">
      <t>ユニュウ</t>
    </rPh>
    <rPh sb="16" eb="17">
      <t>リョウ</t>
    </rPh>
    <rPh sb="18" eb="20">
      <t>ユニュウ</t>
    </rPh>
    <rPh sb="20" eb="22">
      <t>キンガク</t>
    </rPh>
    <rPh sb="23" eb="25">
      <t>スイイ</t>
    </rPh>
    <rPh sb="26" eb="27">
      <t>ネン</t>
    </rPh>
    <rPh sb="27" eb="28">
      <t>ジ</t>
    </rPh>
    <phoneticPr fontId="24"/>
  </si>
  <si>
    <t>資料：財務省「貿易統計」　品目コード．121490010</t>
    <rPh sb="0" eb="2">
      <t>シリョウ</t>
    </rPh>
    <rPh sb="3" eb="6">
      <t>ザイムショウ</t>
    </rPh>
    <rPh sb="7" eb="9">
      <t>ボウエキ</t>
    </rPh>
    <rPh sb="9" eb="11">
      <t>トウケイ</t>
    </rPh>
    <rPh sb="13" eb="15">
      <t>ヒンモク</t>
    </rPh>
    <phoneticPr fontId="24"/>
  </si>
  <si>
    <t>アルファルファ輸入量・輸入金額の推移(年次)</t>
    <rPh sb="7" eb="9">
      <t>ユニュウ</t>
    </rPh>
    <rPh sb="9" eb="10">
      <t>リョウ</t>
    </rPh>
    <rPh sb="11" eb="13">
      <t>ユニュウ</t>
    </rPh>
    <rPh sb="13" eb="15">
      <t>キンガク</t>
    </rPh>
    <rPh sb="16" eb="18">
      <t>スイイ</t>
    </rPh>
    <rPh sb="19" eb="20">
      <t>ネン</t>
    </rPh>
    <rPh sb="20" eb="21">
      <t>ジ</t>
    </rPh>
    <phoneticPr fontId="24"/>
  </si>
  <si>
    <t>資料：財務省「貿易統計」　品目コード．121410000</t>
    <rPh sb="0" eb="2">
      <t>シリョウ</t>
    </rPh>
    <rPh sb="3" eb="6">
      <t>ザイムショウ</t>
    </rPh>
    <rPh sb="7" eb="9">
      <t>ボウエキ</t>
    </rPh>
    <rPh sb="9" eb="11">
      <t>トウケイ</t>
    </rPh>
    <rPh sb="13" eb="15">
      <t>ヒンモク</t>
    </rPh>
    <phoneticPr fontId="24"/>
  </si>
  <si>
    <t>■</t>
    <phoneticPr fontId="18"/>
  </si>
  <si>
    <t>脱脂粉乳（学乳用）</t>
    <phoneticPr fontId="18"/>
  </si>
  <si>
    <t>脱脂粉乳（飼料用）</t>
    <phoneticPr fontId="18"/>
  </si>
  <si>
    <t>脱脂粉乳（その他）</t>
  </si>
  <si>
    <t>全脂粉乳</t>
    <phoneticPr fontId="18"/>
  </si>
  <si>
    <t>全脂無糖練乳</t>
    <phoneticPr fontId="18"/>
  </si>
  <si>
    <t>全脂加糖練乳</t>
    <phoneticPr fontId="18"/>
  </si>
  <si>
    <t xml:space="preserve">ホエイ </t>
    <phoneticPr fontId="18"/>
  </si>
  <si>
    <t>バター</t>
    <phoneticPr fontId="18"/>
  </si>
  <si>
    <t>ナチュラルチーズ</t>
    <phoneticPr fontId="18"/>
  </si>
  <si>
    <t>プロセスチーズ</t>
    <phoneticPr fontId="18"/>
  </si>
  <si>
    <t>アイスクリーム</t>
    <phoneticPr fontId="18"/>
  </si>
  <si>
    <t>乳糖</t>
  </si>
  <si>
    <t>ココア(加糖)</t>
  </si>
  <si>
    <t>ココア調整品（無糖）</t>
  </si>
  <si>
    <t>調製食用脂</t>
  </si>
  <si>
    <t>調製食用脂(低)</t>
  </si>
  <si>
    <t>粉乳調整品（ベーカリー製品用）</t>
  </si>
  <si>
    <t>粉乳調整品（その他）</t>
  </si>
  <si>
    <t>カゼイン</t>
  </si>
  <si>
    <t>アルファルファヘイ・キューブ</t>
  </si>
  <si>
    <t>アルファルファ</t>
  </si>
  <si>
    <t>ビートパルプ・ペレット</t>
  </si>
  <si>
    <t>稲わら</t>
  </si>
  <si>
    <t>その他牧草</t>
  </si>
  <si>
    <t>ふすま</t>
  </si>
  <si>
    <t>糖蜜等</t>
    <rPh sb="0" eb="2">
      <t>トウミツ</t>
    </rPh>
    <rPh sb="2" eb="3">
      <t>トウ</t>
    </rPh>
    <phoneticPr fontId="18"/>
  </si>
  <si>
    <t>国別品目別輸入量・輸入金額の推移(年次)　目次</t>
    <rPh sb="0" eb="1">
      <t>クニ</t>
    </rPh>
    <rPh sb="1" eb="2">
      <t>ベツ</t>
    </rPh>
    <rPh sb="2" eb="4">
      <t>ヒンモク</t>
    </rPh>
    <rPh sb="4" eb="5">
      <t>ベツ</t>
    </rPh>
    <rPh sb="21" eb="23">
      <t>モクジ</t>
    </rPh>
    <phoneticPr fontId="18"/>
  </si>
  <si>
    <t>※閲覧したい品目にマウスのカーソルを合わせてクリックしてください。</t>
    <rPh sb="1" eb="3">
      <t>エツラン</t>
    </rPh>
    <rPh sb="6" eb="8">
      <t>ヒンモク</t>
    </rPh>
    <rPh sb="18" eb="19">
      <t>ア</t>
    </rPh>
    <phoneticPr fontId="18"/>
  </si>
  <si>
    <t>オーストラリア</t>
    <phoneticPr fontId="24"/>
  </si>
  <si>
    <t>ニュージー
ランド</t>
    <phoneticPr fontId="24"/>
  </si>
  <si>
    <t>シンガポール</t>
    <phoneticPr fontId="24"/>
  </si>
  <si>
    <t>インド</t>
    <phoneticPr fontId="24"/>
  </si>
  <si>
    <t>イラン</t>
    <phoneticPr fontId="24"/>
  </si>
  <si>
    <t>スウェーデン</t>
    <phoneticPr fontId="24"/>
  </si>
  <si>
    <t>デンマーク</t>
    <phoneticPr fontId="24"/>
  </si>
  <si>
    <t>アイルランド</t>
    <phoneticPr fontId="24"/>
  </si>
  <si>
    <t>オランダ</t>
    <phoneticPr fontId="24"/>
  </si>
  <si>
    <t>ベルギー</t>
    <phoneticPr fontId="24"/>
  </si>
  <si>
    <t>フランス</t>
    <phoneticPr fontId="24"/>
  </si>
  <si>
    <t>ドイツ</t>
    <phoneticPr fontId="24"/>
  </si>
  <si>
    <t>スイス</t>
    <phoneticPr fontId="24"/>
  </si>
  <si>
    <t>ポルトガル</t>
    <phoneticPr fontId="24"/>
  </si>
  <si>
    <t>スペイン</t>
    <phoneticPr fontId="24"/>
  </si>
  <si>
    <t>ハンガリー</t>
    <phoneticPr fontId="24"/>
  </si>
  <si>
    <t>ポーランド</t>
    <phoneticPr fontId="24"/>
  </si>
  <si>
    <t>ロシア</t>
    <phoneticPr fontId="24"/>
  </si>
  <si>
    <t>ルーマニア</t>
    <phoneticPr fontId="24"/>
  </si>
  <si>
    <t>トルコ</t>
    <phoneticPr fontId="24"/>
  </si>
  <si>
    <t>エストニア</t>
    <phoneticPr fontId="24"/>
  </si>
  <si>
    <t>ラトビア</t>
    <phoneticPr fontId="24"/>
  </si>
  <si>
    <t>リトアニア</t>
    <phoneticPr fontId="24"/>
  </si>
  <si>
    <t>ウクライナ</t>
    <phoneticPr fontId="24"/>
  </si>
  <si>
    <t>ベラルーシ</t>
    <phoneticPr fontId="24"/>
  </si>
  <si>
    <t>モルドバ</t>
    <phoneticPr fontId="24"/>
  </si>
  <si>
    <t>スロベニア</t>
    <phoneticPr fontId="24"/>
  </si>
  <si>
    <t>チェコ</t>
    <phoneticPr fontId="24"/>
  </si>
  <si>
    <t>スロバキア</t>
    <phoneticPr fontId="24"/>
  </si>
  <si>
    <t>カナダ</t>
    <phoneticPr fontId="24"/>
  </si>
  <si>
    <t>アメリカ合衆国</t>
    <phoneticPr fontId="24"/>
  </si>
  <si>
    <t>チリ</t>
    <phoneticPr fontId="24"/>
  </si>
  <si>
    <t>ウルグアイ</t>
    <phoneticPr fontId="24"/>
  </si>
  <si>
    <t>アルゼンチン</t>
    <phoneticPr fontId="24"/>
  </si>
  <si>
    <t>オースト
ラリア</t>
    <phoneticPr fontId="24"/>
  </si>
  <si>
    <t>ニュージー
ランド</t>
    <phoneticPr fontId="24"/>
  </si>
  <si>
    <t>マレーシア</t>
    <phoneticPr fontId="18"/>
  </si>
  <si>
    <t>輸入量　　kg</t>
    <phoneticPr fontId="24"/>
  </si>
  <si>
    <t>モンゴル</t>
    <phoneticPr fontId="18"/>
  </si>
  <si>
    <t>キルギス</t>
    <phoneticPr fontId="24"/>
  </si>
  <si>
    <t>デンマーク</t>
    <phoneticPr fontId="24"/>
  </si>
  <si>
    <t>ベルギー</t>
    <phoneticPr fontId="24"/>
  </si>
  <si>
    <t>イタリア</t>
    <phoneticPr fontId="24"/>
  </si>
  <si>
    <t>フィンランド</t>
    <phoneticPr fontId="24"/>
  </si>
  <si>
    <t>ポーランド</t>
    <phoneticPr fontId="24"/>
  </si>
  <si>
    <t>ロシア</t>
    <phoneticPr fontId="24"/>
  </si>
  <si>
    <t>エストニア</t>
    <phoneticPr fontId="24"/>
  </si>
  <si>
    <t>ウクライナ</t>
    <phoneticPr fontId="24"/>
  </si>
  <si>
    <t>チェコ</t>
    <phoneticPr fontId="24"/>
  </si>
  <si>
    <t>カナダ</t>
    <phoneticPr fontId="24"/>
  </si>
  <si>
    <t>アルゼンチン</t>
    <phoneticPr fontId="24"/>
  </si>
  <si>
    <t>中華人民
共和国</t>
    <phoneticPr fontId="24"/>
  </si>
  <si>
    <t>台湾</t>
    <phoneticPr fontId="24"/>
  </si>
  <si>
    <t>香港</t>
    <phoneticPr fontId="24"/>
  </si>
  <si>
    <t>シンガポール</t>
    <phoneticPr fontId="18"/>
  </si>
  <si>
    <t>デンマーク</t>
    <phoneticPr fontId="24"/>
  </si>
  <si>
    <t>オランダ</t>
    <phoneticPr fontId="24"/>
  </si>
  <si>
    <t>フランス</t>
    <phoneticPr fontId="24"/>
  </si>
  <si>
    <t>ドイツ</t>
    <phoneticPr fontId="24"/>
  </si>
  <si>
    <t>オーストリア</t>
    <phoneticPr fontId="24"/>
  </si>
  <si>
    <t>カナダ</t>
    <phoneticPr fontId="24"/>
  </si>
  <si>
    <t>アメリカ合衆国</t>
    <phoneticPr fontId="24"/>
  </si>
  <si>
    <t>ブラジル</t>
    <phoneticPr fontId="24"/>
  </si>
  <si>
    <t>ウガンダ</t>
    <phoneticPr fontId="24"/>
  </si>
  <si>
    <t>オースト
ラリア</t>
    <phoneticPr fontId="24"/>
  </si>
  <si>
    <t>ニュージー
ランド</t>
    <phoneticPr fontId="24"/>
  </si>
  <si>
    <t>スイス</t>
    <phoneticPr fontId="18"/>
  </si>
  <si>
    <t>輸入量　　kg</t>
    <phoneticPr fontId="24"/>
  </si>
  <si>
    <t>シンガポール</t>
    <phoneticPr fontId="24"/>
  </si>
  <si>
    <t>マレーシア</t>
    <phoneticPr fontId="24"/>
  </si>
  <si>
    <t>英国</t>
    <phoneticPr fontId="24"/>
  </si>
  <si>
    <t>ベルギー</t>
    <phoneticPr fontId="24"/>
  </si>
  <si>
    <t>オーストラリア</t>
    <phoneticPr fontId="24"/>
  </si>
  <si>
    <t>ベトナム</t>
    <phoneticPr fontId="24"/>
  </si>
  <si>
    <t>輸入量　　kg</t>
    <phoneticPr fontId="24"/>
  </si>
  <si>
    <t>ベトナム</t>
    <phoneticPr fontId="24"/>
  </si>
  <si>
    <t>インドネシア</t>
    <phoneticPr fontId="24"/>
  </si>
  <si>
    <t>スペイン</t>
    <phoneticPr fontId="24"/>
  </si>
  <si>
    <t>イタリア</t>
    <phoneticPr fontId="24"/>
  </si>
  <si>
    <t>中華人民
共和国</t>
    <phoneticPr fontId="24"/>
  </si>
  <si>
    <t>大韓民国</t>
    <phoneticPr fontId="18"/>
  </si>
  <si>
    <t>タイ</t>
    <phoneticPr fontId="18"/>
  </si>
  <si>
    <t>シンガポール</t>
    <phoneticPr fontId="18"/>
  </si>
  <si>
    <t>マレーシア</t>
    <phoneticPr fontId="18"/>
  </si>
  <si>
    <t>インド</t>
    <phoneticPr fontId="18"/>
  </si>
  <si>
    <t>アラブ首長国連邦</t>
    <phoneticPr fontId="18"/>
  </si>
  <si>
    <t>デンマーク</t>
    <phoneticPr fontId="18"/>
  </si>
  <si>
    <t>英国</t>
    <phoneticPr fontId="18"/>
  </si>
  <si>
    <t>アイルランド</t>
    <phoneticPr fontId="18"/>
  </si>
  <si>
    <t>オランダ</t>
    <phoneticPr fontId="18"/>
  </si>
  <si>
    <t>ベルギー</t>
    <phoneticPr fontId="18"/>
  </si>
  <si>
    <t>フランス</t>
    <phoneticPr fontId="18"/>
  </si>
  <si>
    <t>スイス</t>
    <phoneticPr fontId="18"/>
  </si>
  <si>
    <t>ポルトガル</t>
    <phoneticPr fontId="18"/>
  </si>
  <si>
    <t>スペイン</t>
    <phoneticPr fontId="18"/>
  </si>
  <si>
    <t>イタリア</t>
    <phoneticPr fontId="18"/>
  </si>
  <si>
    <t>フィンランド</t>
    <phoneticPr fontId="18"/>
  </si>
  <si>
    <t>ポーランド</t>
    <phoneticPr fontId="18"/>
  </si>
  <si>
    <t>ハンガリー</t>
    <phoneticPr fontId="18"/>
  </si>
  <si>
    <t>トルコ</t>
    <phoneticPr fontId="18"/>
  </si>
  <si>
    <t>エストニア</t>
    <phoneticPr fontId="18"/>
  </si>
  <si>
    <t>ラトビア</t>
    <phoneticPr fontId="18"/>
  </si>
  <si>
    <t>リトアニア</t>
    <phoneticPr fontId="18"/>
  </si>
  <si>
    <t>ウクライナ</t>
    <phoneticPr fontId="18"/>
  </si>
  <si>
    <t>チェコ</t>
    <phoneticPr fontId="18"/>
  </si>
  <si>
    <t>スロバキア</t>
    <phoneticPr fontId="18"/>
  </si>
  <si>
    <t>カナダ</t>
    <phoneticPr fontId="18"/>
  </si>
  <si>
    <t>アメリカ合衆国</t>
    <phoneticPr fontId="18"/>
  </si>
  <si>
    <t>チリ</t>
    <phoneticPr fontId="18"/>
  </si>
  <si>
    <t>ブラジル</t>
    <phoneticPr fontId="18"/>
  </si>
  <si>
    <t>ウルグアイ</t>
    <phoneticPr fontId="18"/>
  </si>
  <si>
    <t>南アフリカ
共和国</t>
    <phoneticPr fontId="18"/>
  </si>
  <si>
    <t>オーストラリア</t>
    <phoneticPr fontId="18"/>
  </si>
  <si>
    <t>ニュージー
ランド</t>
    <phoneticPr fontId="18"/>
  </si>
  <si>
    <t>大韓民国</t>
    <phoneticPr fontId="24"/>
  </si>
  <si>
    <t>バングラデシュ</t>
    <phoneticPr fontId="24"/>
  </si>
  <si>
    <t>英国</t>
    <phoneticPr fontId="24"/>
  </si>
  <si>
    <t>ブラジル</t>
    <phoneticPr fontId="24"/>
  </si>
  <si>
    <t>ウガンダ</t>
    <phoneticPr fontId="24"/>
  </si>
  <si>
    <t>オーストラリア</t>
    <phoneticPr fontId="24"/>
  </si>
  <si>
    <t>輸入量　　kg</t>
    <phoneticPr fontId="24"/>
  </si>
  <si>
    <t>大韓民国</t>
    <phoneticPr fontId="24"/>
  </si>
  <si>
    <t>中華人民
共和国</t>
    <phoneticPr fontId="24"/>
  </si>
  <si>
    <t>モンゴル</t>
    <phoneticPr fontId="24"/>
  </si>
  <si>
    <t>タイ</t>
    <phoneticPr fontId="24"/>
  </si>
  <si>
    <t>マレーシア</t>
    <phoneticPr fontId="24"/>
  </si>
  <si>
    <t>フィリピン</t>
    <phoneticPr fontId="24"/>
  </si>
  <si>
    <t>ネパール</t>
    <phoneticPr fontId="24"/>
  </si>
  <si>
    <t>ブータン</t>
    <phoneticPr fontId="24"/>
  </si>
  <si>
    <t>東ティモール</t>
    <phoneticPr fontId="24"/>
  </si>
  <si>
    <t>アラブ首長国連邦</t>
    <phoneticPr fontId="24"/>
  </si>
  <si>
    <t>ノルウェー</t>
    <phoneticPr fontId="24"/>
  </si>
  <si>
    <t>オランダ</t>
    <phoneticPr fontId="24"/>
  </si>
  <si>
    <t>スペイン</t>
    <phoneticPr fontId="24"/>
  </si>
  <si>
    <t>フィンランド</t>
    <phoneticPr fontId="24"/>
  </si>
  <si>
    <t>オーストリア</t>
    <phoneticPr fontId="24"/>
  </si>
  <si>
    <t>セルビア</t>
    <phoneticPr fontId="24"/>
  </si>
  <si>
    <t>ギリシャ</t>
    <phoneticPr fontId="24"/>
  </si>
  <si>
    <t>ブルガリア</t>
    <phoneticPr fontId="24"/>
  </si>
  <si>
    <t>キプロス</t>
    <phoneticPr fontId="24"/>
  </si>
  <si>
    <t>ウクライナ</t>
    <phoneticPr fontId="24"/>
  </si>
  <si>
    <t>プエルトリコ（米）</t>
    <phoneticPr fontId="18"/>
  </si>
  <si>
    <t>南アフリカ
共和国</t>
    <phoneticPr fontId="24"/>
  </si>
  <si>
    <t>ニュージー
ランド</t>
    <phoneticPr fontId="24"/>
  </si>
  <si>
    <t>英領アンギラ</t>
    <phoneticPr fontId="18"/>
  </si>
  <si>
    <t>輸入量　　kg</t>
    <phoneticPr fontId="24"/>
  </si>
  <si>
    <t>大韓民国</t>
    <phoneticPr fontId="24"/>
  </si>
  <si>
    <t>マレーシア</t>
    <phoneticPr fontId="18"/>
  </si>
  <si>
    <t>ノルウェー</t>
    <phoneticPr fontId="24"/>
  </si>
  <si>
    <t>スイス</t>
    <phoneticPr fontId="24"/>
  </si>
  <si>
    <t>ポーランド</t>
    <phoneticPr fontId="24"/>
  </si>
  <si>
    <t>トルコ</t>
    <phoneticPr fontId="24"/>
  </si>
  <si>
    <t>リトアニア</t>
    <phoneticPr fontId="24"/>
  </si>
  <si>
    <t>ウクライナ</t>
    <phoneticPr fontId="24"/>
  </si>
  <si>
    <t>メキシコ</t>
    <phoneticPr fontId="24"/>
  </si>
  <si>
    <t>モロッコ</t>
    <phoneticPr fontId="24"/>
  </si>
  <si>
    <t>台湾</t>
    <phoneticPr fontId="18"/>
  </si>
  <si>
    <t>香港</t>
    <phoneticPr fontId="18"/>
  </si>
  <si>
    <t>ベトナム</t>
    <phoneticPr fontId="18"/>
  </si>
  <si>
    <t>モザンビーク</t>
    <phoneticPr fontId="24"/>
  </si>
  <si>
    <t>南アフリカ共和国</t>
    <phoneticPr fontId="24"/>
  </si>
  <si>
    <t>シンガポール</t>
    <phoneticPr fontId="18"/>
  </si>
  <si>
    <t>インド</t>
    <phoneticPr fontId="18"/>
  </si>
  <si>
    <t>イスラエル</t>
    <phoneticPr fontId="18"/>
  </si>
  <si>
    <t>スウェーデン</t>
    <phoneticPr fontId="18"/>
  </si>
  <si>
    <t>デンマーク</t>
    <phoneticPr fontId="18"/>
  </si>
  <si>
    <t>英国</t>
    <phoneticPr fontId="18"/>
  </si>
  <si>
    <t>オランダ</t>
    <phoneticPr fontId="18"/>
  </si>
  <si>
    <t>フランス</t>
    <phoneticPr fontId="18"/>
  </si>
  <si>
    <t>ドイツ</t>
    <phoneticPr fontId="18"/>
  </si>
  <si>
    <t>イタリア</t>
    <phoneticPr fontId="18"/>
  </si>
  <si>
    <t>フィンランド</t>
    <phoneticPr fontId="18"/>
  </si>
  <si>
    <t>オーストリア</t>
    <phoneticPr fontId="18"/>
  </si>
  <si>
    <t>トルコ</t>
    <phoneticPr fontId="18"/>
  </si>
  <si>
    <t>リトアニア</t>
    <phoneticPr fontId="18"/>
  </si>
  <si>
    <t>ウクライナ</t>
    <phoneticPr fontId="18"/>
  </si>
  <si>
    <t>カナダ</t>
    <phoneticPr fontId="18"/>
  </si>
  <si>
    <t>アメリカ合衆国</t>
    <phoneticPr fontId="18"/>
  </si>
  <si>
    <t>ブラジル</t>
    <phoneticPr fontId="18"/>
  </si>
  <si>
    <t>オーストラリア</t>
    <phoneticPr fontId="18"/>
  </si>
  <si>
    <t>ニュージー
ランド</t>
    <phoneticPr fontId="18"/>
  </si>
  <si>
    <t>台湾</t>
    <phoneticPr fontId="18"/>
  </si>
  <si>
    <t>香港</t>
    <phoneticPr fontId="18"/>
  </si>
  <si>
    <t>ベトナム</t>
    <phoneticPr fontId="18"/>
  </si>
  <si>
    <t>タイ</t>
    <phoneticPr fontId="18"/>
  </si>
  <si>
    <t>フィリピン</t>
    <phoneticPr fontId="18"/>
  </si>
  <si>
    <t>インドネシア</t>
    <phoneticPr fontId="18"/>
  </si>
  <si>
    <t>インド</t>
    <phoneticPr fontId="18"/>
  </si>
  <si>
    <t>イスラエル</t>
    <phoneticPr fontId="18"/>
  </si>
  <si>
    <t>キルギス</t>
    <phoneticPr fontId="18"/>
  </si>
  <si>
    <t>スウェーデン</t>
    <phoneticPr fontId="18"/>
  </si>
  <si>
    <t>デンマーク</t>
    <phoneticPr fontId="18"/>
  </si>
  <si>
    <t>英国</t>
    <phoneticPr fontId="18"/>
  </si>
  <si>
    <t>アイルランド</t>
    <phoneticPr fontId="18"/>
  </si>
  <si>
    <t>オランダ</t>
    <phoneticPr fontId="18"/>
  </si>
  <si>
    <t>ベルギー</t>
    <phoneticPr fontId="18"/>
  </si>
  <si>
    <t>フランス</t>
    <phoneticPr fontId="18"/>
  </si>
  <si>
    <t>ドイツ</t>
    <phoneticPr fontId="18"/>
  </si>
  <si>
    <t>ポルトガル</t>
    <phoneticPr fontId="18"/>
  </si>
  <si>
    <t>スペイン</t>
    <phoneticPr fontId="18"/>
  </si>
  <si>
    <t>イタリア</t>
    <phoneticPr fontId="18"/>
  </si>
  <si>
    <t>フィンランド</t>
    <phoneticPr fontId="18"/>
  </si>
  <si>
    <t>ポーランド</t>
    <phoneticPr fontId="18"/>
  </si>
  <si>
    <t>オーストリア</t>
    <phoneticPr fontId="18"/>
  </si>
  <si>
    <t>ハンガリー</t>
    <phoneticPr fontId="18"/>
  </si>
  <si>
    <t>ギリシャ</t>
    <phoneticPr fontId="18"/>
  </si>
  <si>
    <t>トルコ</t>
    <phoneticPr fontId="18"/>
  </si>
  <si>
    <t>スロベニア</t>
    <phoneticPr fontId="18"/>
  </si>
  <si>
    <t>チェコ</t>
    <phoneticPr fontId="18"/>
  </si>
  <si>
    <t>カナダ</t>
    <phoneticPr fontId="18"/>
  </si>
  <si>
    <t>アメリカ合衆国</t>
    <phoneticPr fontId="18"/>
  </si>
  <si>
    <t>メキシコ</t>
    <phoneticPr fontId="18"/>
  </si>
  <si>
    <t>コスタリカ</t>
    <phoneticPr fontId="18"/>
  </si>
  <si>
    <t>トリニダード・
トバゴ</t>
    <phoneticPr fontId="18"/>
  </si>
  <si>
    <t>コロンビア</t>
    <phoneticPr fontId="18"/>
  </si>
  <si>
    <t>ベネズエラ</t>
    <phoneticPr fontId="18"/>
  </si>
  <si>
    <t>ペルー</t>
    <phoneticPr fontId="18"/>
  </si>
  <si>
    <t>ブラジル</t>
    <phoneticPr fontId="18"/>
  </si>
  <si>
    <t>アルゼンチン</t>
    <phoneticPr fontId="18"/>
  </si>
  <si>
    <t>フォークランド
諸島及びその
附属諸島（英）</t>
    <phoneticPr fontId="18"/>
  </si>
  <si>
    <t>エジプト</t>
    <phoneticPr fontId="18"/>
  </si>
  <si>
    <t>ガーナ</t>
    <phoneticPr fontId="18"/>
  </si>
  <si>
    <t>エチオピア</t>
    <phoneticPr fontId="18"/>
  </si>
  <si>
    <t>マダガスカル</t>
    <phoneticPr fontId="18"/>
  </si>
  <si>
    <t>南アフリカ
共和国</t>
    <phoneticPr fontId="18"/>
  </si>
  <si>
    <t>オーストラリア</t>
    <phoneticPr fontId="18"/>
  </si>
  <si>
    <t>ニュージー
ランド</t>
    <phoneticPr fontId="18"/>
  </si>
  <si>
    <t>中華人民
共和国</t>
    <phoneticPr fontId="18"/>
  </si>
  <si>
    <t>ニュージー
ランド</t>
    <phoneticPr fontId="18"/>
  </si>
  <si>
    <t>ペルー</t>
    <phoneticPr fontId="18"/>
  </si>
  <si>
    <t>中華人民
共和国</t>
    <phoneticPr fontId="18"/>
  </si>
  <si>
    <t>中華人民
共和国</t>
    <phoneticPr fontId="18"/>
  </si>
  <si>
    <t>バングラデシュ</t>
    <phoneticPr fontId="18"/>
  </si>
  <si>
    <t>スロベニア</t>
    <phoneticPr fontId="18"/>
  </si>
  <si>
    <t>ナウル</t>
    <phoneticPr fontId="18"/>
  </si>
  <si>
    <t>ウガンダ</t>
    <phoneticPr fontId="18"/>
  </si>
  <si>
    <t>南アフリカ
共和国</t>
    <phoneticPr fontId="18"/>
  </si>
  <si>
    <t>モルドバ</t>
    <phoneticPr fontId="18"/>
  </si>
  <si>
    <t>ドイツ</t>
    <phoneticPr fontId="18"/>
  </si>
  <si>
    <t>スペイン</t>
    <phoneticPr fontId="18"/>
  </si>
  <si>
    <t>ハンガリー</t>
    <phoneticPr fontId="18"/>
  </si>
  <si>
    <t>ポーランド</t>
    <phoneticPr fontId="18"/>
  </si>
  <si>
    <t>輸出金額　千円</t>
    <rPh sb="5" eb="6">
      <t>セン</t>
    </rPh>
    <phoneticPr fontId="24"/>
  </si>
  <si>
    <t>中華人民
共和国</t>
    <phoneticPr fontId="18"/>
  </si>
  <si>
    <t>輸入量　　MT</t>
    <phoneticPr fontId="24"/>
  </si>
  <si>
    <t>輸入量　　MT</t>
    <phoneticPr fontId="24"/>
  </si>
  <si>
    <t>輸入量　　MT</t>
    <phoneticPr fontId="24"/>
  </si>
  <si>
    <t>輸出量　　MT</t>
    <phoneticPr fontId="24"/>
  </si>
  <si>
    <t>アラブ
首長国連邦</t>
  </si>
  <si>
    <t>スリランカ</t>
    <phoneticPr fontId="24"/>
  </si>
  <si>
    <t>トルコ</t>
    <phoneticPr fontId="24"/>
  </si>
  <si>
    <t>ベラルーシ</t>
    <phoneticPr fontId="18"/>
  </si>
  <si>
    <t>ベラルーシ</t>
    <phoneticPr fontId="24"/>
  </si>
  <si>
    <t>アイルランド</t>
    <phoneticPr fontId="18"/>
  </si>
  <si>
    <t>ポーランド</t>
    <phoneticPr fontId="18"/>
  </si>
  <si>
    <t>ブルガリア</t>
    <phoneticPr fontId="18"/>
  </si>
  <si>
    <t>ノルウェー</t>
    <phoneticPr fontId="18"/>
  </si>
  <si>
    <t>エクアドル</t>
    <phoneticPr fontId="18"/>
  </si>
  <si>
    <t>ケニア</t>
    <phoneticPr fontId="18"/>
  </si>
  <si>
    <t>タイ</t>
    <phoneticPr fontId="18"/>
  </si>
  <si>
    <t>インド</t>
    <phoneticPr fontId="18"/>
  </si>
  <si>
    <t>ドイツ</t>
    <phoneticPr fontId="18"/>
  </si>
  <si>
    <t>イタリア</t>
    <phoneticPr fontId="18"/>
  </si>
  <si>
    <t>カナダ</t>
    <phoneticPr fontId="18"/>
  </si>
  <si>
    <t>アメリカ合衆国</t>
    <rPh sb="4" eb="7">
      <t>ガッシュウコク</t>
    </rPh>
    <phoneticPr fontId="18"/>
  </si>
  <si>
    <t>インドネシア</t>
    <phoneticPr fontId="18"/>
  </si>
  <si>
    <t>パキスタン</t>
    <phoneticPr fontId="18"/>
  </si>
  <si>
    <t>ニュージーランド</t>
    <phoneticPr fontId="18"/>
  </si>
  <si>
    <t>スリランカ</t>
    <phoneticPr fontId="18"/>
  </si>
  <si>
    <t>リトアニア</t>
    <phoneticPr fontId="18"/>
  </si>
  <si>
    <t>アイルランド</t>
    <phoneticPr fontId="18"/>
  </si>
  <si>
    <t>ロシア</t>
    <phoneticPr fontId="18"/>
  </si>
  <si>
    <t>マレーシア</t>
    <phoneticPr fontId="24"/>
  </si>
  <si>
    <t>ラオス</t>
    <phoneticPr fontId="24"/>
  </si>
  <si>
    <t>フィンランド</t>
    <phoneticPr fontId="24"/>
  </si>
  <si>
    <t>アルメニア</t>
    <phoneticPr fontId="18"/>
  </si>
  <si>
    <t>エクアドル</t>
    <phoneticPr fontId="18"/>
  </si>
  <si>
    <t>コート
ジボワール</t>
    <phoneticPr fontId="18"/>
  </si>
  <si>
    <t>ギリシャ</t>
    <phoneticPr fontId="18"/>
  </si>
  <si>
    <t>チェコ</t>
    <phoneticPr fontId="18"/>
  </si>
  <si>
    <t>ドミニカ共和国</t>
    <phoneticPr fontId="18"/>
  </si>
  <si>
    <t>ウクライナ</t>
    <phoneticPr fontId="18"/>
  </si>
  <si>
    <t>パキスタン</t>
    <phoneticPr fontId="18"/>
  </si>
  <si>
    <t>バングラデシュ</t>
    <phoneticPr fontId="18"/>
  </si>
  <si>
    <t>パキスタン</t>
    <phoneticPr fontId="18"/>
  </si>
  <si>
    <t>アルゼンチン</t>
    <phoneticPr fontId="18"/>
  </si>
  <si>
    <t>ウガンダ</t>
    <phoneticPr fontId="18"/>
  </si>
  <si>
    <t>31/令和元</t>
    <rPh sb="3" eb="5">
      <t>レイワ</t>
    </rPh>
    <rPh sb="5" eb="6">
      <t>ガン</t>
    </rPh>
    <phoneticPr fontId="18"/>
  </si>
  <si>
    <t>ノルウェー</t>
    <phoneticPr fontId="24"/>
  </si>
  <si>
    <t>バングラデシュ</t>
    <phoneticPr fontId="18"/>
  </si>
  <si>
    <t>リトアニア</t>
    <phoneticPr fontId="24"/>
  </si>
  <si>
    <t>ニュージーランド</t>
    <phoneticPr fontId="24"/>
  </si>
  <si>
    <t>ノルウェー</t>
    <phoneticPr fontId="18"/>
  </si>
  <si>
    <t>ネパール</t>
    <phoneticPr fontId="24"/>
  </si>
  <si>
    <t>ガーナ</t>
    <phoneticPr fontId="18"/>
  </si>
  <si>
    <t>オーストリア</t>
    <phoneticPr fontId="18"/>
  </si>
  <si>
    <t>チェコ</t>
    <phoneticPr fontId="18"/>
  </si>
  <si>
    <t>ベトナム</t>
    <phoneticPr fontId="18"/>
  </si>
  <si>
    <t>マレーシア</t>
    <phoneticPr fontId="18"/>
  </si>
  <si>
    <t>ルーマニア</t>
    <phoneticPr fontId="18"/>
  </si>
  <si>
    <t>ノルウェー</t>
    <phoneticPr fontId="24"/>
  </si>
  <si>
    <t>リトアニア</t>
    <phoneticPr fontId="24"/>
  </si>
  <si>
    <t>リトアニア</t>
    <phoneticPr fontId="24"/>
  </si>
  <si>
    <t>ペルー</t>
    <phoneticPr fontId="24"/>
  </si>
  <si>
    <t>イラン</t>
    <phoneticPr fontId="18"/>
  </si>
  <si>
    <t>ハンガリー</t>
    <phoneticPr fontId="18"/>
  </si>
  <si>
    <t>ブルガリア</t>
    <phoneticPr fontId="18"/>
  </si>
  <si>
    <t>スロベニア</t>
    <phoneticPr fontId="18"/>
  </si>
  <si>
    <t>南アフリカ
共和国</t>
    <phoneticPr fontId="18"/>
  </si>
  <si>
    <t>ニュージー
ランド</t>
    <phoneticPr fontId="18"/>
  </si>
  <si>
    <t>ドイツ</t>
    <phoneticPr fontId="18"/>
  </si>
  <si>
    <t>モンゴル</t>
    <phoneticPr fontId="24"/>
  </si>
  <si>
    <t>フィンランド</t>
    <phoneticPr fontId="18"/>
  </si>
  <si>
    <t>チェコ</t>
    <phoneticPr fontId="24"/>
  </si>
  <si>
    <t>ベトナム</t>
    <phoneticPr fontId="18"/>
  </si>
  <si>
    <t>デンマーク</t>
    <phoneticPr fontId="24"/>
  </si>
  <si>
    <t>ロシア</t>
    <phoneticPr fontId="18"/>
  </si>
  <si>
    <t>フィリピン</t>
    <phoneticPr fontId="18"/>
  </si>
  <si>
    <t>パキスタン</t>
    <phoneticPr fontId="18"/>
  </si>
  <si>
    <t>トルコ</t>
    <phoneticPr fontId="18"/>
  </si>
  <si>
    <t>オランダ</t>
    <phoneticPr fontId="18"/>
  </si>
  <si>
    <t>ハンガリー</t>
    <phoneticPr fontId="18"/>
  </si>
  <si>
    <t>ブラジル</t>
    <phoneticPr fontId="18"/>
  </si>
  <si>
    <t>アルバニア</t>
    <phoneticPr fontId="18"/>
  </si>
  <si>
    <t>エストニア</t>
    <phoneticPr fontId="18"/>
  </si>
  <si>
    <t>台湾</t>
    <phoneticPr fontId="18"/>
  </si>
  <si>
    <t>シンガポール</t>
    <phoneticPr fontId="18"/>
  </si>
  <si>
    <t>チリ</t>
    <phoneticPr fontId="18"/>
  </si>
  <si>
    <t>ルーマニア</t>
    <phoneticPr fontId="18"/>
  </si>
  <si>
    <t>イタリア</t>
    <phoneticPr fontId="18"/>
  </si>
  <si>
    <t>メキシコ</t>
    <phoneticPr fontId="18"/>
  </si>
  <si>
    <t>スウェーデン</t>
    <phoneticPr fontId="18"/>
  </si>
  <si>
    <t>トルコ</t>
    <phoneticPr fontId="18"/>
  </si>
  <si>
    <t>メキシコ</t>
    <phoneticPr fontId="18"/>
  </si>
  <si>
    <t>エジプト</t>
    <phoneticPr fontId="18"/>
  </si>
  <si>
    <t>パキスタン</t>
    <phoneticPr fontId="18"/>
  </si>
  <si>
    <t>毎年1回更新、最終更新日2024/2/15</t>
    <phoneticPr fontId="24"/>
  </si>
  <si>
    <t>資料：財務省「貿易統計」　品目コード．040410010 040410091 040410099 040410111 040410119 040410122 040410129 040410141 040410142 040410149 
040410151 040410159 040410162 040410181 040410182 040410189 040410200 040490021 040490029 040490091 
040490099 040490116 040490117 040490118 040490126 040490136 040490137 040490137 040490290
040410151 040410159 040410162 040410181 040410182 040410189 040410200 040490021 040490029 040490091 
040490099 040490116 040490117 040490118 040490126 040490136 040490137 040490137 040490290</t>
    <rPh sb="0" eb="2">
      <t>シリョウ</t>
    </rPh>
    <rPh sb="3" eb="6">
      <t>ザイムショウ</t>
    </rPh>
    <rPh sb="7" eb="9">
      <t>ボウエキ</t>
    </rPh>
    <rPh sb="9" eb="11">
      <t>トウケイ</t>
    </rPh>
    <rPh sb="13" eb="15">
      <t>ヒンモク</t>
    </rPh>
    <phoneticPr fontId="24"/>
  </si>
  <si>
    <t>ギリシャ</t>
    <phoneticPr fontId="24"/>
  </si>
  <si>
    <t>ポーランド</t>
    <phoneticPr fontId="24"/>
  </si>
  <si>
    <t>スロベニア</t>
    <phoneticPr fontId="24"/>
  </si>
  <si>
    <t>カンボジア</t>
    <phoneticPr fontId="18"/>
  </si>
  <si>
    <t>アラブ
首長国連邦</t>
    <phoneticPr fontId="18"/>
  </si>
  <si>
    <t>ギリシャ</t>
    <phoneticPr fontId="18"/>
  </si>
  <si>
    <t>パキスタン</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</si>
</sst>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font>
    <font>
      <b/>
      <sz val="12"/>
      <name val="ＭＳ Ｐゴシック"/>
      <family val="3"/>
      <charset val="128"/>
    </font>
    <font>
      <sz val="6"/>
      <name val="ＭＳ Ｐゴシック"/>
      <family val="3"/>
      <charset val="128"/>
    </font>
    <font>
      <b/>
      <sz val="10"/>
      <name val="ＭＳ Ｐゴシック"/>
      <family val="3"/>
      <charset val="128"/>
    </font>
    <font>
      <b/>
      <sz val="10"/>
      <color theme="0"/>
      <name val="ＭＳ Ｐゴシック"/>
      <family val="3"/>
      <charset val="128"/>
    </font>
    <font>
      <sz val="10"/>
      <name val="ＭＳ Ｐ明朝"/>
      <family val="1"/>
      <charset val="128"/>
    </font>
    <font>
      <sz val="8"/>
      <name val="ＭＳ Ｐゴシック"/>
      <family val="3"/>
      <charset val="128"/>
    </font>
    <font>
      <sz val="10"/>
      <color rgb="FFFF0000"/>
      <name val="ＭＳ Ｐゴシック"/>
      <family val="3"/>
      <charset val="128"/>
    </font>
    <font>
      <sz val="8"/>
      <color rgb="FFFF0000"/>
      <name val="ＭＳ Ｐゴシック"/>
      <family val="3"/>
      <charset val="128"/>
      <scheme val="minor"/>
    </font>
    <font>
      <sz val="8"/>
      <name val="ＭＳ Ｐゴシック"/>
      <family val="3"/>
      <charset val="128"/>
      <scheme val="minor"/>
    </font>
    <font>
      <sz val="8"/>
      <color rgb="FFFF0000"/>
      <name val="ＭＳ Ｐゴシック"/>
      <family val="3"/>
      <charset val="128"/>
    </font>
    <font>
      <b/>
      <sz val="10"/>
      <color theme="0"/>
      <name val="ＭＳ Ｐゴシック"/>
      <family val="3"/>
      <charset val="128"/>
      <scheme val="minor"/>
    </font>
    <font>
      <sz val="9"/>
      <color theme="0"/>
      <name val="ＭＳ Ｐゴシック"/>
      <family val="3"/>
      <charset val="128"/>
      <scheme val="minor"/>
    </font>
    <font>
      <sz val="10"/>
      <color theme="0" tint="-0.249977111117893"/>
      <name val="ＭＳ Ｐゴシック"/>
      <family val="3"/>
      <charset val="128"/>
    </font>
    <font>
      <sz val="10"/>
      <color theme="5"/>
      <name val="ＭＳ Ｐゴシック"/>
      <family val="3"/>
      <charset val="128"/>
    </font>
    <font>
      <sz val="9"/>
      <color theme="0" tint="-0.249977111117893"/>
      <name val="ＭＳ Ｐゴシック"/>
      <family val="3"/>
      <charset val="128"/>
      <scheme val="minor"/>
    </font>
    <font>
      <b/>
      <sz val="9"/>
      <color theme="0"/>
      <name val="ＭＳ Ｐゴシック"/>
      <family val="3"/>
      <charset val="128"/>
      <scheme val="minor"/>
    </font>
    <font>
      <sz val="8"/>
      <color indexed="8"/>
      <name val="ＭＳ Ｐゴシック"/>
      <family val="3"/>
      <charset val="128"/>
    </font>
    <font>
      <b/>
      <sz val="9"/>
      <color theme="1"/>
      <name val="ＭＳ Ｐゴシック"/>
      <family val="3"/>
      <charset val="128"/>
      <scheme val="minor"/>
    </font>
    <font>
      <u/>
      <sz val="11"/>
      <color theme="10"/>
      <name val="ＭＳ Ｐゴシック"/>
      <family val="2"/>
      <charset val="128"/>
      <scheme val="minor"/>
    </font>
    <font>
      <sz val="11"/>
      <color theme="10"/>
      <name val="ＭＳ Ｐゴシック"/>
      <family val="2"/>
      <charset val="128"/>
      <scheme val="minor"/>
    </font>
    <font>
      <sz val="11"/>
      <color theme="10"/>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sz val="11"/>
      <color theme="4" tint="-0.249977111117893"/>
      <name val="ＭＳ Ｐゴシック"/>
      <family val="2"/>
      <charset val="128"/>
      <scheme val="minor"/>
    </font>
    <font>
      <sz val="11"/>
      <color theme="4" tint="-0.249977111117893"/>
      <name val="ＭＳ Ｐ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right style="thin">
        <color theme="0" tint="-0.499984740745262"/>
      </right>
      <top style="thin">
        <color indexed="64"/>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left>
      <right/>
      <top style="thin">
        <color indexed="64"/>
      </top>
      <bottom/>
      <diagonal/>
    </border>
    <border>
      <left style="thin">
        <color theme="0"/>
      </left>
      <right/>
      <top/>
      <bottom/>
      <diagonal/>
    </border>
    <border>
      <left style="thin">
        <color theme="0"/>
      </left>
      <right/>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theme="1" tint="0.499984740745262"/>
      </left>
      <right style="thin">
        <color theme="0" tint="-0.499984740745262"/>
      </right>
      <top style="thin">
        <color indexed="64"/>
      </top>
      <bottom/>
      <diagonal/>
    </border>
    <border>
      <left style="thin">
        <color theme="1" tint="0.499984740745262"/>
      </left>
      <right style="thin">
        <color theme="0" tint="-0.499984740745262"/>
      </right>
      <top style="thin">
        <color theme="0" tint="-0.499984740745262"/>
      </top>
      <bottom/>
      <diagonal/>
    </border>
    <border>
      <left style="thin">
        <color theme="1" tint="0.499984740745262"/>
      </left>
      <right style="thin">
        <color theme="0" tint="-0.499984740745262"/>
      </right>
      <top/>
      <bottom/>
      <diagonal/>
    </border>
    <border>
      <left style="thin">
        <color theme="1"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style="thin">
        <color theme="0" tint="-0.499984740745262"/>
      </top>
      <bottom/>
      <diagonal/>
    </border>
    <border>
      <left style="thin">
        <color indexed="64"/>
      </left>
      <right style="thin">
        <color indexed="64"/>
      </right>
      <top/>
      <bottom/>
      <diagonal/>
    </border>
    <border>
      <left style="thin">
        <color indexed="64"/>
      </left>
      <right style="thin">
        <color indexed="64"/>
      </right>
      <top/>
      <bottom style="thin">
        <color theme="0" tint="-0.499984740745262"/>
      </bottom>
      <diagonal/>
    </border>
    <border>
      <left style="thin">
        <color theme="0" tint="-0.499984740745262"/>
      </left>
      <right style="thin">
        <color indexed="64"/>
      </right>
      <top/>
      <bottom style="thin">
        <color theme="1" tint="0.499984740745262"/>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tint="-0.499984740745262"/>
      </left>
      <right style="thin">
        <color indexed="64"/>
      </right>
      <top style="thin">
        <color theme="1" tint="0.499984740745262"/>
      </top>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right style="thin">
        <color theme="0" tint="-0.499984740745262"/>
      </right>
      <top/>
      <bottom style="thin">
        <color theme="1" tint="0.499984740745262"/>
      </bottom>
      <diagonal/>
    </border>
    <border>
      <left/>
      <right style="thin">
        <color theme="0" tint="-0.499984740745262"/>
      </right>
      <top style="thin">
        <color theme="1" tint="0.499984740745262"/>
      </top>
      <bottom/>
      <diagonal/>
    </border>
    <border>
      <left style="thin">
        <color theme="0" tint="-0.499984740745262"/>
      </left>
      <right/>
      <top style="thin">
        <color indexed="64"/>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368">
    <xf numFmtId="0" fontId="0" fillId="0" borderId="0" xfId="0">
      <alignment vertical="center"/>
    </xf>
    <xf numFmtId="0" fontId="19" fillId="0" borderId="0" xfId="0" applyFont="1">
      <alignment vertical="center"/>
    </xf>
    <xf numFmtId="0" fontId="19" fillId="0" borderId="0" xfId="0" applyFont="1" applyFill="1">
      <alignment vertical="center"/>
    </xf>
    <xf numFmtId="0" fontId="22" fillId="33" borderId="0" xfId="0" applyFont="1" applyFill="1" applyAlignment="1">
      <alignment horizontal="left"/>
    </xf>
    <xf numFmtId="0" fontId="22" fillId="33" borderId="0" xfId="0" applyFont="1" applyFill="1" applyAlignment="1">
      <alignment horizontal="center"/>
    </xf>
    <xf numFmtId="0" fontId="22" fillId="33" borderId="0" xfId="0" applyFont="1" applyFill="1" applyAlignment="1"/>
    <xf numFmtId="0" fontId="23" fillId="33" borderId="0" xfId="0" applyFont="1" applyFill="1" applyAlignment="1">
      <alignment horizontal="left"/>
    </xf>
    <xf numFmtId="0" fontId="25" fillId="33" borderId="0" xfId="0" applyFont="1" applyFill="1" applyAlignment="1">
      <alignment horizontal="left"/>
    </xf>
    <xf numFmtId="0" fontId="25" fillId="33" borderId="0" xfId="0" applyFont="1" applyFill="1" applyBorder="1" applyAlignment="1">
      <alignment horizontal="center" vertical="center"/>
    </xf>
    <xf numFmtId="0" fontId="22" fillId="34" borderId="25" xfId="0" applyFont="1" applyFill="1" applyBorder="1" applyAlignment="1">
      <alignment horizontal="center"/>
    </xf>
    <xf numFmtId="0" fontId="22" fillId="34" borderId="26" xfId="0" applyFont="1" applyFill="1" applyBorder="1" applyAlignment="1">
      <alignment horizontal="right"/>
    </xf>
    <xf numFmtId="38" fontId="27" fillId="0" borderId="27" xfId="42" applyFont="1" applyFill="1" applyBorder="1" applyAlignment="1">
      <alignment horizontal="right"/>
    </xf>
    <xf numFmtId="38" fontId="27" fillId="33" borderId="0" xfId="42" applyFont="1" applyFill="1" applyBorder="1" applyAlignment="1"/>
    <xf numFmtId="38" fontId="22" fillId="33" borderId="0" xfId="0" applyNumberFormat="1" applyFont="1" applyFill="1" applyAlignment="1"/>
    <xf numFmtId="0" fontId="20" fillId="0" borderId="0" xfId="0" applyFont="1" applyFill="1" applyBorder="1" applyAlignment="1">
      <alignment horizontal="center" vertical="center"/>
    </xf>
    <xf numFmtId="0" fontId="22" fillId="34" borderId="30" xfId="0" applyFont="1" applyFill="1" applyBorder="1" applyAlignment="1">
      <alignment horizontal="center"/>
    </xf>
    <xf numFmtId="0" fontId="22" fillId="34" borderId="31" xfId="0" applyFont="1" applyFill="1" applyBorder="1" applyAlignment="1">
      <alignment horizontal="right"/>
    </xf>
    <xf numFmtId="38" fontId="27" fillId="0" borderId="32" xfId="42" applyFont="1" applyFill="1" applyBorder="1" applyAlignment="1">
      <alignment horizontal="right"/>
    </xf>
    <xf numFmtId="0" fontId="22" fillId="34" borderId="28" xfId="0" applyFont="1" applyFill="1" applyBorder="1" applyAlignment="1">
      <alignment horizontal="center"/>
    </xf>
    <xf numFmtId="0" fontId="22" fillId="34" borderId="33" xfId="0" applyFont="1" applyFill="1" applyBorder="1" applyAlignment="1">
      <alignment horizontal="right"/>
    </xf>
    <xf numFmtId="38" fontId="27" fillId="0" borderId="34" xfId="42" applyFont="1" applyFill="1" applyBorder="1" applyAlignment="1">
      <alignment horizontal="right"/>
    </xf>
    <xf numFmtId="176" fontId="20" fillId="0" borderId="0" xfId="0" applyNumberFormat="1" applyFont="1" applyFill="1" applyBorder="1">
      <alignment vertical="center"/>
    </xf>
    <xf numFmtId="0" fontId="22" fillId="34" borderId="35" xfId="0" applyFont="1" applyFill="1" applyBorder="1" applyAlignment="1">
      <alignment horizontal="center"/>
    </xf>
    <xf numFmtId="0" fontId="22" fillId="34" borderId="36" xfId="0" applyFont="1" applyFill="1" applyBorder="1" applyAlignment="1">
      <alignment horizontal="right"/>
    </xf>
    <xf numFmtId="38" fontId="27" fillId="0" borderId="37" xfId="42" applyFont="1" applyFill="1" applyBorder="1" applyAlignment="1">
      <alignment horizontal="right"/>
    </xf>
    <xf numFmtId="38" fontId="27" fillId="0" borderId="34" xfId="42" applyFont="1" applyFill="1" applyBorder="1" applyAlignment="1"/>
    <xf numFmtId="0" fontId="22" fillId="34" borderId="28" xfId="0" applyFont="1" applyFill="1" applyBorder="1" applyAlignment="1">
      <alignment horizontal="center" vertical="center"/>
    </xf>
    <xf numFmtId="0" fontId="22" fillId="34" borderId="33" xfId="0" applyFont="1" applyFill="1" applyBorder="1" applyAlignment="1">
      <alignment horizontal="right" vertical="center"/>
    </xf>
    <xf numFmtId="38" fontId="27" fillId="0" borderId="34" xfId="42" applyFont="1" applyFill="1" applyBorder="1" applyAlignment="1">
      <alignment horizontal="right" vertical="center"/>
    </xf>
    <xf numFmtId="38" fontId="27" fillId="33" borderId="0" xfId="42" applyFont="1" applyFill="1" applyBorder="1" applyAlignment="1">
      <alignment vertical="center"/>
    </xf>
    <xf numFmtId="0" fontId="22" fillId="33" borderId="0" xfId="0" applyFont="1" applyFill="1" applyAlignment="1">
      <alignment vertical="center"/>
    </xf>
    <xf numFmtId="0" fontId="19" fillId="0" borderId="0" xfId="0" applyFont="1" applyFill="1" applyBorder="1">
      <alignment vertical="center"/>
    </xf>
    <xf numFmtId="0" fontId="22" fillId="0" borderId="0" xfId="0" applyFont="1" applyFill="1" applyBorder="1" applyAlignment="1"/>
    <xf numFmtId="0" fontId="28" fillId="33" borderId="0" xfId="0" applyFont="1" applyFill="1" applyAlignment="1"/>
    <xf numFmtId="0" fontId="29" fillId="33" borderId="0" xfId="0" applyFont="1" applyFill="1" applyAlignment="1">
      <alignment horizontal="center"/>
    </xf>
    <xf numFmtId="0" fontId="29" fillId="33" borderId="0" xfId="0" applyFont="1" applyFill="1" applyAlignment="1"/>
    <xf numFmtId="0" fontId="29" fillId="0" borderId="0" xfId="0" applyFont="1" applyFill="1" applyBorder="1" applyAlignment="1"/>
    <xf numFmtId="0" fontId="30" fillId="0" borderId="0" xfId="0" applyFont="1" applyAlignment="1"/>
    <xf numFmtId="0" fontId="31" fillId="0" borderId="0" xfId="0" applyFont="1" applyAlignment="1"/>
    <xf numFmtId="0" fontId="32" fillId="33" borderId="0" xfId="0" applyFont="1" applyFill="1" applyBorder="1" applyAlignment="1">
      <alignment horizontal="right" vertical="center"/>
    </xf>
    <xf numFmtId="0" fontId="28" fillId="33" borderId="0" xfId="0" applyFont="1" applyFill="1" applyBorder="1" applyAlignment="1">
      <alignment horizontal="right" vertical="center"/>
    </xf>
    <xf numFmtId="0" fontId="32" fillId="33" borderId="0" xfId="0" applyFont="1" applyFill="1" applyAlignment="1">
      <alignment horizontal="left" vertical="center"/>
    </xf>
    <xf numFmtId="0" fontId="29" fillId="33" borderId="0" xfId="0" applyFont="1" applyFill="1" applyAlignment="1">
      <alignment horizontal="left"/>
    </xf>
    <xf numFmtId="0" fontId="22" fillId="0" borderId="0" xfId="0" applyFont="1" applyFill="1" applyBorder="1" applyAlignment="1">
      <alignment horizontal="left"/>
    </xf>
    <xf numFmtId="0" fontId="21" fillId="0" borderId="0" xfId="0" applyFont="1" applyFill="1" applyBorder="1" applyAlignment="1">
      <alignment horizontal="center" vertical="center"/>
    </xf>
    <xf numFmtId="0" fontId="22" fillId="0" borderId="0" xfId="0" applyFont="1" applyFill="1" applyBorder="1" applyAlignment="1">
      <alignment horizontal="center"/>
    </xf>
    <xf numFmtId="176"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38" fontId="27" fillId="0" borderId="25" xfId="42" applyFont="1" applyFill="1" applyBorder="1" applyAlignment="1">
      <alignment horizontal="right"/>
    </xf>
    <xf numFmtId="38" fontId="27" fillId="0" borderId="42" xfId="42" applyFont="1" applyFill="1" applyBorder="1" applyAlignment="1">
      <alignment horizontal="right"/>
    </xf>
    <xf numFmtId="38" fontId="27" fillId="33" borderId="42" xfId="42" applyFont="1" applyFill="1" applyBorder="1" applyAlignment="1"/>
    <xf numFmtId="38" fontId="27" fillId="0" borderId="26" xfId="42" applyFont="1" applyFill="1" applyBorder="1" applyAlignment="1">
      <alignment horizontal="right"/>
    </xf>
    <xf numFmtId="38" fontId="27" fillId="0" borderId="30" xfId="42" applyFont="1" applyFill="1" applyBorder="1" applyAlignment="1">
      <alignment horizontal="right"/>
    </xf>
    <xf numFmtId="38" fontId="27" fillId="0" borderId="28" xfId="42" applyFont="1" applyFill="1" applyBorder="1" applyAlignment="1">
      <alignment horizontal="right"/>
    </xf>
    <xf numFmtId="38" fontId="27" fillId="33" borderId="28" xfId="42" applyFont="1" applyFill="1" applyBorder="1" applyAlignment="1"/>
    <xf numFmtId="38" fontId="27" fillId="0" borderId="31" xfId="42" applyFont="1" applyFill="1" applyBorder="1" applyAlignment="1">
      <alignment horizontal="right"/>
    </xf>
    <xf numFmtId="38" fontId="27" fillId="0" borderId="33" xfId="42" applyFont="1" applyFill="1" applyBorder="1" applyAlignment="1">
      <alignment horizontal="right"/>
    </xf>
    <xf numFmtId="38" fontId="27" fillId="0" borderId="35" xfId="42" applyFont="1" applyFill="1" applyBorder="1" applyAlignment="1">
      <alignment horizontal="right"/>
    </xf>
    <xf numFmtId="38" fontId="27" fillId="33" borderId="35" xfId="42" applyFont="1" applyFill="1" applyBorder="1" applyAlignment="1"/>
    <xf numFmtId="38" fontId="27" fillId="0" borderId="36" xfId="42" applyFont="1" applyFill="1" applyBorder="1" applyAlignment="1">
      <alignment horizontal="right"/>
    </xf>
    <xf numFmtId="38" fontId="27" fillId="0" borderId="28" xfId="42" applyFont="1" applyFill="1" applyBorder="1" applyAlignment="1"/>
    <xf numFmtId="38" fontId="27" fillId="0" borderId="33" xfId="42" applyFont="1" applyFill="1" applyBorder="1" applyAlignment="1"/>
    <xf numFmtId="38" fontId="27" fillId="0" borderId="28" xfId="42" applyFont="1" applyFill="1" applyBorder="1" applyAlignment="1">
      <alignment horizontal="right" vertical="center"/>
    </xf>
    <xf numFmtId="38" fontId="27" fillId="0" borderId="33" xfId="42" applyFont="1" applyFill="1" applyBorder="1" applyAlignment="1">
      <alignment horizontal="right" vertical="center"/>
    </xf>
    <xf numFmtId="0" fontId="22" fillId="0" borderId="0" xfId="0" applyFont="1" applyFill="1" applyAlignment="1">
      <alignment horizontal="center"/>
    </xf>
    <xf numFmtId="0" fontId="25" fillId="0" borderId="0" xfId="0" applyFont="1" applyFill="1" applyBorder="1" applyAlignment="1">
      <alignment horizontal="center" vertical="center"/>
    </xf>
    <xf numFmtId="38" fontId="27" fillId="0" borderId="0" xfId="42" applyFont="1" applyFill="1" applyBorder="1" applyAlignment="1"/>
    <xf numFmtId="38" fontId="22" fillId="0" borderId="0" xfId="0" applyNumberFormat="1" applyFont="1" applyFill="1" applyAlignment="1"/>
    <xf numFmtId="0" fontId="22" fillId="0" borderId="0" xfId="0" applyFont="1" applyFill="1" applyAlignment="1"/>
    <xf numFmtId="0" fontId="22" fillId="0" borderId="0" xfId="0" applyFont="1" applyFill="1" applyAlignment="1">
      <alignment vertical="center"/>
    </xf>
    <xf numFmtId="0" fontId="28" fillId="0" borderId="0" xfId="0" applyFont="1" applyFill="1" applyBorder="1" applyAlignment="1">
      <alignment horizontal="right" vertical="center"/>
    </xf>
    <xf numFmtId="38" fontId="22" fillId="33" borderId="0" xfId="42" applyFont="1" applyFill="1" applyAlignment="1">
      <alignment horizontal="right"/>
    </xf>
    <xf numFmtId="0" fontId="20" fillId="0" borderId="0" xfId="0" applyFont="1" applyBorder="1" applyAlignment="1">
      <alignment horizontal="center" vertical="center"/>
    </xf>
    <xf numFmtId="0" fontId="34" fillId="0" borderId="0" xfId="0" applyFont="1" applyFill="1" applyBorder="1" applyAlignment="1">
      <alignment horizontal="center" vertical="center"/>
    </xf>
    <xf numFmtId="0" fontId="25" fillId="33" borderId="0" xfId="0" applyFont="1" applyFill="1" applyAlignment="1">
      <alignment horizontal="left" wrapText="1"/>
    </xf>
    <xf numFmtId="0" fontId="33" fillId="0" borderId="0" xfId="0" applyFont="1" applyFill="1" applyBorder="1" applyAlignment="1">
      <alignment horizontal="center" vertical="center"/>
    </xf>
    <xf numFmtId="38" fontId="27" fillId="0" borderId="24" xfId="42" applyFont="1" applyFill="1" applyBorder="1" applyAlignment="1">
      <alignment horizontal="right"/>
    </xf>
    <xf numFmtId="38" fontId="22" fillId="0" borderId="0" xfId="42" applyFont="1" applyFill="1" applyBorder="1" applyAlignment="1">
      <alignment horizontal="right"/>
    </xf>
    <xf numFmtId="38" fontId="27" fillId="0" borderId="43" xfId="42" applyFont="1" applyFill="1" applyBorder="1" applyAlignment="1">
      <alignment horizontal="right"/>
    </xf>
    <xf numFmtId="38" fontId="27" fillId="0" borderId="29" xfId="42" applyFont="1" applyFill="1" applyBorder="1" applyAlignment="1">
      <alignment horizontal="right"/>
    </xf>
    <xf numFmtId="38" fontId="27" fillId="0" borderId="44" xfId="42" applyFont="1" applyFill="1" applyBorder="1" applyAlignment="1">
      <alignment horizontal="right"/>
    </xf>
    <xf numFmtId="38" fontId="27" fillId="0" borderId="29" xfId="42" applyFont="1" applyFill="1" applyBorder="1" applyAlignment="1"/>
    <xf numFmtId="38" fontId="27" fillId="0" borderId="29" xfId="42" applyFont="1" applyFill="1" applyBorder="1" applyAlignment="1">
      <alignment horizontal="right" vertical="center"/>
    </xf>
    <xf numFmtId="38" fontId="27" fillId="0" borderId="0" xfId="42" applyFont="1" applyFill="1" applyBorder="1" applyAlignment="1">
      <alignment vertical="center"/>
    </xf>
    <xf numFmtId="0" fontId="29" fillId="0" borderId="0" xfId="0" applyFont="1" applyFill="1" applyAlignment="1"/>
    <xf numFmtId="0" fontId="32" fillId="0" borderId="0" xfId="0" applyFont="1" applyFill="1" applyBorder="1" applyAlignment="1">
      <alignment horizontal="right" vertical="center"/>
    </xf>
    <xf numFmtId="0" fontId="20" fillId="33" borderId="0" xfId="0" applyFont="1" applyFill="1" applyBorder="1" applyAlignment="1">
      <alignment horizontal="center" vertical="center"/>
    </xf>
    <xf numFmtId="38" fontId="20" fillId="0" borderId="0" xfId="42" applyFont="1" applyFill="1" applyBorder="1" applyAlignment="1">
      <alignment horizontal="right" vertical="center"/>
    </xf>
    <xf numFmtId="176" fontId="20" fillId="33" borderId="0" xfId="0" applyNumberFormat="1" applyFont="1" applyFill="1" applyBorder="1">
      <alignment vertical="center"/>
    </xf>
    <xf numFmtId="0" fontId="22" fillId="33" borderId="0" xfId="0" applyFont="1" applyFill="1" applyBorder="1" applyAlignment="1"/>
    <xf numFmtId="38" fontId="19" fillId="0" borderId="0" xfId="42" applyFont="1" applyAlignment="1">
      <alignment horizontal="right" vertical="center"/>
    </xf>
    <xf numFmtId="38" fontId="22" fillId="33" borderId="0" xfId="42" applyFont="1" applyFill="1" applyAlignment="1">
      <alignment horizontal="center"/>
    </xf>
    <xf numFmtId="38" fontId="22" fillId="33" borderId="0" xfId="42" applyFont="1" applyFill="1" applyAlignment="1">
      <alignment horizontal="left"/>
    </xf>
    <xf numFmtId="176" fontId="20" fillId="0" borderId="0" xfId="0" applyNumberFormat="1" applyFont="1" applyFill="1" applyBorder="1" applyAlignment="1">
      <alignment horizontal="right" vertical="center"/>
    </xf>
    <xf numFmtId="0" fontId="35" fillId="33" borderId="0" xfId="0" applyFont="1" applyFill="1" applyAlignment="1"/>
    <xf numFmtId="38" fontId="20" fillId="0" borderId="0" xfId="42" applyFont="1" applyFill="1" applyBorder="1" applyAlignment="1">
      <alignment vertical="center"/>
    </xf>
    <xf numFmtId="176" fontId="20" fillId="0" borderId="0" xfId="0" applyNumberFormat="1" applyFont="1" applyFill="1" applyBorder="1" applyAlignment="1">
      <alignment vertical="center"/>
    </xf>
    <xf numFmtId="38" fontId="22" fillId="33" borderId="0" xfId="42" applyFont="1" applyFill="1" applyAlignment="1"/>
    <xf numFmtId="38" fontId="36" fillId="33" borderId="0" xfId="42" applyFont="1" applyFill="1" applyAlignment="1"/>
    <xf numFmtId="0" fontId="35" fillId="33" borderId="0" xfId="0" applyFont="1" applyFill="1" applyAlignment="1">
      <alignment vertical="center"/>
    </xf>
    <xf numFmtId="38" fontId="22" fillId="33" borderId="0" xfId="42" applyFont="1" applyFill="1" applyAlignment="1">
      <alignment vertical="center"/>
    </xf>
    <xf numFmtId="176" fontId="37" fillId="0" borderId="0" xfId="0" applyNumberFormat="1" applyFont="1" applyFill="1" applyBorder="1">
      <alignment vertical="center"/>
    </xf>
    <xf numFmtId="0" fontId="37" fillId="0" borderId="0" xfId="0" applyFont="1" applyFill="1" applyBorder="1">
      <alignment vertical="center"/>
    </xf>
    <xf numFmtId="0" fontId="35" fillId="0" borderId="0" xfId="0" applyFont="1" applyFill="1" applyBorder="1" applyAlignment="1"/>
    <xf numFmtId="38" fontId="20" fillId="0" borderId="0" xfId="42" applyFont="1" applyFill="1" applyBorder="1" applyAlignment="1">
      <alignment horizontal="center" vertical="center"/>
    </xf>
    <xf numFmtId="38" fontId="20" fillId="0" borderId="0" xfId="42" applyFont="1" applyFill="1" applyBorder="1">
      <alignment vertical="center"/>
    </xf>
    <xf numFmtId="38" fontId="22" fillId="0" borderId="0" xfId="42" applyFont="1" applyFill="1" applyBorder="1" applyAlignment="1"/>
    <xf numFmtId="38" fontId="19" fillId="0" borderId="0" xfId="42" applyFont="1">
      <alignment vertical="center"/>
    </xf>
    <xf numFmtId="0" fontId="38" fillId="0" borderId="0" xfId="0" applyFont="1" applyFill="1" applyBorder="1" applyAlignment="1">
      <alignment horizontal="center" vertical="center"/>
    </xf>
    <xf numFmtId="38" fontId="20" fillId="0" borderId="0" xfId="0" applyNumberFormat="1" applyFont="1" applyFill="1" applyBorder="1" applyAlignment="1">
      <alignment vertical="center"/>
    </xf>
    <xf numFmtId="0" fontId="20" fillId="0" borderId="0" xfId="0" applyFont="1" applyFill="1" applyBorder="1" applyAlignment="1">
      <alignment vertical="center"/>
    </xf>
    <xf numFmtId="38" fontId="19" fillId="0" borderId="0" xfId="42" applyFont="1" applyFill="1" applyBorder="1" applyAlignment="1">
      <alignment horizontal="right" vertical="center"/>
    </xf>
    <xf numFmtId="38" fontId="22" fillId="33" borderId="0" xfId="42" applyFont="1" applyFill="1" applyAlignment="1">
      <alignment horizontal="right" vertical="center"/>
    </xf>
    <xf numFmtId="0" fontId="29" fillId="33" borderId="0" xfId="0" quotePrefix="1" applyFont="1" applyFill="1" applyAlignment="1">
      <alignment horizontal="center"/>
    </xf>
    <xf numFmtId="38" fontId="22" fillId="0" borderId="0" xfId="42" applyFont="1" applyFill="1" applyAlignment="1">
      <alignment horizontal="right"/>
    </xf>
    <xf numFmtId="176" fontId="22" fillId="0" borderId="0" xfId="0" applyNumberFormat="1" applyFont="1" applyFill="1" applyAlignment="1"/>
    <xf numFmtId="38" fontId="22" fillId="0" borderId="0" xfId="42" applyFont="1" applyFill="1" applyAlignment="1">
      <alignment horizontal="right" vertical="center"/>
    </xf>
    <xf numFmtId="38" fontId="19" fillId="0" borderId="0" xfId="42" applyFont="1" applyFill="1" applyAlignment="1">
      <alignment horizontal="right" vertical="center"/>
    </xf>
    <xf numFmtId="38" fontId="27" fillId="0" borderId="35" xfId="42" applyFont="1" applyFill="1" applyBorder="1" applyAlignment="1"/>
    <xf numFmtId="38" fontId="27" fillId="0" borderId="28" xfId="42" applyFont="1" applyFill="1" applyBorder="1" applyAlignment="1">
      <alignment vertical="center"/>
    </xf>
    <xf numFmtId="0" fontId="28" fillId="33" borderId="0" xfId="0" applyFont="1" applyFill="1" applyAlignment="1">
      <alignment horizontal="left" vertical="center"/>
    </xf>
    <xf numFmtId="38" fontId="25" fillId="33" borderId="0" xfId="42" applyFont="1" applyFill="1" applyBorder="1" applyAlignment="1">
      <alignment horizontal="right" vertical="center"/>
    </xf>
    <xf numFmtId="38" fontId="27" fillId="33" borderId="0" xfId="42" applyFont="1" applyFill="1" applyBorder="1" applyAlignment="1">
      <alignment horizontal="right"/>
    </xf>
    <xf numFmtId="38" fontId="28" fillId="33" borderId="0" xfId="42" applyFont="1" applyFill="1" applyBorder="1" applyAlignment="1">
      <alignment horizontal="right" vertical="center"/>
    </xf>
    <xf numFmtId="38" fontId="27" fillId="0" borderId="30" xfId="42" applyFont="1" applyFill="1" applyBorder="1" applyAlignment="1"/>
    <xf numFmtId="38" fontId="22" fillId="0" borderId="0" xfId="42" applyFont="1" applyFill="1" applyAlignment="1"/>
    <xf numFmtId="38" fontId="22" fillId="0" borderId="0" xfId="42" applyFont="1" applyFill="1" applyAlignment="1">
      <alignment horizontal="center"/>
    </xf>
    <xf numFmtId="38" fontId="25" fillId="33" borderId="0" xfId="42" applyFont="1" applyFill="1" applyBorder="1" applyAlignment="1">
      <alignment horizontal="center" vertical="center"/>
    </xf>
    <xf numFmtId="38" fontId="20" fillId="0" borderId="0" xfId="0" applyNumberFormat="1" applyFont="1" applyFill="1" applyBorder="1" applyAlignment="1">
      <alignment horizontal="center" vertical="center"/>
    </xf>
    <xf numFmtId="38" fontId="27" fillId="0" borderId="28" xfId="42" quotePrefix="1" applyFont="1" applyFill="1" applyBorder="1" applyAlignment="1">
      <alignment horizontal="right"/>
    </xf>
    <xf numFmtId="0" fontId="39" fillId="0" borderId="0" xfId="0" applyFont="1" applyFill="1" applyAlignment="1">
      <alignment horizontal="right"/>
    </xf>
    <xf numFmtId="0" fontId="28" fillId="33" borderId="0" xfId="0" applyFont="1" applyFill="1" applyAlignment="1">
      <alignment vertical="center"/>
    </xf>
    <xf numFmtId="38" fontId="22" fillId="0" borderId="0" xfId="0" applyNumberFormat="1" applyFont="1" applyFill="1" applyBorder="1" applyAlignment="1"/>
    <xf numFmtId="0" fontId="22" fillId="0" borderId="0" xfId="0" applyFont="1" applyFill="1" applyBorder="1" applyAlignment="1">
      <alignment vertical="center"/>
    </xf>
    <xf numFmtId="38" fontId="27" fillId="33" borderId="48" xfId="42" applyFont="1" applyFill="1" applyBorder="1" applyAlignment="1"/>
    <xf numFmtId="38" fontId="27" fillId="33" borderId="33" xfId="42" applyFont="1" applyFill="1" applyBorder="1" applyAlignment="1"/>
    <xf numFmtId="38" fontId="27" fillId="33" borderId="36" xfId="42" applyFont="1" applyFill="1" applyBorder="1" applyAlignment="1"/>
    <xf numFmtId="38" fontId="27" fillId="33" borderId="28" xfId="42" applyFont="1" applyFill="1" applyBorder="1" applyAlignment="1">
      <alignment vertical="center"/>
    </xf>
    <xf numFmtId="38" fontId="27" fillId="33" borderId="33" xfId="42" applyFont="1" applyFill="1" applyBorder="1" applyAlignment="1">
      <alignment vertical="center"/>
    </xf>
    <xf numFmtId="0" fontId="40" fillId="0" borderId="0" xfId="0" applyFont="1" applyAlignment="1">
      <alignment vertical="center"/>
    </xf>
    <xf numFmtId="38" fontId="19" fillId="0" borderId="0" xfId="42" applyFont="1" applyFill="1" applyBorder="1">
      <alignment vertical="center"/>
    </xf>
    <xf numFmtId="38" fontId="19" fillId="0" borderId="0" xfId="42" quotePrefix="1" applyFont="1">
      <alignment vertical="center"/>
    </xf>
    <xf numFmtId="38" fontId="25" fillId="0" borderId="0" xfId="42" applyFont="1" applyFill="1" applyBorder="1" applyAlignment="1">
      <alignment horizontal="right" vertical="center"/>
    </xf>
    <xf numFmtId="38" fontId="27" fillId="0" borderId="0" xfId="42" applyFont="1" applyFill="1" applyBorder="1" applyAlignment="1">
      <alignment horizontal="right"/>
    </xf>
    <xf numFmtId="38" fontId="28" fillId="0" borderId="0" xfId="42" applyFont="1" applyFill="1" applyBorder="1" applyAlignment="1">
      <alignment horizontal="right" vertical="center"/>
    </xf>
    <xf numFmtId="38" fontId="19" fillId="0" borderId="0" xfId="42" applyFont="1" applyFill="1">
      <alignment vertical="center"/>
    </xf>
    <xf numFmtId="38" fontId="27" fillId="0" borderId="24" xfId="42" applyFont="1" applyFill="1" applyBorder="1" applyAlignment="1">
      <alignment horizontal="right" wrapText="1"/>
    </xf>
    <xf numFmtId="38" fontId="27" fillId="0" borderId="25" xfId="42" applyFont="1" applyFill="1" applyBorder="1" applyAlignment="1">
      <alignment horizontal="right" wrapText="1"/>
    </xf>
    <xf numFmtId="38" fontId="27" fillId="0" borderId="26" xfId="42" applyFont="1" applyFill="1" applyBorder="1" applyAlignment="1">
      <alignment horizontal="right" wrapText="1"/>
    </xf>
    <xf numFmtId="0" fontId="22" fillId="33" borderId="0" xfId="0" applyFont="1" applyFill="1" applyBorder="1" applyAlignment="1">
      <alignment horizontal="center"/>
    </xf>
    <xf numFmtId="177" fontId="22" fillId="33" borderId="0" xfId="0" applyNumberFormat="1" applyFont="1" applyFill="1" applyAlignment="1">
      <alignment horizontal="right"/>
    </xf>
    <xf numFmtId="38" fontId="22" fillId="33" borderId="0" xfId="0" applyNumberFormat="1" applyFont="1" applyFill="1" applyBorder="1" applyAlignment="1"/>
    <xf numFmtId="0" fontId="22" fillId="33" borderId="0" xfId="0" applyFont="1" applyFill="1" applyBorder="1" applyAlignment="1">
      <alignment vertical="center"/>
    </xf>
    <xf numFmtId="0" fontId="19" fillId="0" borderId="0" xfId="0" applyFont="1" applyBorder="1">
      <alignment vertical="center"/>
    </xf>
    <xf numFmtId="0" fontId="20" fillId="0" borderId="0" xfId="0" applyFont="1" applyFill="1" applyBorder="1" applyAlignment="1">
      <alignment horizontal="center" vertical="center"/>
    </xf>
    <xf numFmtId="0" fontId="42" fillId="0" borderId="0" xfId="43" applyFont="1">
      <alignment vertical="center"/>
    </xf>
    <xf numFmtId="0" fontId="43" fillId="0" borderId="0" xfId="43" applyFont="1">
      <alignment vertical="center"/>
    </xf>
    <xf numFmtId="0" fontId="0" fillId="0" borderId="0" xfId="0" applyFont="1">
      <alignment vertical="center"/>
    </xf>
    <xf numFmtId="0" fontId="44" fillId="0" borderId="0" xfId="0" applyFont="1">
      <alignment vertical="center"/>
    </xf>
    <xf numFmtId="0" fontId="45" fillId="0" borderId="0" xfId="0" applyFont="1" applyFill="1" applyAlignment="1">
      <alignment horizontal="left" vertical="center" indent="1"/>
    </xf>
    <xf numFmtId="0" fontId="0" fillId="0" borderId="0" xfId="0" applyFill="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lignment vertical="center"/>
    </xf>
    <xf numFmtId="0" fontId="46" fillId="0" borderId="0" xfId="0" applyFont="1">
      <alignment vertical="center"/>
    </xf>
    <xf numFmtId="0" fontId="26" fillId="35" borderId="13" xfId="0"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2" fillId="34" borderId="34" xfId="0" applyFont="1" applyFill="1" applyBorder="1" applyAlignment="1">
      <alignment horizontal="center"/>
    </xf>
    <xf numFmtId="0" fontId="22" fillId="34" borderId="32" xfId="0" applyFont="1" applyFill="1" applyBorder="1" applyAlignment="1">
      <alignment horizontal="center"/>
    </xf>
    <xf numFmtId="0" fontId="22" fillId="34" borderId="37" xfId="0" applyFont="1" applyFill="1" applyBorder="1" applyAlignment="1">
      <alignment horizontal="center"/>
    </xf>
    <xf numFmtId="0" fontId="22" fillId="34" borderId="34" xfId="0" applyFont="1" applyFill="1" applyBorder="1" applyAlignment="1">
      <alignment horizontal="center" vertical="center"/>
    </xf>
    <xf numFmtId="0" fontId="22" fillId="34" borderId="37" xfId="0" applyFont="1" applyFill="1" applyBorder="1" applyAlignment="1">
      <alignment horizontal="center" vertical="center"/>
    </xf>
    <xf numFmtId="0" fontId="22" fillId="34" borderId="36" xfId="0" applyFont="1" applyFill="1" applyBorder="1" applyAlignment="1">
      <alignment horizontal="right" vertical="center"/>
    </xf>
    <xf numFmtId="38" fontId="27" fillId="0" borderId="35" xfId="42" applyFont="1" applyFill="1" applyBorder="1" applyAlignment="1">
      <alignment horizontal="right" vertical="center"/>
    </xf>
    <xf numFmtId="38" fontId="27" fillId="0" borderId="36" xfId="42" applyFont="1" applyFill="1" applyBorder="1" applyAlignment="1">
      <alignment horizontal="right" vertical="center"/>
    </xf>
    <xf numFmtId="0" fontId="22" fillId="34" borderId="35" xfId="0" applyFont="1" applyFill="1" applyBorder="1" applyAlignment="1">
      <alignment horizontal="center" vertical="center"/>
    </xf>
    <xf numFmtId="38" fontId="27" fillId="0" borderId="44" xfId="42" applyFont="1" applyFill="1" applyBorder="1" applyAlignment="1">
      <alignment horizontal="right" vertical="center"/>
    </xf>
    <xf numFmtId="0" fontId="22" fillId="34" borderId="49" xfId="0" applyFont="1" applyFill="1" applyBorder="1" applyAlignment="1">
      <alignment horizontal="center"/>
    </xf>
    <xf numFmtId="0" fontId="22" fillId="34" borderId="50" xfId="0" applyFont="1" applyFill="1" applyBorder="1" applyAlignment="1">
      <alignment horizontal="center"/>
    </xf>
    <xf numFmtId="0" fontId="22" fillId="34" borderId="51" xfId="0" applyFont="1" applyFill="1" applyBorder="1" applyAlignment="1">
      <alignment horizontal="center"/>
    </xf>
    <xf numFmtId="0" fontId="22" fillId="34" borderId="52" xfId="0" applyFont="1" applyFill="1" applyBorder="1" applyAlignment="1">
      <alignment horizontal="center"/>
    </xf>
    <xf numFmtId="0" fontId="22" fillId="34" borderId="51" xfId="0" applyFont="1" applyFill="1" applyBorder="1" applyAlignment="1">
      <alignment horizontal="center" vertical="center"/>
    </xf>
    <xf numFmtId="0" fontId="22" fillId="34" borderId="52" xfId="0" applyFont="1" applyFill="1" applyBorder="1" applyAlignment="1">
      <alignment horizontal="center" vertical="center"/>
    </xf>
    <xf numFmtId="0" fontId="0" fillId="33" borderId="0" xfId="0" applyFill="1">
      <alignment vertical="center"/>
    </xf>
    <xf numFmtId="38" fontId="27" fillId="33" borderId="36" xfId="42" applyFont="1" applyFill="1" applyBorder="1" applyAlignment="1">
      <alignment vertical="center"/>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38" fontId="27" fillId="0" borderId="53" xfId="42" applyFont="1" applyFill="1" applyBorder="1" applyAlignment="1">
      <alignment horizontal="right"/>
    </xf>
    <xf numFmtId="38" fontId="27" fillId="0" borderId="54" xfId="42" applyFont="1" applyFill="1" applyBorder="1" applyAlignment="1">
      <alignment horizontal="right"/>
    </xf>
    <xf numFmtId="38" fontId="27" fillId="0" borderId="55" xfId="42" applyFont="1" applyFill="1" applyBorder="1" applyAlignment="1">
      <alignment horizontal="right"/>
    </xf>
    <xf numFmtId="38" fontId="27" fillId="0" borderId="56" xfId="42" applyFont="1" applyFill="1" applyBorder="1" applyAlignment="1">
      <alignment horizontal="right"/>
    </xf>
    <xf numFmtId="38" fontId="27" fillId="0" borderId="55" xfId="42" applyFont="1" applyFill="1" applyBorder="1" applyAlignment="1"/>
    <xf numFmtId="38" fontId="27" fillId="0" borderId="55" xfId="42" applyFont="1" applyFill="1" applyBorder="1" applyAlignment="1">
      <alignment horizontal="right" vertical="center"/>
    </xf>
    <xf numFmtId="0" fontId="20" fillId="0" borderId="0" xfId="0" applyFont="1" applyFill="1" applyBorder="1" applyAlignment="1">
      <alignment horizontal="center" vertical="center"/>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2" fillId="34" borderId="30" xfId="0" applyFont="1" applyFill="1" applyBorder="1" applyAlignment="1">
      <alignment horizontal="center" vertical="center"/>
    </xf>
    <xf numFmtId="0" fontId="22" fillId="34" borderId="31" xfId="0" applyFont="1" applyFill="1" applyBorder="1" applyAlignment="1">
      <alignment horizontal="right" vertical="center"/>
    </xf>
    <xf numFmtId="38" fontId="27" fillId="0" borderId="30" xfId="42" applyFont="1" applyFill="1" applyBorder="1" applyAlignment="1">
      <alignment horizontal="right" vertical="center"/>
    </xf>
    <xf numFmtId="38" fontId="27" fillId="0" borderId="31" xfId="42" applyFont="1" applyFill="1" applyBorder="1" applyAlignment="1">
      <alignment horizontal="right" vertical="center"/>
    </xf>
    <xf numFmtId="38" fontId="27" fillId="0" borderId="43" xfId="42" applyFont="1" applyFill="1" applyBorder="1" applyAlignment="1">
      <alignment horizontal="right" vertical="center"/>
    </xf>
    <xf numFmtId="38" fontId="27" fillId="0" borderId="32" xfId="42" applyFont="1" applyFill="1" applyBorder="1" applyAlignment="1">
      <alignment horizontal="right" vertical="center"/>
    </xf>
    <xf numFmtId="0" fontId="22" fillId="34" borderId="32" xfId="0" applyFont="1" applyFill="1" applyBorder="1" applyAlignment="1">
      <alignment horizontal="center" vertical="center"/>
    </xf>
    <xf numFmtId="0" fontId="22" fillId="34" borderId="27" xfId="0" applyFont="1" applyFill="1" applyBorder="1" applyAlignment="1">
      <alignment horizontal="center"/>
    </xf>
    <xf numFmtId="38" fontId="27" fillId="33" borderId="30" xfId="42" applyFont="1" applyFill="1" applyBorder="1" applyAlignment="1"/>
    <xf numFmtId="0" fontId="20" fillId="0" borderId="0" xfId="0" applyFont="1" applyFill="1" applyBorder="1" applyAlignment="1">
      <alignment horizontal="right" vertical="center"/>
    </xf>
    <xf numFmtId="176" fontId="22" fillId="33" borderId="0" xfId="0" applyNumberFormat="1" applyFont="1" applyFill="1" applyAlignment="1"/>
    <xf numFmtId="38" fontId="20" fillId="33" borderId="0" xfId="42" applyFont="1" applyFill="1" applyBorder="1" applyAlignment="1">
      <alignment horizontal="right" vertical="center"/>
    </xf>
    <xf numFmtId="38" fontId="22" fillId="33" borderId="0" xfId="42" applyFont="1" applyFill="1" applyBorder="1" applyAlignment="1">
      <alignment horizontal="right"/>
    </xf>
    <xf numFmtId="0" fontId="19" fillId="33" borderId="0" xfId="0" applyFont="1" applyFill="1">
      <alignment vertical="center"/>
    </xf>
    <xf numFmtId="38" fontId="19" fillId="33" borderId="0" xfId="42" applyFont="1" applyFill="1" applyAlignment="1">
      <alignment horizontal="right" vertical="center"/>
    </xf>
    <xf numFmtId="38" fontId="27" fillId="33" borderId="31" xfId="42" applyFont="1" applyFill="1" applyBorder="1" applyAlignment="1">
      <alignment vertical="center"/>
    </xf>
    <xf numFmtId="38" fontId="27" fillId="33" borderId="30" xfId="42" applyFont="1" applyFill="1" applyBorder="1" applyAlignment="1">
      <alignment vertical="center"/>
    </xf>
    <xf numFmtId="0" fontId="22" fillId="34" borderId="50" xfId="0" applyFont="1" applyFill="1" applyBorder="1" applyAlignment="1">
      <alignment horizontal="center" vertical="center"/>
    </xf>
    <xf numFmtId="0" fontId="22" fillId="34" borderId="57" xfId="0" applyFont="1" applyFill="1" applyBorder="1" applyAlignment="1">
      <alignment horizontal="right" vertical="center"/>
    </xf>
    <xf numFmtId="38" fontId="27" fillId="0" borderId="58" xfId="42" applyFont="1" applyFill="1" applyBorder="1" applyAlignment="1">
      <alignment horizontal="right" vertical="center"/>
    </xf>
    <xf numFmtId="38" fontId="27" fillId="0" borderId="59" xfId="42" applyFont="1" applyFill="1" applyBorder="1" applyAlignment="1">
      <alignment horizontal="right" vertical="center"/>
    </xf>
    <xf numFmtId="38" fontId="27" fillId="0" borderId="57" xfId="42" applyFont="1" applyFill="1" applyBorder="1" applyAlignment="1">
      <alignment horizontal="right" vertical="center"/>
    </xf>
    <xf numFmtId="0" fontId="22" fillId="34" borderId="60" xfId="0" applyFont="1" applyFill="1" applyBorder="1" applyAlignment="1">
      <alignment horizontal="right" vertical="center"/>
    </xf>
    <xf numFmtId="38" fontId="27" fillId="0" borderId="61" xfId="42" applyFont="1" applyFill="1" applyBorder="1" applyAlignment="1">
      <alignment horizontal="right" vertical="center"/>
    </xf>
    <xf numFmtId="38" fontId="27" fillId="0" borderId="62" xfId="42" applyFont="1" applyFill="1" applyBorder="1" applyAlignment="1">
      <alignment horizontal="right" vertical="center"/>
    </xf>
    <xf numFmtId="38" fontId="27" fillId="0" borderId="60" xfId="42" applyFont="1" applyFill="1" applyBorder="1" applyAlignment="1">
      <alignment horizontal="right" vertical="center"/>
    </xf>
    <xf numFmtId="38" fontId="27" fillId="0" borderId="54" xfId="42" applyFont="1" applyFill="1" applyBorder="1" applyAlignment="1">
      <alignment horizontal="right" vertic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8" fillId="33" borderId="11" xfId="0" applyFont="1" applyFill="1" applyBorder="1" applyAlignment="1"/>
    <xf numFmtId="0" fontId="20" fillId="0" borderId="0"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2" fillId="34" borderId="63" xfId="0" applyFont="1" applyFill="1" applyBorder="1" applyAlignment="1">
      <alignment horizontal="center" vertical="center"/>
    </xf>
    <xf numFmtId="0" fontId="22" fillId="34" borderId="64" xfId="0" applyFont="1" applyFill="1" applyBorder="1" applyAlignment="1">
      <alignment horizontal="center" vertic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0" fontId="22" fillId="33" borderId="0" xfId="0" applyFont="1" applyFill="1" applyAlignment="1">
      <alignment horizontal="center"/>
    </xf>
    <xf numFmtId="38" fontId="27" fillId="0" borderId="36" xfId="42" applyFont="1" applyFill="1" applyBorder="1" applyAlignment="1"/>
    <xf numFmtId="38" fontId="27" fillId="0" borderId="33" xfId="42" applyFont="1" applyFill="1" applyBorder="1" applyAlignment="1">
      <alignment vertical="center"/>
    </xf>
    <xf numFmtId="0" fontId="22" fillId="34" borderId="65" xfId="0" applyFont="1" applyFill="1" applyBorder="1" applyAlignment="1">
      <alignment horizontal="right"/>
    </xf>
    <xf numFmtId="0" fontId="22" fillId="34" borderId="66" xfId="0" applyFont="1" applyFill="1" applyBorder="1" applyAlignment="1">
      <alignment horizontal="right"/>
    </xf>
    <xf numFmtId="0" fontId="22" fillId="34" borderId="67" xfId="0" applyFont="1" applyFill="1" applyBorder="1" applyAlignment="1">
      <alignment horizontal="right"/>
    </xf>
    <xf numFmtId="0" fontId="22" fillId="34" borderId="68" xfId="0" applyFont="1" applyFill="1" applyBorder="1" applyAlignment="1">
      <alignment horizontal="right"/>
    </xf>
    <xf numFmtId="0" fontId="22" fillId="34" borderId="67" xfId="0" applyFont="1" applyFill="1" applyBorder="1" applyAlignment="1">
      <alignment horizontal="right" vertical="center"/>
    </xf>
    <xf numFmtId="0" fontId="22" fillId="34" borderId="66" xfId="0" applyFont="1" applyFill="1" applyBorder="1" applyAlignment="1">
      <alignment horizontal="right" vertical="center"/>
    </xf>
    <xf numFmtId="0" fontId="22" fillId="34" borderId="68" xfId="0" applyFont="1" applyFill="1" applyBorder="1" applyAlignment="1">
      <alignment horizontal="right" vertical="center"/>
    </xf>
    <xf numFmtId="0" fontId="20" fillId="0" borderId="0" xfId="0" applyFont="1" applyFill="1" applyBorder="1" applyAlignment="1">
      <alignment horizontal="center" vertical="center"/>
    </xf>
    <xf numFmtId="0" fontId="26" fillId="35" borderId="13" xfId="0"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0" fontId="22" fillId="33" borderId="0" xfId="0" applyFont="1" applyFill="1" applyAlignment="1">
      <alignment horizontal="center"/>
    </xf>
    <xf numFmtId="0" fontId="22" fillId="34" borderId="70" xfId="0" applyFont="1" applyFill="1" applyBorder="1" applyAlignment="1">
      <alignment horizontal="center" vertical="center"/>
    </xf>
    <xf numFmtId="0" fontId="22" fillId="34" borderId="69" xfId="0" applyFont="1" applyFill="1" applyBorder="1" applyAlignment="1">
      <alignment horizontal="right" vertical="center"/>
    </xf>
    <xf numFmtId="38" fontId="27" fillId="0" borderId="70" xfId="42" applyFont="1" applyFill="1" applyBorder="1" applyAlignment="1">
      <alignment horizontal="right" vertical="center"/>
    </xf>
    <xf numFmtId="38" fontId="27" fillId="0" borderId="69" xfId="42" applyFont="1" applyFill="1" applyBorder="1" applyAlignment="1">
      <alignment horizontal="right" vertical="center"/>
    </xf>
    <xf numFmtId="38" fontId="27" fillId="0" borderId="38" xfId="42" applyFont="1" applyFill="1" applyBorder="1" applyAlignment="1">
      <alignment horizontal="right" vertical="center"/>
    </xf>
    <xf numFmtId="0" fontId="22" fillId="34" borderId="72" xfId="0" applyFont="1" applyFill="1" applyBorder="1" applyAlignment="1">
      <alignment horizontal="right" vertical="center"/>
    </xf>
    <xf numFmtId="38" fontId="27" fillId="0" borderId="38" xfId="42" applyFont="1" applyFill="1" applyBorder="1" applyAlignment="1">
      <alignment horizontal="right"/>
    </xf>
    <xf numFmtId="38" fontId="27" fillId="0" borderId="70" xfId="42" applyFont="1" applyFill="1" applyBorder="1" applyAlignment="1"/>
    <xf numFmtId="38" fontId="27" fillId="0" borderId="70" xfId="42" applyFont="1" applyFill="1" applyBorder="1" applyAlignment="1">
      <alignment horizontal="right"/>
    </xf>
    <xf numFmtId="38" fontId="27" fillId="0" borderId="71" xfId="42" applyFont="1" applyFill="1" applyBorder="1" applyAlignment="1">
      <alignment horizontal="right" vertical="center"/>
    </xf>
    <xf numFmtId="38" fontId="27" fillId="33" borderId="69" xfId="42" applyFont="1" applyFill="1" applyBorder="1" applyAlignment="1">
      <alignment vertical="center"/>
    </xf>
    <xf numFmtId="38" fontId="27" fillId="33" borderId="70" xfId="42" applyFont="1" applyFill="1" applyBorder="1" applyAlignment="1">
      <alignment vertical="center"/>
    </xf>
    <xf numFmtId="38" fontId="27" fillId="0" borderId="73" xfId="42" applyFont="1" applyFill="1" applyBorder="1" applyAlignment="1">
      <alignment horizontal="right" vertic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20" fillId="0" borderId="0" xfId="0" applyFont="1" applyFill="1" applyBorder="1" applyAlignment="1">
      <alignment horizontal="center" vertical="center"/>
    </xf>
    <xf numFmtId="0" fontId="22" fillId="33" borderId="0" xfId="0" applyFont="1" applyFill="1" applyAlignment="1">
      <alignment horizontal="center"/>
    </xf>
    <xf numFmtId="0" fontId="45" fillId="35" borderId="0" xfId="0" applyFont="1" applyFill="1" applyAlignment="1">
      <alignment horizontal="left" vertical="center" indent="1"/>
    </xf>
    <xf numFmtId="0" fontId="20" fillId="0" borderId="0"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15" xfId="0" applyFont="1" applyFill="1" applyBorder="1" applyAlignment="1">
      <alignment horizontal="center" vertical="center"/>
    </xf>
    <xf numFmtId="0" fontId="22" fillId="34" borderId="0" xfId="0" applyFont="1" applyFill="1" applyBorder="1" applyAlignment="1">
      <alignment horizontal="center" vertical="center"/>
    </xf>
    <xf numFmtId="0" fontId="22" fillId="34" borderId="16" xfId="0" applyFont="1" applyFill="1" applyBorder="1" applyAlignment="1">
      <alignment horizontal="center" vertical="center"/>
    </xf>
    <xf numFmtId="0" fontId="22" fillId="34" borderId="19" xfId="0" applyFont="1" applyFill="1" applyBorder="1" applyAlignment="1">
      <alignment horizontal="center" vertical="center"/>
    </xf>
    <xf numFmtId="0" fontId="22" fillId="34" borderId="20" xfId="0" applyFont="1" applyFill="1" applyBorder="1" applyAlignment="1">
      <alignment horizontal="center" vertical="center"/>
    </xf>
    <xf numFmtId="0" fontId="22" fillId="34" borderId="21" xfId="0" applyFont="1" applyFill="1" applyBorder="1" applyAlignment="1">
      <alignment horizontal="center" vertical="center"/>
    </xf>
    <xf numFmtId="0" fontId="26" fillId="35" borderId="13" xfId="0"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26" fillId="35" borderId="18" xfId="0" applyFont="1" applyFill="1" applyBorder="1" applyAlignment="1">
      <alignment horizontal="center" vertical="center" wrapText="1"/>
    </xf>
    <xf numFmtId="0" fontId="26" fillId="35" borderId="23" xfId="0" applyFont="1" applyFill="1" applyBorder="1" applyAlignment="1">
      <alignment horizontal="center" vertical="center" wrapText="1"/>
    </xf>
    <xf numFmtId="0" fontId="22" fillId="34" borderId="24" xfId="0" applyFont="1" applyFill="1" applyBorder="1" applyAlignment="1">
      <alignment horizontal="center" vertical="center" textRotation="255"/>
    </xf>
    <xf numFmtId="0" fontId="22" fillId="34" borderId="29" xfId="0" applyFont="1" applyFill="1" applyBorder="1" applyAlignment="1">
      <alignment horizontal="center" vertical="center" textRotation="255"/>
    </xf>
    <xf numFmtId="0" fontId="22" fillId="34" borderId="38" xfId="0" applyFont="1" applyFill="1" applyBorder="1" applyAlignment="1">
      <alignment horizontal="center" vertical="center" textRotation="255"/>
    </xf>
    <xf numFmtId="0" fontId="26" fillId="35" borderId="39" xfId="0" applyFont="1" applyFill="1" applyBorder="1" applyAlignment="1">
      <alignment horizontal="center" vertical="center" wrapText="1"/>
    </xf>
    <xf numFmtId="0" fontId="26" fillId="35" borderId="40" xfId="0" applyFont="1" applyFill="1" applyBorder="1" applyAlignment="1">
      <alignment horizontal="center" vertical="center" wrapText="1"/>
    </xf>
    <xf numFmtId="0" fontId="26" fillId="35" borderId="41" xfId="0" applyFont="1" applyFill="1" applyBorder="1" applyAlignment="1">
      <alignment horizontal="center" vertical="center" wrapText="1"/>
    </xf>
    <xf numFmtId="0" fontId="22" fillId="34" borderId="10" xfId="0" applyFont="1" applyFill="1" applyBorder="1" applyAlignment="1">
      <alignment horizontal="center" vertical="center" textRotation="255"/>
    </xf>
    <xf numFmtId="0" fontId="22" fillId="34" borderId="15" xfId="0" applyFont="1" applyFill="1" applyBorder="1" applyAlignment="1">
      <alignment horizontal="center" vertical="center" textRotation="255"/>
    </xf>
    <xf numFmtId="0" fontId="22" fillId="34" borderId="19" xfId="0" applyFont="1" applyFill="1" applyBorder="1" applyAlignment="1">
      <alignment horizontal="center" vertical="center" textRotation="255"/>
    </xf>
    <xf numFmtId="0" fontId="26" fillId="35" borderId="12" xfId="0" applyFont="1" applyFill="1" applyBorder="1" applyAlignment="1">
      <alignment horizontal="center" vertical="center" wrapText="1"/>
    </xf>
    <xf numFmtId="0" fontId="26" fillId="35" borderId="16" xfId="0" applyFont="1" applyFill="1" applyBorder="1" applyAlignment="1">
      <alignment horizontal="center" vertical="center" wrapText="1"/>
    </xf>
    <xf numFmtId="0" fontId="26" fillId="35" borderId="21" xfId="0" applyFont="1" applyFill="1" applyBorder="1" applyAlignment="1">
      <alignment horizontal="center" vertical="center" wrapText="1"/>
    </xf>
    <xf numFmtId="0" fontId="26" fillId="35" borderId="45" xfId="0" applyFont="1" applyFill="1" applyBorder="1" applyAlignment="1">
      <alignment horizontal="center" vertical="center" wrapText="1"/>
    </xf>
    <xf numFmtId="0" fontId="26" fillId="35" borderId="46" xfId="0" applyFont="1" applyFill="1" applyBorder="1" applyAlignment="1">
      <alignment horizontal="center" vertical="center" wrapText="1"/>
    </xf>
    <xf numFmtId="0" fontId="26" fillId="35" borderId="47" xfId="0" applyFont="1" applyFill="1" applyBorder="1" applyAlignment="1">
      <alignment horizontal="center" vertical="center" wrapText="1"/>
    </xf>
    <xf numFmtId="0" fontId="28" fillId="33" borderId="11" xfId="0" applyFont="1" applyFill="1" applyBorder="1" applyAlignment="1">
      <alignment horizontal="left" vertical="top" wrapText="1"/>
    </xf>
    <xf numFmtId="0" fontId="28" fillId="33" borderId="0" xfId="0" applyFont="1" applyFill="1" applyBorder="1" applyAlignment="1">
      <alignment horizontal="left" vertical="top" wrapText="1"/>
    </xf>
    <xf numFmtId="0" fontId="26" fillId="36" borderId="13" xfId="0" applyFont="1" applyFill="1" applyBorder="1" applyAlignment="1">
      <alignment horizontal="center" vertical="center" wrapText="1"/>
    </xf>
    <xf numFmtId="0" fontId="26" fillId="36" borderId="17" xfId="0" applyFont="1" applyFill="1" applyBorder="1" applyAlignment="1">
      <alignment horizontal="center" vertical="center" wrapText="1"/>
    </xf>
    <xf numFmtId="0" fontId="26" fillId="36" borderId="22" xfId="0" applyFont="1" applyFill="1" applyBorder="1" applyAlignment="1">
      <alignment horizontal="center" vertical="center" wrapText="1"/>
    </xf>
    <xf numFmtId="0" fontId="33" fillId="36" borderId="39" xfId="0" applyFont="1" applyFill="1" applyBorder="1" applyAlignment="1">
      <alignment horizontal="center" vertical="center" wrapText="1"/>
    </xf>
    <xf numFmtId="0" fontId="33" fillId="36" borderId="40" xfId="0" applyFont="1" applyFill="1" applyBorder="1" applyAlignment="1">
      <alignment horizontal="center" vertical="center" wrapText="1"/>
    </xf>
    <xf numFmtId="0" fontId="33" fillId="36" borderId="41" xfId="0" applyFont="1" applyFill="1" applyBorder="1" applyAlignment="1">
      <alignment horizontal="center" vertical="center" wrapText="1"/>
    </xf>
    <xf numFmtId="0" fontId="33" fillId="36" borderId="13" xfId="0" applyFont="1" applyFill="1" applyBorder="1" applyAlignment="1">
      <alignment horizontal="center" vertical="center" wrapText="1"/>
    </xf>
    <xf numFmtId="0" fontId="33" fillId="36" borderId="17" xfId="0" applyFont="1" applyFill="1" applyBorder="1" applyAlignment="1">
      <alignment horizontal="center" vertical="center" wrapText="1"/>
    </xf>
    <xf numFmtId="0" fontId="33" fillId="36" borderId="22"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3" fillId="36" borderId="18" xfId="0" applyFont="1" applyFill="1" applyBorder="1" applyAlignment="1">
      <alignment horizontal="center" vertical="center" wrapText="1"/>
    </xf>
    <xf numFmtId="0" fontId="33" fillId="36" borderId="23" xfId="0" applyFont="1" applyFill="1" applyBorder="1" applyAlignment="1">
      <alignment horizontal="center" vertical="center" wrapText="1"/>
    </xf>
    <xf numFmtId="0" fontId="33" fillId="36" borderId="13"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22" xfId="0" applyFont="1" applyFill="1" applyBorder="1" applyAlignment="1">
      <alignment horizontal="center" vertical="center"/>
    </xf>
    <xf numFmtId="0" fontId="33" fillId="36" borderId="18" xfId="0" applyFont="1" applyFill="1" applyBorder="1" applyAlignment="1">
      <alignment horizontal="center" vertical="center"/>
    </xf>
    <xf numFmtId="0" fontId="33" fillId="36" borderId="23" xfId="0" applyFont="1" applyFill="1" applyBorder="1" applyAlignment="1">
      <alignment horizontal="center" vertical="center"/>
    </xf>
    <xf numFmtId="0" fontId="26" fillId="36" borderId="39" xfId="0" applyFont="1" applyFill="1" applyBorder="1" applyAlignment="1">
      <alignment horizontal="center" vertical="center" wrapText="1"/>
    </xf>
    <xf numFmtId="0" fontId="26" fillId="36" borderId="40" xfId="0" applyFont="1" applyFill="1" applyBorder="1" applyAlignment="1">
      <alignment horizontal="center" vertical="center" wrapText="1"/>
    </xf>
    <xf numFmtId="0" fontId="26" fillId="36" borderId="41" xfId="0" applyFont="1" applyFill="1" applyBorder="1" applyAlignment="1">
      <alignment horizontal="center" vertical="center" wrapText="1"/>
    </xf>
    <xf numFmtId="0" fontId="38" fillId="36" borderId="14" xfId="0" applyFont="1" applyFill="1" applyBorder="1" applyAlignment="1">
      <alignment horizontal="center" vertical="center"/>
    </xf>
    <xf numFmtId="0" fontId="38" fillId="36" borderId="18" xfId="0" applyFont="1" applyFill="1" applyBorder="1" applyAlignment="1">
      <alignment horizontal="center" vertical="center"/>
    </xf>
    <xf numFmtId="0" fontId="38" fillId="36" borderId="2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8" fillId="36" borderId="22" xfId="0" applyFont="1" applyFill="1" applyBorder="1" applyAlignment="1">
      <alignment horizontal="center" vertical="center"/>
    </xf>
    <xf numFmtId="0" fontId="22" fillId="33" borderId="0" xfId="0" applyFont="1" applyFill="1" applyAlignment="1">
      <alignment horizontal="center"/>
    </xf>
    <xf numFmtId="0" fontId="33" fillId="36" borderId="45" xfId="0" applyFont="1" applyFill="1" applyBorder="1" applyAlignment="1">
      <alignment horizontal="center" vertical="center"/>
    </xf>
    <xf numFmtId="0" fontId="33" fillId="36" borderId="46" xfId="0" applyFont="1" applyFill="1" applyBorder="1" applyAlignment="1">
      <alignment horizontal="center" vertical="center"/>
    </xf>
    <xf numFmtId="0" fontId="33" fillId="36" borderId="47" xfId="0" applyFont="1" applyFill="1" applyBorder="1" applyAlignment="1">
      <alignment horizontal="center" vertical="center"/>
    </xf>
    <xf numFmtId="0" fontId="33" fillId="36" borderId="14" xfId="0" applyFont="1" applyFill="1" applyBorder="1" applyAlignment="1">
      <alignment horizontal="center" vertical="center" shrinkToFit="1"/>
    </xf>
    <xf numFmtId="0" fontId="33" fillId="36" borderId="18" xfId="0" applyFont="1" applyFill="1" applyBorder="1" applyAlignment="1">
      <alignment horizontal="center" vertical="center" shrinkToFit="1"/>
    </xf>
    <xf numFmtId="0" fontId="33" fillId="36" borderId="23" xfId="0" applyFont="1" applyFill="1" applyBorder="1" applyAlignment="1">
      <alignment horizontal="center" vertical="center" shrinkToFit="1"/>
    </xf>
    <xf numFmtId="0" fontId="33" fillId="36" borderId="14" xfId="0" applyFont="1" applyFill="1" applyBorder="1" applyAlignment="1">
      <alignment horizontal="center" vertical="center"/>
    </xf>
    <xf numFmtId="0" fontId="26" fillId="36" borderId="14"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26" fillId="36" borderId="23" xfId="0" applyFont="1" applyFill="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R1C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R1C1"/></Relationships>
</file>

<file path=xl/drawings/drawing1.xml><?xml version="1.0" encoding="utf-8"?>
<xdr:wsDr xmlns:xdr="http://schemas.openxmlformats.org/drawingml/2006/spreadsheetDrawing" xmlns:a="http://schemas.openxmlformats.org/drawingml/2006/main">
  <xdr:twoCellAnchor>
    <xdr:from>
      <xdr:col>1</xdr:col>
      <xdr:colOff>28575</xdr:colOff>
      <xdr:row>59</xdr:row>
      <xdr:rowOff>0</xdr:rowOff>
    </xdr:from>
    <xdr:to>
      <xdr:col>2</xdr:col>
      <xdr:colOff>561975</xdr:colOff>
      <xdr:row>60</xdr:row>
      <xdr:rowOff>85725</xdr:rowOff>
    </xdr:to>
    <xdr:sp macro="" textlink="">
      <xdr:nvSpPr>
        <xdr:cNvPr id="5" name="正方形/長方形 4">
          <a:hlinkClick xmlns:r="http://schemas.openxmlformats.org/officeDocument/2006/relationships" r:id="rId1"/>
        </xdr:cNvPr>
        <xdr:cNvSpPr/>
      </xdr:nvSpPr>
      <xdr:spPr>
        <a:xfrm>
          <a:off x="457200" y="6572250"/>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22411</xdr:colOff>
      <xdr:row>57</xdr:row>
      <xdr:rowOff>89648</xdr:rowOff>
    </xdr:from>
    <xdr:to>
      <xdr:col>2</xdr:col>
      <xdr:colOff>558613</xdr:colOff>
      <xdr:row>59</xdr:row>
      <xdr:rowOff>14008</xdr:rowOff>
    </xdr:to>
    <xdr:sp macro="" textlink="">
      <xdr:nvSpPr>
        <xdr:cNvPr id="2" name="正方形/長方形 1">
          <a:hlinkClick xmlns:r="http://schemas.openxmlformats.org/officeDocument/2006/relationships" r:id="rId1"/>
        </xdr:cNvPr>
        <xdr:cNvSpPr/>
      </xdr:nvSpPr>
      <xdr:spPr>
        <a:xfrm>
          <a:off x="448235" y="6544236"/>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414617</xdr:colOff>
      <xdr:row>57</xdr:row>
      <xdr:rowOff>100853</xdr:rowOff>
    </xdr:from>
    <xdr:to>
      <xdr:col>2</xdr:col>
      <xdr:colOff>524995</xdr:colOff>
      <xdr:row>59</xdr:row>
      <xdr:rowOff>25213</xdr:rowOff>
    </xdr:to>
    <xdr:sp macro="" textlink="">
      <xdr:nvSpPr>
        <xdr:cNvPr id="2" name="正方形/長方形 1">
          <a:hlinkClick xmlns:r="http://schemas.openxmlformats.org/officeDocument/2006/relationships" r:id="rId1"/>
        </xdr:cNvPr>
        <xdr:cNvSpPr/>
      </xdr:nvSpPr>
      <xdr:spPr>
        <a:xfrm>
          <a:off x="414617" y="6555441"/>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414618</xdr:colOff>
      <xdr:row>57</xdr:row>
      <xdr:rowOff>112059</xdr:rowOff>
    </xdr:from>
    <xdr:to>
      <xdr:col>2</xdr:col>
      <xdr:colOff>524996</xdr:colOff>
      <xdr:row>59</xdr:row>
      <xdr:rowOff>36419</xdr:rowOff>
    </xdr:to>
    <xdr:sp macro="" textlink="">
      <xdr:nvSpPr>
        <xdr:cNvPr id="2" name="正方形/長方形 1">
          <a:hlinkClick xmlns:r="http://schemas.openxmlformats.org/officeDocument/2006/relationships" r:id="rId1"/>
        </xdr:cNvPr>
        <xdr:cNvSpPr/>
      </xdr:nvSpPr>
      <xdr:spPr>
        <a:xfrm>
          <a:off x="414618" y="6566647"/>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403412</xdr:colOff>
      <xdr:row>57</xdr:row>
      <xdr:rowOff>112060</xdr:rowOff>
    </xdr:from>
    <xdr:to>
      <xdr:col>2</xdr:col>
      <xdr:colOff>513790</xdr:colOff>
      <xdr:row>59</xdr:row>
      <xdr:rowOff>36420</xdr:rowOff>
    </xdr:to>
    <xdr:sp macro="" textlink="">
      <xdr:nvSpPr>
        <xdr:cNvPr id="4" name="正方形/長方形 3">
          <a:hlinkClick xmlns:r="http://schemas.openxmlformats.org/officeDocument/2006/relationships" r:id="rId1"/>
        </xdr:cNvPr>
        <xdr:cNvSpPr/>
      </xdr:nvSpPr>
      <xdr:spPr>
        <a:xfrm>
          <a:off x="403412" y="6566648"/>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57</xdr:row>
      <xdr:rowOff>134471</xdr:rowOff>
    </xdr:from>
    <xdr:to>
      <xdr:col>2</xdr:col>
      <xdr:colOff>536202</xdr:colOff>
      <xdr:row>59</xdr:row>
      <xdr:rowOff>58831</xdr:rowOff>
    </xdr:to>
    <xdr:sp macro="" textlink="">
      <xdr:nvSpPr>
        <xdr:cNvPr id="2" name="正方形/長方形 1">
          <a:hlinkClick xmlns:r="http://schemas.openxmlformats.org/officeDocument/2006/relationships" r:id="rId1"/>
        </xdr:cNvPr>
        <xdr:cNvSpPr/>
      </xdr:nvSpPr>
      <xdr:spPr>
        <a:xfrm>
          <a:off x="425824" y="6589059"/>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22411</xdr:colOff>
      <xdr:row>57</xdr:row>
      <xdr:rowOff>145676</xdr:rowOff>
    </xdr:from>
    <xdr:to>
      <xdr:col>2</xdr:col>
      <xdr:colOff>558613</xdr:colOff>
      <xdr:row>59</xdr:row>
      <xdr:rowOff>70036</xdr:rowOff>
    </xdr:to>
    <xdr:sp macro="" textlink="">
      <xdr:nvSpPr>
        <xdr:cNvPr id="2" name="正方形/長方形 1">
          <a:hlinkClick xmlns:r="http://schemas.openxmlformats.org/officeDocument/2006/relationships" r:id="rId1"/>
        </xdr:cNvPr>
        <xdr:cNvSpPr/>
      </xdr:nvSpPr>
      <xdr:spPr>
        <a:xfrm>
          <a:off x="448235" y="6589058"/>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33618</xdr:colOff>
      <xdr:row>57</xdr:row>
      <xdr:rowOff>156882</xdr:rowOff>
    </xdr:from>
    <xdr:to>
      <xdr:col>2</xdr:col>
      <xdr:colOff>569820</xdr:colOff>
      <xdr:row>59</xdr:row>
      <xdr:rowOff>81242</xdr:rowOff>
    </xdr:to>
    <xdr:sp macro="" textlink="">
      <xdr:nvSpPr>
        <xdr:cNvPr id="2" name="正方形/長方形 1">
          <a:hlinkClick xmlns:r="http://schemas.openxmlformats.org/officeDocument/2006/relationships" r:id="rId1"/>
        </xdr:cNvPr>
        <xdr:cNvSpPr/>
      </xdr:nvSpPr>
      <xdr:spPr>
        <a:xfrm>
          <a:off x="459442" y="6589058"/>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57</xdr:row>
      <xdr:rowOff>100853</xdr:rowOff>
    </xdr:from>
    <xdr:to>
      <xdr:col>2</xdr:col>
      <xdr:colOff>536202</xdr:colOff>
      <xdr:row>59</xdr:row>
      <xdr:rowOff>25213</xdr:rowOff>
    </xdr:to>
    <xdr:sp macro="" textlink="">
      <xdr:nvSpPr>
        <xdr:cNvPr id="2" name="正方形/長方形 1">
          <a:hlinkClick xmlns:r="http://schemas.openxmlformats.org/officeDocument/2006/relationships" r:id="rId1"/>
        </xdr:cNvPr>
        <xdr:cNvSpPr/>
      </xdr:nvSpPr>
      <xdr:spPr>
        <a:xfrm>
          <a:off x="425824" y="6577853"/>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31750</xdr:colOff>
      <xdr:row>57</xdr:row>
      <xdr:rowOff>100853</xdr:rowOff>
    </xdr:from>
    <xdr:to>
      <xdr:col>2</xdr:col>
      <xdr:colOff>567952</xdr:colOff>
      <xdr:row>59</xdr:row>
      <xdr:rowOff>25213</xdr:rowOff>
    </xdr:to>
    <xdr:sp macro="" textlink="">
      <xdr:nvSpPr>
        <xdr:cNvPr id="2" name="正方形/長方形 1">
          <a:hlinkClick xmlns:r="http://schemas.openxmlformats.org/officeDocument/2006/relationships" r:id="rId1"/>
        </xdr:cNvPr>
        <xdr:cNvSpPr/>
      </xdr:nvSpPr>
      <xdr:spPr>
        <a:xfrm>
          <a:off x="460375" y="6609603"/>
          <a:ext cx="774327" cy="241860"/>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403412</xdr:colOff>
      <xdr:row>57</xdr:row>
      <xdr:rowOff>89647</xdr:rowOff>
    </xdr:from>
    <xdr:to>
      <xdr:col>2</xdr:col>
      <xdr:colOff>513790</xdr:colOff>
      <xdr:row>59</xdr:row>
      <xdr:rowOff>14007</xdr:rowOff>
    </xdr:to>
    <xdr:sp macro="" textlink="">
      <xdr:nvSpPr>
        <xdr:cNvPr id="2" name="正方形/長方形 1">
          <a:hlinkClick xmlns:r="http://schemas.openxmlformats.org/officeDocument/2006/relationships" r:id="rId1"/>
        </xdr:cNvPr>
        <xdr:cNvSpPr/>
      </xdr:nvSpPr>
      <xdr:spPr>
        <a:xfrm>
          <a:off x="403412" y="6533029"/>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11206</xdr:colOff>
      <xdr:row>58</xdr:row>
      <xdr:rowOff>78442</xdr:rowOff>
    </xdr:from>
    <xdr:to>
      <xdr:col>2</xdr:col>
      <xdr:colOff>547408</xdr:colOff>
      <xdr:row>60</xdr:row>
      <xdr:rowOff>2802</xdr:rowOff>
    </xdr:to>
    <xdr:sp macro="" textlink="">
      <xdr:nvSpPr>
        <xdr:cNvPr id="2" name="正方形/長方形 1">
          <a:hlinkClick xmlns:r="http://schemas.openxmlformats.org/officeDocument/2006/relationships" r:id="rId1"/>
        </xdr:cNvPr>
        <xdr:cNvSpPr/>
      </xdr:nvSpPr>
      <xdr:spPr>
        <a:xfrm>
          <a:off x="437030" y="6701118"/>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414618</xdr:colOff>
      <xdr:row>57</xdr:row>
      <xdr:rowOff>67236</xdr:rowOff>
    </xdr:from>
    <xdr:to>
      <xdr:col>2</xdr:col>
      <xdr:colOff>524996</xdr:colOff>
      <xdr:row>58</xdr:row>
      <xdr:rowOff>148478</xdr:rowOff>
    </xdr:to>
    <xdr:sp macro="" textlink="">
      <xdr:nvSpPr>
        <xdr:cNvPr id="2" name="正方形/長方形 1">
          <a:hlinkClick xmlns:r="http://schemas.openxmlformats.org/officeDocument/2006/relationships" r:id="rId1"/>
        </xdr:cNvPr>
        <xdr:cNvSpPr/>
      </xdr:nvSpPr>
      <xdr:spPr>
        <a:xfrm>
          <a:off x="414618" y="6521824"/>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392205</xdr:colOff>
      <xdr:row>57</xdr:row>
      <xdr:rowOff>78442</xdr:rowOff>
    </xdr:from>
    <xdr:to>
      <xdr:col>2</xdr:col>
      <xdr:colOff>502583</xdr:colOff>
      <xdr:row>59</xdr:row>
      <xdr:rowOff>2802</xdr:rowOff>
    </xdr:to>
    <xdr:sp macro="" textlink="">
      <xdr:nvSpPr>
        <xdr:cNvPr id="2" name="正方形/長方形 1">
          <a:hlinkClick xmlns:r="http://schemas.openxmlformats.org/officeDocument/2006/relationships" r:id="rId1"/>
        </xdr:cNvPr>
        <xdr:cNvSpPr/>
      </xdr:nvSpPr>
      <xdr:spPr>
        <a:xfrm>
          <a:off x="392205" y="6533030"/>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403412</xdr:colOff>
      <xdr:row>57</xdr:row>
      <xdr:rowOff>100854</xdr:rowOff>
    </xdr:from>
    <xdr:to>
      <xdr:col>2</xdr:col>
      <xdr:colOff>513790</xdr:colOff>
      <xdr:row>59</xdr:row>
      <xdr:rowOff>25214</xdr:rowOff>
    </xdr:to>
    <xdr:sp macro="" textlink="">
      <xdr:nvSpPr>
        <xdr:cNvPr id="2" name="正方形/長方形 1">
          <a:hlinkClick xmlns:r="http://schemas.openxmlformats.org/officeDocument/2006/relationships" r:id="rId1"/>
        </xdr:cNvPr>
        <xdr:cNvSpPr/>
      </xdr:nvSpPr>
      <xdr:spPr>
        <a:xfrm>
          <a:off x="403412" y="6555442"/>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414618</xdr:colOff>
      <xdr:row>57</xdr:row>
      <xdr:rowOff>112059</xdr:rowOff>
    </xdr:from>
    <xdr:to>
      <xdr:col>2</xdr:col>
      <xdr:colOff>524996</xdr:colOff>
      <xdr:row>59</xdr:row>
      <xdr:rowOff>36419</xdr:rowOff>
    </xdr:to>
    <xdr:sp macro="" textlink="">
      <xdr:nvSpPr>
        <xdr:cNvPr id="2" name="正方形/長方形 1">
          <a:hlinkClick xmlns:r="http://schemas.openxmlformats.org/officeDocument/2006/relationships" r:id="rId1"/>
        </xdr:cNvPr>
        <xdr:cNvSpPr/>
      </xdr:nvSpPr>
      <xdr:spPr>
        <a:xfrm>
          <a:off x="414618" y="6566647"/>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31750</xdr:colOff>
      <xdr:row>57</xdr:row>
      <xdr:rowOff>100853</xdr:rowOff>
    </xdr:from>
    <xdr:to>
      <xdr:col>2</xdr:col>
      <xdr:colOff>570753</xdr:colOff>
      <xdr:row>59</xdr:row>
      <xdr:rowOff>25213</xdr:rowOff>
    </xdr:to>
    <xdr:sp macro="" textlink="">
      <xdr:nvSpPr>
        <xdr:cNvPr id="2" name="正方形/長方形 1">
          <a:hlinkClick xmlns:r="http://schemas.openxmlformats.org/officeDocument/2006/relationships" r:id="rId1"/>
        </xdr:cNvPr>
        <xdr:cNvSpPr/>
      </xdr:nvSpPr>
      <xdr:spPr>
        <a:xfrm>
          <a:off x="460375" y="6625478"/>
          <a:ext cx="777128" cy="241860"/>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22411</xdr:colOff>
      <xdr:row>56</xdr:row>
      <xdr:rowOff>112061</xdr:rowOff>
    </xdr:from>
    <xdr:to>
      <xdr:col>2</xdr:col>
      <xdr:colOff>558613</xdr:colOff>
      <xdr:row>58</xdr:row>
      <xdr:rowOff>36422</xdr:rowOff>
    </xdr:to>
    <xdr:sp macro="" textlink="">
      <xdr:nvSpPr>
        <xdr:cNvPr id="2" name="正方形/長方形 1">
          <a:hlinkClick xmlns:r="http://schemas.openxmlformats.org/officeDocument/2006/relationships" r:id="rId1"/>
        </xdr:cNvPr>
        <xdr:cNvSpPr/>
      </xdr:nvSpPr>
      <xdr:spPr>
        <a:xfrm>
          <a:off x="448235" y="6723532"/>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56</xdr:row>
      <xdr:rowOff>131671</xdr:rowOff>
    </xdr:from>
    <xdr:to>
      <xdr:col>2</xdr:col>
      <xdr:colOff>530599</xdr:colOff>
      <xdr:row>58</xdr:row>
      <xdr:rowOff>60233</xdr:rowOff>
    </xdr:to>
    <xdr:sp macro="" textlink="">
      <xdr:nvSpPr>
        <xdr:cNvPr id="2" name="正方形/長方形 1">
          <a:hlinkClick xmlns:r="http://schemas.openxmlformats.org/officeDocument/2006/relationships" r:id="rId1"/>
        </xdr:cNvPr>
        <xdr:cNvSpPr/>
      </xdr:nvSpPr>
      <xdr:spPr>
        <a:xfrm>
          <a:off x="425824" y="6720730"/>
          <a:ext cx="765922" cy="242327"/>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58</xdr:row>
      <xdr:rowOff>33618</xdr:rowOff>
    </xdr:from>
    <xdr:to>
      <xdr:col>2</xdr:col>
      <xdr:colOff>536201</xdr:colOff>
      <xdr:row>59</xdr:row>
      <xdr:rowOff>114861</xdr:rowOff>
    </xdr:to>
    <xdr:sp macro="" textlink="">
      <xdr:nvSpPr>
        <xdr:cNvPr id="2" name="正方形/長方形 1">
          <a:hlinkClick xmlns:r="http://schemas.openxmlformats.org/officeDocument/2006/relationships" r:id="rId1"/>
        </xdr:cNvPr>
        <xdr:cNvSpPr/>
      </xdr:nvSpPr>
      <xdr:spPr>
        <a:xfrm>
          <a:off x="425823" y="6645089"/>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xdr:colOff>
      <xdr:row>58</xdr:row>
      <xdr:rowOff>47625</xdr:rowOff>
    </xdr:from>
    <xdr:to>
      <xdr:col>2</xdr:col>
      <xdr:colOff>549275</xdr:colOff>
      <xdr:row>59</xdr:row>
      <xdr:rowOff>127000</xdr:rowOff>
    </xdr:to>
    <xdr:sp macro="" textlink="">
      <xdr:nvSpPr>
        <xdr:cNvPr id="2" name="正方形/長方形 1">
          <a:hlinkClick xmlns:r="http://schemas.openxmlformats.org/officeDocument/2006/relationships" r:id="rId1"/>
        </xdr:cNvPr>
        <xdr:cNvSpPr/>
      </xdr:nvSpPr>
      <xdr:spPr>
        <a:xfrm>
          <a:off x="444500" y="7064375"/>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11206</xdr:colOff>
      <xdr:row>57</xdr:row>
      <xdr:rowOff>134470</xdr:rowOff>
    </xdr:from>
    <xdr:to>
      <xdr:col>2</xdr:col>
      <xdr:colOff>547408</xdr:colOff>
      <xdr:row>59</xdr:row>
      <xdr:rowOff>58830</xdr:rowOff>
    </xdr:to>
    <xdr:sp macro="" textlink="">
      <xdr:nvSpPr>
        <xdr:cNvPr id="2" name="正方形/長方形 1">
          <a:hlinkClick xmlns:r="http://schemas.openxmlformats.org/officeDocument/2006/relationships" r:id="rId1"/>
        </xdr:cNvPr>
        <xdr:cNvSpPr/>
      </xdr:nvSpPr>
      <xdr:spPr>
        <a:xfrm>
          <a:off x="437030" y="6600264"/>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44823</xdr:colOff>
      <xdr:row>57</xdr:row>
      <xdr:rowOff>134470</xdr:rowOff>
    </xdr:from>
    <xdr:to>
      <xdr:col>2</xdr:col>
      <xdr:colOff>581025</xdr:colOff>
      <xdr:row>59</xdr:row>
      <xdr:rowOff>58830</xdr:rowOff>
    </xdr:to>
    <xdr:sp macro="" textlink="">
      <xdr:nvSpPr>
        <xdr:cNvPr id="2" name="正方形/長方形 1">
          <a:hlinkClick xmlns:r="http://schemas.openxmlformats.org/officeDocument/2006/relationships" r:id="rId1"/>
        </xdr:cNvPr>
        <xdr:cNvSpPr/>
      </xdr:nvSpPr>
      <xdr:spPr>
        <a:xfrm>
          <a:off x="470647" y="6600264"/>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403412</xdr:colOff>
      <xdr:row>58</xdr:row>
      <xdr:rowOff>145676</xdr:rowOff>
    </xdr:from>
    <xdr:to>
      <xdr:col>2</xdr:col>
      <xdr:colOff>513790</xdr:colOff>
      <xdr:row>60</xdr:row>
      <xdr:rowOff>70037</xdr:rowOff>
    </xdr:to>
    <xdr:sp macro="" textlink="">
      <xdr:nvSpPr>
        <xdr:cNvPr id="2" name="正方形/長方形 1">
          <a:hlinkClick xmlns:r="http://schemas.openxmlformats.org/officeDocument/2006/relationships" r:id="rId1"/>
        </xdr:cNvPr>
        <xdr:cNvSpPr/>
      </xdr:nvSpPr>
      <xdr:spPr>
        <a:xfrm>
          <a:off x="403412" y="6757147"/>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414617</xdr:colOff>
      <xdr:row>57</xdr:row>
      <xdr:rowOff>134471</xdr:rowOff>
    </xdr:from>
    <xdr:to>
      <xdr:col>2</xdr:col>
      <xdr:colOff>524995</xdr:colOff>
      <xdr:row>59</xdr:row>
      <xdr:rowOff>58831</xdr:rowOff>
    </xdr:to>
    <xdr:sp macro="" textlink="">
      <xdr:nvSpPr>
        <xdr:cNvPr id="2" name="正方形/長方形 1">
          <a:hlinkClick xmlns:r="http://schemas.openxmlformats.org/officeDocument/2006/relationships" r:id="rId1"/>
        </xdr:cNvPr>
        <xdr:cNvSpPr/>
      </xdr:nvSpPr>
      <xdr:spPr>
        <a:xfrm>
          <a:off x="414617" y="6589059"/>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414617</xdr:colOff>
      <xdr:row>58</xdr:row>
      <xdr:rowOff>89647</xdr:rowOff>
    </xdr:from>
    <xdr:to>
      <xdr:col>2</xdr:col>
      <xdr:colOff>524995</xdr:colOff>
      <xdr:row>60</xdr:row>
      <xdr:rowOff>14007</xdr:rowOff>
    </xdr:to>
    <xdr:sp macro="" textlink="">
      <xdr:nvSpPr>
        <xdr:cNvPr id="2" name="正方形/長方形 1">
          <a:hlinkClick xmlns:r="http://schemas.openxmlformats.org/officeDocument/2006/relationships" r:id="rId1"/>
        </xdr:cNvPr>
        <xdr:cNvSpPr/>
      </xdr:nvSpPr>
      <xdr:spPr>
        <a:xfrm>
          <a:off x="414617" y="6712323"/>
          <a:ext cx="771525" cy="238125"/>
        </a:xfrm>
        <a:prstGeom prst="rect">
          <a:avLst/>
        </a:prstGeom>
        <a:solidFill>
          <a:schemeClr val="accent1">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1">
              <a:latin typeface="+mn-ea"/>
              <a:ea typeface="+mn-ea"/>
            </a:rPr>
            <a:t>戻　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showGridLines="0" tabSelected="1" zoomScaleNormal="100" workbookViewId="0">
      <selection activeCell="K24" sqref="K24"/>
    </sheetView>
  </sheetViews>
  <sheetFormatPr defaultRowHeight="13.5" x14ac:dyDescent="0.15"/>
  <cols>
    <col min="2" max="2" width="3.75" customWidth="1"/>
    <col min="3" max="3" width="20.625" customWidth="1"/>
    <col min="4" max="4" width="8.125" customWidth="1"/>
    <col min="5" max="5" width="3.75" customWidth="1"/>
    <col min="6" max="6" width="28.375" bestFit="1" customWidth="1"/>
  </cols>
  <sheetData>
    <row r="3" spans="1:7" x14ac:dyDescent="0.15">
      <c r="B3" s="297" t="s">
        <v>147</v>
      </c>
      <c r="C3" s="297"/>
      <c r="D3" s="297"/>
      <c r="E3" s="297"/>
      <c r="F3" s="297"/>
    </row>
    <row r="4" spans="1:7" s="160" customFormat="1" ht="3.75" customHeight="1" x14ac:dyDescent="0.15">
      <c r="B4" s="159"/>
      <c r="C4" s="159"/>
      <c r="D4" s="159"/>
      <c r="E4" s="159"/>
      <c r="F4" s="159"/>
    </row>
    <row r="5" spans="1:7" x14ac:dyDescent="0.15">
      <c r="B5" t="s">
        <v>148</v>
      </c>
      <c r="F5" s="157"/>
    </row>
    <row r="6" spans="1:7" x14ac:dyDescent="0.15">
      <c r="E6" s="164"/>
      <c r="F6" s="157"/>
    </row>
    <row r="7" spans="1:7" ht="18.75" customHeight="1" x14ac:dyDescent="0.15">
      <c r="B7" s="161" t="s">
        <v>120</v>
      </c>
      <c r="C7" s="156" t="s">
        <v>121</v>
      </c>
      <c r="D7" s="156"/>
      <c r="E7" s="161" t="s">
        <v>120</v>
      </c>
      <c r="F7" s="155" t="s">
        <v>134</v>
      </c>
      <c r="G7" s="157"/>
    </row>
    <row r="8" spans="1:7" ht="18.75" customHeight="1" x14ac:dyDescent="0.15">
      <c r="B8" s="162" t="s">
        <v>120</v>
      </c>
      <c r="C8" s="156" t="s">
        <v>122</v>
      </c>
      <c r="D8" s="156"/>
      <c r="E8" s="162" t="s">
        <v>120</v>
      </c>
      <c r="F8" s="156" t="s">
        <v>135</v>
      </c>
      <c r="G8" s="157"/>
    </row>
    <row r="9" spans="1:7" ht="18.75" customHeight="1" x14ac:dyDescent="0.15">
      <c r="B9" s="162" t="s">
        <v>120</v>
      </c>
      <c r="C9" s="156" t="s">
        <v>123</v>
      </c>
      <c r="D9" s="156"/>
      <c r="E9" s="162" t="s">
        <v>120</v>
      </c>
      <c r="F9" s="156" t="s">
        <v>136</v>
      </c>
      <c r="G9" s="157"/>
    </row>
    <row r="10" spans="1:7" ht="18.75" customHeight="1" x14ac:dyDescent="0.15">
      <c r="B10" s="162" t="s">
        <v>120</v>
      </c>
      <c r="C10" s="156" t="s">
        <v>124</v>
      </c>
      <c r="D10" s="156"/>
      <c r="E10" s="162" t="s">
        <v>120</v>
      </c>
      <c r="F10" s="156" t="s">
        <v>137</v>
      </c>
      <c r="G10" s="157"/>
    </row>
    <row r="11" spans="1:7" ht="18.75" customHeight="1" x14ac:dyDescent="0.15">
      <c r="B11" s="162" t="s">
        <v>120</v>
      </c>
      <c r="C11" s="156" t="s">
        <v>125</v>
      </c>
      <c r="D11" s="156"/>
      <c r="E11" s="162" t="s">
        <v>120</v>
      </c>
      <c r="F11" s="156" t="s">
        <v>138</v>
      </c>
      <c r="G11" s="157"/>
    </row>
    <row r="12" spans="1:7" ht="18.75" customHeight="1" x14ac:dyDescent="0.15">
      <c r="B12" s="162" t="s">
        <v>120</v>
      </c>
      <c r="C12" s="156" t="s">
        <v>126</v>
      </c>
      <c r="D12" s="156"/>
      <c r="E12" s="162" t="s">
        <v>120</v>
      </c>
      <c r="F12" s="156" t="s">
        <v>139</v>
      </c>
      <c r="G12" s="157"/>
    </row>
    <row r="13" spans="1:7" ht="18.75" customHeight="1" x14ac:dyDescent="0.15">
      <c r="A13" s="160"/>
      <c r="B13" s="162" t="s">
        <v>120</v>
      </c>
      <c r="C13" s="156" t="s">
        <v>127</v>
      </c>
      <c r="D13" s="156"/>
      <c r="E13" s="162" t="s">
        <v>120</v>
      </c>
      <c r="F13" s="156" t="s">
        <v>140</v>
      </c>
      <c r="G13" s="157"/>
    </row>
    <row r="14" spans="1:7" ht="18.75" customHeight="1" x14ac:dyDescent="0.15">
      <c r="B14" s="162" t="s">
        <v>120</v>
      </c>
      <c r="C14" s="156" t="s">
        <v>128</v>
      </c>
      <c r="D14" s="156"/>
      <c r="E14" s="162" t="s">
        <v>120</v>
      </c>
      <c r="F14" s="156" t="s">
        <v>141</v>
      </c>
      <c r="G14" s="157"/>
    </row>
    <row r="15" spans="1:7" ht="18.75" customHeight="1" x14ac:dyDescent="0.15">
      <c r="B15" s="162" t="s">
        <v>120</v>
      </c>
      <c r="C15" s="156" t="s">
        <v>129</v>
      </c>
      <c r="D15" s="156"/>
      <c r="E15" s="162" t="s">
        <v>120</v>
      </c>
      <c r="F15" s="156" t="s">
        <v>142</v>
      </c>
      <c r="G15" s="157"/>
    </row>
    <row r="16" spans="1:7" ht="18.75" customHeight="1" x14ac:dyDescent="0.15">
      <c r="B16" s="162" t="s">
        <v>120</v>
      </c>
      <c r="C16" s="156" t="s">
        <v>130</v>
      </c>
      <c r="D16" s="156"/>
      <c r="E16" s="162" t="s">
        <v>120</v>
      </c>
      <c r="F16" s="156" t="s">
        <v>143</v>
      </c>
      <c r="G16" s="157"/>
    </row>
    <row r="17" spans="2:7" ht="18.75" customHeight="1" x14ac:dyDescent="0.15">
      <c r="B17" s="162" t="s">
        <v>120</v>
      </c>
      <c r="C17" s="156" t="s">
        <v>131</v>
      </c>
      <c r="D17" s="156"/>
      <c r="E17" s="162" t="s">
        <v>120</v>
      </c>
      <c r="F17" s="156" t="s">
        <v>144</v>
      </c>
      <c r="G17" s="157"/>
    </row>
    <row r="18" spans="2:7" ht="18.75" customHeight="1" x14ac:dyDescent="0.15">
      <c r="B18" s="162" t="s">
        <v>120</v>
      </c>
      <c r="C18" s="156" t="s">
        <v>132</v>
      </c>
      <c r="D18" s="156"/>
      <c r="E18" s="162" t="s">
        <v>120</v>
      </c>
      <c r="F18" s="156" t="s">
        <v>145</v>
      </c>
      <c r="G18" s="157"/>
    </row>
    <row r="19" spans="2:7" ht="18.75" customHeight="1" x14ac:dyDescent="0.15">
      <c r="B19" s="162" t="s">
        <v>120</v>
      </c>
      <c r="C19" s="156" t="s">
        <v>133</v>
      </c>
      <c r="D19" s="156"/>
      <c r="E19" s="162" t="s">
        <v>120</v>
      </c>
      <c r="F19" s="156" t="s">
        <v>146</v>
      </c>
      <c r="G19" s="157"/>
    </row>
    <row r="20" spans="2:7" ht="18.75" customHeight="1" x14ac:dyDescent="0.15">
      <c r="B20" s="163"/>
      <c r="E20" s="163"/>
      <c r="F20" s="158"/>
    </row>
    <row r="21" spans="2:7" x14ac:dyDescent="0.15">
      <c r="B21" s="163"/>
      <c r="E21" s="163"/>
    </row>
    <row r="22" spans="2:7" x14ac:dyDescent="0.15">
      <c r="B22" s="163"/>
      <c r="E22" s="163"/>
    </row>
    <row r="23" spans="2:7" x14ac:dyDescent="0.15">
      <c r="B23" s="163"/>
      <c r="E23" s="163"/>
    </row>
    <row r="24" spans="2:7" x14ac:dyDescent="0.15">
      <c r="B24" s="163"/>
      <c r="E24" s="163"/>
    </row>
    <row r="25" spans="2:7" x14ac:dyDescent="0.15">
      <c r="B25" s="163"/>
    </row>
    <row r="26" spans="2:7" x14ac:dyDescent="0.15">
      <c r="B26" s="163"/>
    </row>
    <row r="27" spans="2:7" x14ac:dyDescent="0.15">
      <c r="B27" s="163"/>
    </row>
  </sheetData>
  <mergeCells count="1">
    <mergeCell ref="B3:F3"/>
  </mergeCells>
  <phoneticPr fontId="18"/>
  <hyperlinks>
    <hyperlink ref="C7" location="'脱脂粉乳（学乳用）'!R1C1" display="脱脂粉乳（学乳用）"/>
    <hyperlink ref="C8" location="'脱脂粉乳（飼料用）'!R1C1" display="脱脂粉乳（飼料用）"/>
    <hyperlink ref="C9" location="'脱脂粉乳（その他）'!R1C1" display="脱脂粉乳（その他）"/>
    <hyperlink ref="C10" location="全脂粉乳!R1C1" display="全脂粉乳"/>
    <hyperlink ref="C11" location="全脂無糖練乳!R1C1" display="全脂無糖練乳"/>
    <hyperlink ref="C12" location="全脂加糖練乳!R1C1" display="全脂加糖練乳"/>
    <hyperlink ref="C13" location="'ホエイ '!R1C1" display="ホエイ "/>
    <hyperlink ref="C14" location="バター!R1C1" display="バター"/>
    <hyperlink ref="C15" location="ナチュラルチーズ!Print_Area" display="ナチュラルチーズ"/>
    <hyperlink ref="C16" location="プロセスチーズ!R1C1" display="プロセスチーズ"/>
    <hyperlink ref="C17" location="アイスクリーム!Print_Area" display="アイスクリーム"/>
    <hyperlink ref="C18" location="'乳糖 '!Print_Area" display="乳糖"/>
    <hyperlink ref="C19" location="'ココア(加糖)'!Print_Area" display="ココア(加糖)"/>
    <hyperlink ref="F7" location="'ココア調整品（無糖）'!Print_Area" display="ココア調整品（無糖）"/>
    <hyperlink ref="F8" location="調製食用脂!Print_Area" display="調製食用脂"/>
    <hyperlink ref="F9" location="'調製食用脂(低)'!Print_Area" display="調製食用脂(低)"/>
    <hyperlink ref="F10" location="'粉乳調整品（ベーカリー製品用）'!Print_Area" display="粉乳調整品（ベーカリー製品用）"/>
    <hyperlink ref="F11" location="'粉乳調整品（その他）'!Print_Area" display="粉乳調整品（その他）"/>
    <hyperlink ref="F12" location="カゼイン!Print_Area" display="カゼイン"/>
    <hyperlink ref="F13" location="アルファルファヘイ・キューブ!Print_Area" display="アルファルファヘイ・キューブ"/>
    <hyperlink ref="F14" location="アルファルファ!Print_Area" display="アルファルファ"/>
    <hyperlink ref="F15" location="'ビートパルプ・ペレット '!Print_Area" display="ビートパルプ・ペレット"/>
    <hyperlink ref="F16" location="稲わら!Print_Area" display="稲わら"/>
    <hyperlink ref="F17" location="その他牧草!Print_Area" display="その他牧草"/>
    <hyperlink ref="F18" location="ふすま!Print_Area" display="ふすま"/>
    <hyperlink ref="F19" location="糖蜜等!R1C1" display="糖蜜等"/>
  </hyperlinks>
  <pageMargins left="0.7" right="0.7" top="0.75" bottom="0.75" header="0.3" footer="0.3"/>
  <pageSetup paperSize="9" orientation="landscape"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100"/>
  <sheetViews>
    <sheetView showGridLines="0" zoomScale="90" zoomScaleNormal="90" zoomScaleSheetLayoutView="50" workbookViewId="0">
      <pane xSplit="4" ySplit="7" topLeftCell="AT23" activePane="bottomRight" state="frozen"/>
      <selection activeCell="I38" sqref="I38"/>
      <selection pane="topRight" activeCell="I38" sqref="I38"/>
      <selection pane="bottomLeft" activeCell="I38" sqref="I38"/>
      <selection pane="bottomRight" activeCell="BH54" sqref="BH54"/>
    </sheetView>
  </sheetViews>
  <sheetFormatPr defaultRowHeight="12" x14ac:dyDescent="0.15"/>
  <cols>
    <col min="1" max="1" width="5.625" style="5" customWidth="1"/>
    <col min="2" max="2" width="3.125" style="3" customWidth="1"/>
    <col min="3" max="3" width="7.625" style="4" customWidth="1"/>
    <col min="4" max="4" width="10.875" style="4" customWidth="1"/>
    <col min="5" max="48" width="12.125" style="5" customWidth="1"/>
    <col min="49" max="49" width="12.625" style="5" bestFit="1" customWidth="1"/>
    <col min="50" max="51" width="12.625" style="5" customWidth="1"/>
    <col min="52" max="58" width="12.125" style="5" customWidth="1"/>
    <col min="59" max="59" width="11.875" style="5" customWidth="1"/>
    <col min="60" max="60" width="10.75" style="114" bestFit="1" customWidth="1"/>
    <col min="61" max="61" width="11.5" style="114" bestFit="1" customWidth="1"/>
    <col min="62" max="62" width="12.125" style="68" bestFit="1" customWidth="1"/>
    <col min="63" max="63" width="9" style="68"/>
    <col min="64" max="65" width="9" style="125"/>
    <col min="66" max="66" width="9" style="68"/>
    <col min="67" max="276" width="9" style="5"/>
    <col min="277" max="277" width="5.625" style="5" customWidth="1"/>
    <col min="278" max="278" width="3.125" style="5" customWidth="1"/>
    <col min="279" max="280" width="7.625" style="5" customWidth="1"/>
    <col min="281" max="314" width="12.125" style="5" customWidth="1"/>
    <col min="315" max="316" width="7.625" style="5" customWidth="1"/>
    <col min="317" max="532" width="9" style="5"/>
    <col min="533" max="533" width="5.625" style="5" customWidth="1"/>
    <col min="534" max="534" width="3.125" style="5" customWidth="1"/>
    <col min="535" max="536" width="7.625" style="5" customWidth="1"/>
    <col min="537" max="570" width="12.125" style="5" customWidth="1"/>
    <col min="571" max="572" width="7.625" style="5" customWidth="1"/>
    <col min="573" max="788" width="9" style="5"/>
    <col min="789" max="789" width="5.625" style="5" customWidth="1"/>
    <col min="790" max="790" width="3.125" style="5" customWidth="1"/>
    <col min="791" max="792" width="7.625" style="5" customWidth="1"/>
    <col min="793" max="826" width="12.125" style="5" customWidth="1"/>
    <col min="827" max="828" width="7.625" style="5" customWidth="1"/>
    <col min="829" max="1044" width="9" style="5"/>
    <col min="1045" max="1045" width="5.625" style="5" customWidth="1"/>
    <col min="1046" max="1046" width="3.125" style="5" customWidth="1"/>
    <col min="1047" max="1048" width="7.625" style="5" customWidth="1"/>
    <col min="1049" max="1082" width="12.125" style="5" customWidth="1"/>
    <col min="1083" max="1084" width="7.625" style="5" customWidth="1"/>
    <col min="1085" max="1300" width="9" style="5"/>
    <col min="1301" max="1301" width="5.625" style="5" customWidth="1"/>
    <col min="1302" max="1302" width="3.125" style="5" customWidth="1"/>
    <col min="1303" max="1304" width="7.625" style="5" customWidth="1"/>
    <col min="1305" max="1338" width="12.125" style="5" customWidth="1"/>
    <col min="1339" max="1340" width="7.625" style="5" customWidth="1"/>
    <col min="1341" max="1556" width="9" style="5"/>
    <col min="1557" max="1557" width="5.625" style="5" customWidth="1"/>
    <col min="1558" max="1558" width="3.125" style="5" customWidth="1"/>
    <col min="1559" max="1560" width="7.625" style="5" customWidth="1"/>
    <col min="1561" max="1594" width="12.125" style="5" customWidth="1"/>
    <col min="1595" max="1596" width="7.625" style="5" customWidth="1"/>
    <col min="1597" max="1812" width="9" style="5"/>
    <col min="1813" max="1813" width="5.625" style="5" customWidth="1"/>
    <col min="1814" max="1814" width="3.125" style="5" customWidth="1"/>
    <col min="1815" max="1816" width="7.625" style="5" customWidth="1"/>
    <col min="1817" max="1850" width="12.125" style="5" customWidth="1"/>
    <col min="1851" max="1852" width="7.625" style="5" customWidth="1"/>
    <col min="1853" max="2068" width="9" style="5"/>
    <col min="2069" max="2069" width="5.625" style="5" customWidth="1"/>
    <col min="2070" max="2070" width="3.125" style="5" customWidth="1"/>
    <col min="2071" max="2072" width="7.625" style="5" customWidth="1"/>
    <col min="2073" max="2106" width="12.125" style="5" customWidth="1"/>
    <col min="2107" max="2108" width="7.625" style="5" customWidth="1"/>
    <col min="2109" max="2324" width="9" style="5"/>
    <col min="2325" max="2325" width="5.625" style="5" customWidth="1"/>
    <col min="2326" max="2326" width="3.125" style="5" customWidth="1"/>
    <col min="2327" max="2328" width="7.625" style="5" customWidth="1"/>
    <col min="2329" max="2362" width="12.125" style="5" customWidth="1"/>
    <col min="2363" max="2364" width="7.625" style="5" customWidth="1"/>
    <col min="2365" max="2580" width="9" style="5"/>
    <col min="2581" max="2581" width="5.625" style="5" customWidth="1"/>
    <col min="2582" max="2582" width="3.125" style="5" customWidth="1"/>
    <col min="2583" max="2584" width="7.625" style="5" customWidth="1"/>
    <col min="2585" max="2618" width="12.125" style="5" customWidth="1"/>
    <col min="2619" max="2620" width="7.625" style="5" customWidth="1"/>
    <col min="2621" max="2836" width="9" style="5"/>
    <col min="2837" max="2837" width="5.625" style="5" customWidth="1"/>
    <col min="2838" max="2838" width="3.125" style="5" customWidth="1"/>
    <col min="2839" max="2840" width="7.625" style="5" customWidth="1"/>
    <col min="2841" max="2874" width="12.125" style="5" customWidth="1"/>
    <col min="2875" max="2876" width="7.625" style="5" customWidth="1"/>
    <col min="2877" max="3092" width="9" style="5"/>
    <col min="3093" max="3093" width="5.625" style="5" customWidth="1"/>
    <col min="3094" max="3094" width="3.125" style="5" customWidth="1"/>
    <col min="3095" max="3096" width="7.625" style="5" customWidth="1"/>
    <col min="3097" max="3130" width="12.125" style="5" customWidth="1"/>
    <col min="3131" max="3132" width="7.625" style="5" customWidth="1"/>
    <col min="3133" max="3348" width="9" style="5"/>
    <col min="3349" max="3349" width="5.625" style="5" customWidth="1"/>
    <col min="3350" max="3350" width="3.125" style="5" customWidth="1"/>
    <col min="3351" max="3352" width="7.625" style="5" customWidth="1"/>
    <col min="3353" max="3386" width="12.125" style="5" customWidth="1"/>
    <col min="3387" max="3388" width="7.625" style="5" customWidth="1"/>
    <col min="3389" max="3604" width="9" style="5"/>
    <col min="3605" max="3605" width="5.625" style="5" customWidth="1"/>
    <col min="3606" max="3606" width="3.125" style="5" customWidth="1"/>
    <col min="3607" max="3608" width="7.625" style="5" customWidth="1"/>
    <col min="3609" max="3642" width="12.125" style="5" customWidth="1"/>
    <col min="3643" max="3644" width="7.625" style="5" customWidth="1"/>
    <col min="3645" max="3860" width="9" style="5"/>
    <col min="3861" max="3861" width="5.625" style="5" customWidth="1"/>
    <col min="3862" max="3862" width="3.125" style="5" customWidth="1"/>
    <col min="3863" max="3864" width="7.625" style="5" customWidth="1"/>
    <col min="3865" max="3898" width="12.125" style="5" customWidth="1"/>
    <col min="3899" max="3900" width="7.625" style="5" customWidth="1"/>
    <col min="3901" max="4116" width="9" style="5"/>
    <col min="4117" max="4117" width="5.625" style="5" customWidth="1"/>
    <col min="4118" max="4118" width="3.125" style="5" customWidth="1"/>
    <col min="4119" max="4120" width="7.625" style="5" customWidth="1"/>
    <col min="4121" max="4154" width="12.125" style="5" customWidth="1"/>
    <col min="4155" max="4156" width="7.625" style="5" customWidth="1"/>
    <col min="4157" max="4372" width="9" style="5"/>
    <col min="4373" max="4373" width="5.625" style="5" customWidth="1"/>
    <col min="4374" max="4374" width="3.125" style="5" customWidth="1"/>
    <col min="4375" max="4376" width="7.625" style="5" customWidth="1"/>
    <col min="4377" max="4410" width="12.125" style="5" customWidth="1"/>
    <col min="4411" max="4412" width="7.625" style="5" customWidth="1"/>
    <col min="4413" max="4628" width="9" style="5"/>
    <col min="4629" max="4629" width="5.625" style="5" customWidth="1"/>
    <col min="4630" max="4630" width="3.125" style="5" customWidth="1"/>
    <col min="4631" max="4632" width="7.625" style="5" customWidth="1"/>
    <col min="4633" max="4666" width="12.125" style="5" customWidth="1"/>
    <col min="4667" max="4668" width="7.625" style="5" customWidth="1"/>
    <col min="4669" max="4884" width="9" style="5"/>
    <col min="4885" max="4885" width="5.625" style="5" customWidth="1"/>
    <col min="4886" max="4886" width="3.125" style="5" customWidth="1"/>
    <col min="4887" max="4888" width="7.625" style="5" customWidth="1"/>
    <col min="4889" max="4922" width="12.125" style="5" customWidth="1"/>
    <col min="4923" max="4924" width="7.625" style="5" customWidth="1"/>
    <col min="4925" max="5140" width="9" style="5"/>
    <col min="5141" max="5141" width="5.625" style="5" customWidth="1"/>
    <col min="5142" max="5142" width="3.125" style="5" customWidth="1"/>
    <col min="5143" max="5144" width="7.625" style="5" customWidth="1"/>
    <col min="5145" max="5178" width="12.125" style="5" customWidth="1"/>
    <col min="5179" max="5180" width="7.625" style="5" customWidth="1"/>
    <col min="5181" max="5396" width="9" style="5"/>
    <col min="5397" max="5397" width="5.625" style="5" customWidth="1"/>
    <col min="5398" max="5398" width="3.125" style="5" customWidth="1"/>
    <col min="5399" max="5400" width="7.625" style="5" customWidth="1"/>
    <col min="5401" max="5434" width="12.125" style="5" customWidth="1"/>
    <col min="5435" max="5436" width="7.625" style="5" customWidth="1"/>
    <col min="5437" max="5652" width="9" style="5"/>
    <col min="5653" max="5653" width="5.625" style="5" customWidth="1"/>
    <col min="5654" max="5654" width="3.125" style="5" customWidth="1"/>
    <col min="5655" max="5656" width="7.625" style="5" customWidth="1"/>
    <col min="5657" max="5690" width="12.125" style="5" customWidth="1"/>
    <col min="5691" max="5692" width="7.625" style="5" customWidth="1"/>
    <col min="5693" max="5908" width="9" style="5"/>
    <col min="5909" max="5909" width="5.625" style="5" customWidth="1"/>
    <col min="5910" max="5910" width="3.125" style="5" customWidth="1"/>
    <col min="5911" max="5912" width="7.625" style="5" customWidth="1"/>
    <col min="5913" max="5946" width="12.125" style="5" customWidth="1"/>
    <col min="5947" max="5948" width="7.625" style="5" customWidth="1"/>
    <col min="5949" max="6164" width="9" style="5"/>
    <col min="6165" max="6165" width="5.625" style="5" customWidth="1"/>
    <col min="6166" max="6166" width="3.125" style="5" customWidth="1"/>
    <col min="6167" max="6168" width="7.625" style="5" customWidth="1"/>
    <col min="6169" max="6202" width="12.125" style="5" customWidth="1"/>
    <col min="6203" max="6204" width="7.625" style="5" customWidth="1"/>
    <col min="6205" max="6420" width="9" style="5"/>
    <col min="6421" max="6421" width="5.625" style="5" customWidth="1"/>
    <col min="6422" max="6422" width="3.125" style="5" customWidth="1"/>
    <col min="6423" max="6424" width="7.625" style="5" customWidth="1"/>
    <col min="6425" max="6458" width="12.125" style="5" customWidth="1"/>
    <col min="6459" max="6460" width="7.625" style="5" customWidth="1"/>
    <col min="6461" max="6676" width="9" style="5"/>
    <col min="6677" max="6677" width="5.625" style="5" customWidth="1"/>
    <col min="6678" max="6678" width="3.125" style="5" customWidth="1"/>
    <col min="6679" max="6680" width="7.625" style="5" customWidth="1"/>
    <col min="6681" max="6714" width="12.125" style="5" customWidth="1"/>
    <col min="6715" max="6716" width="7.625" style="5" customWidth="1"/>
    <col min="6717" max="6932" width="9" style="5"/>
    <col min="6933" max="6933" width="5.625" style="5" customWidth="1"/>
    <col min="6934" max="6934" width="3.125" style="5" customWidth="1"/>
    <col min="6935" max="6936" width="7.625" style="5" customWidth="1"/>
    <col min="6937" max="6970" width="12.125" style="5" customWidth="1"/>
    <col min="6971" max="6972" width="7.625" style="5" customWidth="1"/>
    <col min="6973" max="7188" width="9" style="5"/>
    <col min="7189" max="7189" width="5.625" style="5" customWidth="1"/>
    <col min="7190" max="7190" width="3.125" style="5" customWidth="1"/>
    <col min="7191" max="7192" width="7.625" style="5" customWidth="1"/>
    <col min="7193" max="7226" width="12.125" style="5" customWidth="1"/>
    <col min="7227" max="7228" width="7.625" style="5" customWidth="1"/>
    <col min="7229" max="7444" width="9" style="5"/>
    <col min="7445" max="7445" width="5.625" style="5" customWidth="1"/>
    <col min="7446" max="7446" width="3.125" style="5" customWidth="1"/>
    <col min="7447" max="7448" width="7.625" style="5" customWidth="1"/>
    <col min="7449" max="7482" width="12.125" style="5" customWidth="1"/>
    <col min="7483" max="7484" width="7.625" style="5" customWidth="1"/>
    <col min="7485" max="7700" width="9" style="5"/>
    <col min="7701" max="7701" width="5.625" style="5" customWidth="1"/>
    <col min="7702" max="7702" width="3.125" style="5" customWidth="1"/>
    <col min="7703" max="7704" width="7.625" style="5" customWidth="1"/>
    <col min="7705" max="7738" width="12.125" style="5" customWidth="1"/>
    <col min="7739" max="7740" width="7.625" style="5" customWidth="1"/>
    <col min="7741" max="7956" width="9" style="5"/>
    <col min="7957" max="7957" width="5.625" style="5" customWidth="1"/>
    <col min="7958" max="7958" width="3.125" style="5" customWidth="1"/>
    <col min="7959" max="7960" width="7.625" style="5" customWidth="1"/>
    <col min="7961" max="7994" width="12.125" style="5" customWidth="1"/>
    <col min="7995" max="7996" width="7.625" style="5" customWidth="1"/>
    <col min="7997" max="8212" width="9" style="5"/>
    <col min="8213" max="8213" width="5.625" style="5" customWidth="1"/>
    <col min="8214" max="8214" width="3.125" style="5" customWidth="1"/>
    <col min="8215" max="8216" width="7.625" style="5" customWidth="1"/>
    <col min="8217" max="8250" width="12.125" style="5" customWidth="1"/>
    <col min="8251" max="8252" width="7.625" style="5" customWidth="1"/>
    <col min="8253" max="8468" width="9" style="5"/>
    <col min="8469" max="8469" width="5.625" style="5" customWidth="1"/>
    <col min="8470" max="8470" width="3.125" style="5" customWidth="1"/>
    <col min="8471" max="8472" width="7.625" style="5" customWidth="1"/>
    <col min="8473" max="8506" width="12.125" style="5" customWidth="1"/>
    <col min="8507" max="8508" width="7.625" style="5" customWidth="1"/>
    <col min="8509" max="8724" width="9" style="5"/>
    <col min="8725" max="8725" width="5.625" style="5" customWidth="1"/>
    <col min="8726" max="8726" width="3.125" style="5" customWidth="1"/>
    <col min="8727" max="8728" width="7.625" style="5" customWidth="1"/>
    <col min="8729" max="8762" width="12.125" style="5" customWidth="1"/>
    <col min="8763" max="8764" width="7.625" style="5" customWidth="1"/>
    <col min="8765" max="8980" width="9" style="5"/>
    <col min="8981" max="8981" width="5.625" style="5" customWidth="1"/>
    <col min="8982" max="8982" width="3.125" style="5" customWidth="1"/>
    <col min="8983" max="8984" width="7.625" style="5" customWidth="1"/>
    <col min="8985" max="9018" width="12.125" style="5" customWidth="1"/>
    <col min="9019" max="9020" width="7.625" style="5" customWidth="1"/>
    <col min="9021" max="9236" width="9" style="5"/>
    <col min="9237" max="9237" width="5.625" style="5" customWidth="1"/>
    <col min="9238" max="9238" width="3.125" style="5" customWidth="1"/>
    <col min="9239" max="9240" width="7.625" style="5" customWidth="1"/>
    <col min="9241" max="9274" width="12.125" style="5" customWidth="1"/>
    <col min="9275" max="9276" width="7.625" style="5" customWidth="1"/>
    <col min="9277" max="9492" width="9" style="5"/>
    <col min="9493" max="9493" width="5.625" style="5" customWidth="1"/>
    <col min="9494" max="9494" width="3.125" style="5" customWidth="1"/>
    <col min="9495" max="9496" width="7.625" style="5" customWidth="1"/>
    <col min="9497" max="9530" width="12.125" style="5" customWidth="1"/>
    <col min="9531" max="9532" width="7.625" style="5" customWidth="1"/>
    <col min="9533" max="9748" width="9" style="5"/>
    <col min="9749" max="9749" width="5.625" style="5" customWidth="1"/>
    <col min="9750" max="9750" width="3.125" style="5" customWidth="1"/>
    <col min="9751" max="9752" width="7.625" style="5" customWidth="1"/>
    <col min="9753" max="9786" width="12.125" style="5" customWidth="1"/>
    <col min="9787" max="9788" width="7.625" style="5" customWidth="1"/>
    <col min="9789" max="10004" width="9" style="5"/>
    <col min="10005" max="10005" width="5.625" style="5" customWidth="1"/>
    <col min="10006" max="10006" width="3.125" style="5" customWidth="1"/>
    <col min="10007" max="10008" width="7.625" style="5" customWidth="1"/>
    <col min="10009" max="10042" width="12.125" style="5" customWidth="1"/>
    <col min="10043" max="10044" width="7.625" style="5" customWidth="1"/>
    <col min="10045" max="10260" width="9" style="5"/>
    <col min="10261" max="10261" width="5.625" style="5" customWidth="1"/>
    <col min="10262" max="10262" width="3.125" style="5" customWidth="1"/>
    <col min="10263" max="10264" width="7.625" style="5" customWidth="1"/>
    <col min="10265" max="10298" width="12.125" style="5" customWidth="1"/>
    <col min="10299" max="10300" width="7.625" style="5" customWidth="1"/>
    <col min="10301" max="10516" width="9" style="5"/>
    <col min="10517" max="10517" width="5.625" style="5" customWidth="1"/>
    <col min="10518" max="10518" width="3.125" style="5" customWidth="1"/>
    <col min="10519" max="10520" width="7.625" style="5" customWidth="1"/>
    <col min="10521" max="10554" width="12.125" style="5" customWidth="1"/>
    <col min="10555" max="10556" width="7.625" style="5" customWidth="1"/>
    <col min="10557" max="10772" width="9" style="5"/>
    <col min="10773" max="10773" width="5.625" style="5" customWidth="1"/>
    <col min="10774" max="10774" width="3.125" style="5" customWidth="1"/>
    <col min="10775" max="10776" width="7.625" style="5" customWidth="1"/>
    <col min="10777" max="10810" width="12.125" style="5" customWidth="1"/>
    <col min="10811" max="10812" width="7.625" style="5" customWidth="1"/>
    <col min="10813" max="11028" width="9" style="5"/>
    <col min="11029" max="11029" width="5.625" style="5" customWidth="1"/>
    <col min="11030" max="11030" width="3.125" style="5" customWidth="1"/>
    <col min="11031" max="11032" width="7.625" style="5" customWidth="1"/>
    <col min="11033" max="11066" width="12.125" style="5" customWidth="1"/>
    <col min="11067" max="11068" width="7.625" style="5" customWidth="1"/>
    <col min="11069" max="11284" width="9" style="5"/>
    <col min="11285" max="11285" width="5.625" style="5" customWidth="1"/>
    <col min="11286" max="11286" width="3.125" style="5" customWidth="1"/>
    <col min="11287" max="11288" width="7.625" style="5" customWidth="1"/>
    <col min="11289" max="11322" width="12.125" style="5" customWidth="1"/>
    <col min="11323" max="11324" width="7.625" style="5" customWidth="1"/>
    <col min="11325" max="11540" width="9" style="5"/>
    <col min="11541" max="11541" width="5.625" style="5" customWidth="1"/>
    <col min="11542" max="11542" width="3.125" style="5" customWidth="1"/>
    <col min="11543" max="11544" width="7.625" style="5" customWidth="1"/>
    <col min="11545" max="11578" width="12.125" style="5" customWidth="1"/>
    <col min="11579" max="11580" width="7.625" style="5" customWidth="1"/>
    <col min="11581" max="11796" width="9" style="5"/>
    <col min="11797" max="11797" width="5.625" style="5" customWidth="1"/>
    <col min="11798" max="11798" width="3.125" style="5" customWidth="1"/>
    <col min="11799" max="11800" width="7.625" style="5" customWidth="1"/>
    <col min="11801" max="11834" width="12.125" style="5" customWidth="1"/>
    <col min="11835" max="11836" width="7.625" style="5" customWidth="1"/>
    <col min="11837" max="12052" width="9" style="5"/>
    <col min="12053" max="12053" width="5.625" style="5" customWidth="1"/>
    <col min="12054" max="12054" width="3.125" style="5" customWidth="1"/>
    <col min="12055" max="12056" width="7.625" style="5" customWidth="1"/>
    <col min="12057" max="12090" width="12.125" style="5" customWidth="1"/>
    <col min="12091" max="12092" width="7.625" style="5" customWidth="1"/>
    <col min="12093" max="12308" width="9" style="5"/>
    <col min="12309" max="12309" width="5.625" style="5" customWidth="1"/>
    <col min="12310" max="12310" width="3.125" style="5" customWidth="1"/>
    <col min="12311" max="12312" width="7.625" style="5" customWidth="1"/>
    <col min="12313" max="12346" width="12.125" style="5" customWidth="1"/>
    <col min="12347" max="12348" width="7.625" style="5" customWidth="1"/>
    <col min="12349" max="12564" width="9" style="5"/>
    <col min="12565" max="12565" width="5.625" style="5" customWidth="1"/>
    <col min="12566" max="12566" width="3.125" style="5" customWidth="1"/>
    <col min="12567" max="12568" width="7.625" style="5" customWidth="1"/>
    <col min="12569" max="12602" width="12.125" style="5" customWidth="1"/>
    <col min="12603" max="12604" width="7.625" style="5" customWidth="1"/>
    <col min="12605" max="12820" width="9" style="5"/>
    <col min="12821" max="12821" width="5.625" style="5" customWidth="1"/>
    <col min="12822" max="12822" width="3.125" style="5" customWidth="1"/>
    <col min="12823" max="12824" width="7.625" style="5" customWidth="1"/>
    <col min="12825" max="12858" width="12.125" style="5" customWidth="1"/>
    <col min="12859" max="12860" width="7.625" style="5" customWidth="1"/>
    <col min="12861" max="13076" width="9" style="5"/>
    <col min="13077" max="13077" width="5.625" style="5" customWidth="1"/>
    <col min="13078" max="13078" width="3.125" style="5" customWidth="1"/>
    <col min="13079" max="13080" width="7.625" style="5" customWidth="1"/>
    <col min="13081" max="13114" width="12.125" style="5" customWidth="1"/>
    <col min="13115" max="13116" width="7.625" style="5" customWidth="1"/>
    <col min="13117" max="13332" width="9" style="5"/>
    <col min="13333" max="13333" width="5.625" style="5" customWidth="1"/>
    <col min="13334" max="13334" width="3.125" style="5" customWidth="1"/>
    <col min="13335" max="13336" width="7.625" style="5" customWidth="1"/>
    <col min="13337" max="13370" width="12.125" style="5" customWidth="1"/>
    <col min="13371" max="13372" width="7.625" style="5" customWidth="1"/>
    <col min="13373" max="13588" width="9" style="5"/>
    <col min="13589" max="13589" width="5.625" style="5" customWidth="1"/>
    <col min="13590" max="13590" width="3.125" style="5" customWidth="1"/>
    <col min="13591" max="13592" width="7.625" style="5" customWidth="1"/>
    <col min="13593" max="13626" width="12.125" style="5" customWidth="1"/>
    <col min="13627" max="13628" width="7.625" style="5" customWidth="1"/>
    <col min="13629" max="13844" width="9" style="5"/>
    <col min="13845" max="13845" width="5.625" style="5" customWidth="1"/>
    <col min="13846" max="13846" width="3.125" style="5" customWidth="1"/>
    <col min="13847" max="13848" width="7.625" style="5" customWidth="1"/>
    <col min="13849" max="13882" width="12.125" style="5" customWidth="1"/>
    <col min="13883" max="13884" width="7.625" style="5" customWidth="1"/>
    <col min="13885" max="14100" width="9" style="5"/>
    <col min="14101" max="14101" width="5.625" style="5" customWidth="1"/>
    <col min="14102" max="14102" width="3.125" style="5" customWidth="1"/>
    <col min="14103" max="14104" width="7.625" style="5" customWidth="1"/>
    <col min="14105" max="14138" width="12.125" style="5" customWidth="1"/>
    <col min="14139" max="14140" width="7.625" style="5" customWidth="1"/>
    <col min="14141" max="14356" width="9" style="5"/>
    <col min="14357" max="14357" width="5.625" style="5" customWidth="1"/>
    <col min="14358" max="14358" width="3.125" style="5" customWidth="1"/>
    <col min="14359" max="14360" width="7.625" style="5" customWidth="1"/>
    <col min="14361" max="14394" width="12.125" style="5" customWidth="1"/>
    <col min="14395" max="14396" width="7.625" style="5" customWidth="1"/>
    <col min="14397" max="14612" width="9" style="5"/>
    <col min="14613" max="14613" width="5.625" style="5" customWidth="1"/>
    <col min="14614" max="14614" width="3.125" style="5" customWidth="1"/>
    <col min="14615" max="14616" width="7.625" style="5" customWidth="1"/>
    <col min="14617" max="14650" width="12.125" style="5" customWidth="1"/>
    <col min="14651" max="14652" width="7.625" style="5" customWidth="1"/>
    <col min="14653" max="14868" width="9" style="5"/>
    <col min="14869" max="14869" width="5.625" style="5" customWidth="1"/>
    <col min="14870" max="14870" width="3.125" style="5" customWidth="1"/>
    <col min="14871" max="14872" width="7.625" style="5" customWidth="1"/>
    <col min="14873" max="14906" width="12.125" style="5" customWidth="1"/>
    <col min="14907" max="14908" width="7.625" style="5" customWidth="1"/>
    <col min="14909" max="15124" width="9" style="5"/>
    <col min="15125" max="15125" width="5.625" style="5" customWidth="1"/>
    <col min="15126" max="15126" width="3.125" style="5" customWidth="1"/>
    <col min="15127" max="15128" width="7.625" style="5" customWidth="1"/>
    <col min="15129" max="15162" width="12.125" style="5" customWidth="1"/>
    <col min="15163" max="15164" width="7.625" style="5" customWidth="1"/>
    <col min="15165" max="15380" width="9" style="5"/>
    <col min="15381" max="15381" width="5.625" style="5" customWidth="1"/>
    <col min="15382" max="15382" width="3.125" style="5" customWidth="1"/>
    <col min="15383" max="15384" width="7.625" style="5" customWidth="1"/>
    <col min="15385" max="15418" width="12.125" style="5" customWidth="1"/>
    <col min="15419" max="15420" width="7.625" style="5" customWidth="1"/>
    <col min="15421" max="15636" width="9" style="5"/>
    <col min="15637" max="15637" width="5.625" style="5" customWidth="1"/>
    <col min="15638" max="15638" width="3.125" style="5" customWidth="1"/>
    <col min="15639" max="15640" width="7.625" style="5" customWidth="1"/>
    <col min="15641" max="15674" width="12.125" style="5" customWidth="1"/>
    <col min="15675" max="15676" width="7.625" style="5" customWidth="1"/>
    <col min="15677" max="15892" width="9" style="5"/>
    <col min="15893" max="15893" width="5.625" style="5" customWidth="1"/>
    <col min="15894" max="15894" width="3.125" style="5" customWidth="1"/>
    <col min="15895" max="15896" width="7.625" style="5" customWidth="1"/>
    <col min="15897" max="15930" width="12.125" style="5" customWidth="1"/>
    <col min="15931" max="15932" width="7.625" style="5" customWidth="1"/>
    <col min="15933" max="16148" width="9" style="5"/>
    <col min="16149" max="16149" width="5.625" style="5" customWidth="1"/>
    <col min="16150" max="16150" width="3.125" style="5" customWidth="1"/>
    <col min="16151" max="16152" width="7.625" style="5" customWidth="1"/>
    <col min="16153" max="16186" width="12.125" style="5" customWidth="1"/>
    <col min="16187" max="16188" width="7.625" style="5" customWidth="1"/>
    <col min="16189" max="16384" width="9" style="5"/>
  </cols>
  <sheetData>
    <row r="2" spans="2:70" s="4" customFormat="1" ht="14.25" x14ac:dyDescent="0.15">
      <c r="B2" s="6" t="s">
        <v>83</v>
      </c>
      <c r="C2" s="3"/>
      <c r="D2" s="3"/>
      <c r="E2" s="169"/>
      <c r="F2" s="169"/>
      <c r="G2" s="169"/>
      <c r="H2" s="169"/>
      <c r="I2" s="169"/>
      <c r="J2" s="169"/>
      <c r="K2" s="169"/>
      <c r="L2" s="169"/>
      <c r="M2" s="232"/>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267"/>
      <c r="AU2" s="201"/>
      <c r="AV2" s="169"/>
      <c r="AW2" s="169"/>
      <c r="AX2" s="169"/>
      <c r="AY2" s="169"/>
      <c r="AZ2" s="169"/>
      <c r="BA2" s="169"/>
      <c r="BB2" s="169"/>
      <c r="BC2" s="169"/>
      <c r="BD2" s="169"/>
      <c r="BE2" s="169"/>
      <c r="BF2" s="169"/>
      <c r="BG2" s="169"/>
      <c r="BH2" s="114"/>
      <c r="BI2" s="114"/>
      <c r="BJ2" s="64"/>
      <c r="BK2" s="64"/>
      <c r="BL2" s="126"/>
      <c r="BM2" s="126"/>
      <c r="BN2" s="68"/>
      <c r="BO2" s="5"/>
      <c r="BP2" s="5"/>
      <c r="BQ2" s="5"/>
      <c r="BR2" s="5"/>
    </row>
    <row r="3" spans="2:70" s="4" customFormat="1" ht="11.25" customHeight="1" x14ac:dyDescent="0.15">
      <c r="B3" s="6"/>
      <c r="C3" s="3"/>
      <c r="D3" s="3"/>
      <c r="E3" s="169"/>
      <c r="F3" s="169"/>
      <c r="G3" s="169"/>
      <c r="H3" s="169"/>
      <c r="I3" s="169"/>
      <c r="J3" s="169"/>
      <c r="K3" s="169"/>
      <c r="L3" s="169"/>
      <c r="M3" s="232"/>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267"/>
      <c r="AU3" s="201"/>
      <c r="AV3" s="169"/>
      <c r="AW3" s="169"/>
      <c r="AX3" s="169"/>
      <c r="AY3" s="169"/>
      <c r="AZ3" s="169"/>
      <c r="BA3" s="169"/>
      <c r="BB3" s="169"/>
      <c r="BC3" s="169"/>
      <c r="BD3" s="169"/>
      <c r="BE3" s="169"/>
      <c r="BF3" s="169"/>
      <c r="BG3" s="169"/>
      <c r="BH3" s="114"/>
      <c r="BI3" s="114"/>
      <c r="BJ3" s="64"/>
      <c r="BK3" s="64"/>
      <c r="BL3" s="126"/>
      <c r="BM3" s="126"/>
      <c r="BN3" s="68"/>
      <c r="BO3" s="5"/>
      <c r="BP3" s="5"/>
      <c r="BQ3" s="5"/>
      <c r="BR3" s="5"/>
    </row>
    <row r="4" spans="2:70" s="4" customFormat="1" x14ac:dyDescent="0.15">
      <c r="B4" s="7"/>
      <c r="C4" s="169"/>
      <c r="D4" s="169"/>
      <c r="E4" s="169"/>
      <c r="F4" s="169"/>
      <c r="G4" s="169"/>
      <c r="H4" s="169"/>
      <c r="I4" s="169"/>
      <c r="J4" s="169"/>
      <c r="K4" s="169"/>
      <c r="L4" s="169"/>
      <c r="M4" s="232"/>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267"/>
      <c r="AU4" s="201"/>
      <c r="AV4" s="169"/>
      <c r="AW4" s="169"/>
      <c r="AX4" s="169"/>
      <c r="AY4" s="169"/>
      <c r="AZ4" s="169"/>
      <c r="BA4" s="169"/>
      <c r="BB4" s="169"/>
      <c r="BC4" s="169"/>
      <c r="BD4" s="169"/>
      <c r="BE4" s="169"/>
      <c r="BF4" s="169"/>
      <c r="BG4" s="169"/>
      <c r="BH4" s="114"/>
      <c r="BI4" s="114"/>
      <c r="BJ4" s="64"/>
      <c r="BK4" s="64"/>
      <c r="BL4" s="126"/>
      <c r="BM4" s="126"/>
      <c r="BN4" s="68"/>
      <c r="BO4" s="5"/>
      <c r="BP4" s="5"/>
      <c r="BQ4" s="5"/>
      <c r="BR4" s="5"/>
    </row>
    <row r="5" spans="2:70" s="4" customFormat="1" ht="13.5" customHeight="1" x14ac:dyDescent="0.15">
      <c r="B5" s="299" t="s">
        <v>20</v>
      </c>
      <c r="C5" s="300"/>
      <c r="D5" s="301"/>
      <c r="E5" s="308" t="s">
        <v>270</v>
      </c>
      <c r="F5" s="308" t="s">
        <v>271</v>
      </c>
      <c r="G5" s="308" t="s">
        <v>272</v>
      </c>
      <c r="H5" s="308" t="s">
        <v>222</v>
      </c>
      <c r="I5" s="308" t="s">
        <v>273</v>
      </c>
      <c r="J5" s="308" t="s">
        <v>151</v>
      </c>
      <c r="K5" s="308" t="s">
        <v>274</v>
      </c>
      <c r="L5" s="308" t="s">
        <v>275</v>
      </c>
      <c r="M5" s="308" t="s">
        <v>422</v>
      </c>
      <c r="N5" s="308" t="s">
        <v>152</v>
      </c>
      <c r="O5" s="308" t="s">
        <v>276</v>
      </c>
      <c r="P5" s="308" t="s">
        <v>277</v>
      </c>
      <c r="Q5" s="308" t="s">
        <v>278</v>
      </c>
      <c r="R5" s="308" t="s">
        <v>153</v>
      </c>
      <c r="S5" s="308" t="s">
        <v>279</v>
      </c>
      <c r="T5" s="308" t="s">
        <v>280</v>
      </c>
      <c r="U5" s="308" t="s">
        <v>57</v>
      </c>
      <c r="V5" s="308" t="s">
        <v>155</v>
      </c>
      <c r="W5" s="308" t="s">
        <v>265</v>
      </c>
      <c r="X5" s="308" t="s">
        <v>156</v>
      </c>
      <c r="Y5" s="308" t="s">
        <v>281</v>
      </c>
      <c r="Z5" s="308" t="s">
        <v>190</v>
      </c>
      <c r="AA5" s="308" t="s">
        <v>159</v>
      </c>
      <c r="AB5" s="308" t="s">
        <v>160</v>
      </c>
      <c r="AC5" s="308" t="s">
        <v>161</v>
      </c>
      <c r="AD5" s="308" t="s">
        <v>162</v>
      </c>
      <c r="AE5" s="308" t="s">
        <v>282</v>
      </c>
      <c r="AF5" s="308" t="s">
        <v>191</v>
      </c>
      <c r="AG5" s="308" t="s">
        <v>283</v>
      </c>
      <c r="AH5" s="308" t="s">
        <v>165</v>
      </c>
      <c r="AI5" s="308" t="s">
        <v>284</v>
      </c>
      <c r="AJ5" s="308" t="s">
        <v>166</v>
      </c>
      <c r="AK5" s="308" t="s">
        <v>164</v>
      </c>
      <c r="AL5" s="308" t="s">
        <v>285</v>
      </c>
      <c r="AM5" s="308" t="s">
        <v>286</v>
      </c>
      <c r="AN5" s="308" t="s">
        <v>287</v>
      </c>
      <c r="AO5" s="308" t="s">
        <v>288</v>
      </c>
      <c r="AP5" s="308" t="s">
        <v>168</v>
      </c>
      <c r="AQ5" s="308" t="s">
        <v>169</v>
      </c>
      <c r="AR5" s="308" t="s">
        <v>170</v>
      </c>
      <c r="AS5" s="308" t="s">
        <v>171</v>
      </c>
      <c r="AT5" s="308" t="s">
        <v>462</v>
      </c>
      <c r="AU5" s="308" t="s">
        <v>401</v>
      </c>
      <c r="AV5" s="308" t="s">
        <v>289</v>
      </c>
      <c r="AW5" s="308" t="s">
        <v>178</v>
      </c>
      <c r="AX5" s="308" t="s">
        <v>179</v>
      </c>
      <c r="AY5" s="308" t="s">
        <v>290</v>
      </c>
      <c r="AZ5" s="165"/>
      <c r="BA5" s="308" t="s">
        <v>180</v>
      </c>
      <c r="BB5" s="308" t="s">
        <v>266</v>
      </c>
      <c r="BC5" s="308" t="s">
        <v>181</v>
      </c>
      <c r="BD5" s="308" t="s">
        <v>182</v>
      </c>
      <c r="BE5" s="308" t="s">
        <v>291</v>
      </c>
      <c r="BF5" s="308" t="s">
        <v>183</v>
      </c>
      <c r="BG5" s="311" t="s">
        <v>292</v>
      </c>
      <c r="BH5" s="142"/>
      <c r="BI5" s="114"/>
      <c r="BJ5" s="64"/>
      <c r="BK5" s="64"/>
      <c r="BL5" s="126"/>
      <c r="BM5" s="126"/>
      <c r="BN5" s="68"/>
      <c r="BO5" s="5"/>
      <c r="BP5" s="5"/>
      <c r="BQ5" s="5"/>
      <c r="BR5" s="5"/>
    </row>
    <row r="6" spans="2:70" s="4" customFormat="1" ht="13.5" customHeight="1" x14ac:dyDescent="0.15">
      <c r="B6" s="302"/>
      <c r="C6" s="303"/>
      <c r="D6" s="304"/>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166" t="s">
        <v>293</v>
      </c>
      <c r="BA6" s="309"/>
      <c r="BB6" s="309"/>
      <c r="BC6" s="309"/>
      <c r="BD6" s="309"/>
      <c r="BE6" s="309"/>
      <c r="BF6" s="309"/>
      <c r="BG6" s="312"/>
      <c r="BH6" s="142"/>
      <c r="BI6" s="114"/>
      <c r="BJ6" s="64"/>
      <c r="BK6" s="64"/>
      <c r="BL6" s="126"/>
      <c r="BM6" s="126"/>
      <c r="BN6" s="68"/>
      <c r="BO6" s="5"/>
      <c r="BP6" s="5"/>
      <c r="BQ6" s="5"/>
      <c r="BR6" s="5"/>
    </row>
    <row r="7" spans="2:70" s="4" customFormat="1" x14ac:dyDescent="0.15">
      <c r="B7" s="305"/>
      <c r="C7" s="306"/>
      <c r="D7" s="307"/>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167"/>
      <c r="BA7" s="310"/>
      <c r="BB7" s="310"/>
      <c r="BC7" s="310"/>
      <c r="BD7" s="310"/>
      <c r="BE7" s="310"/>
      <c r="BF7" s="310"/>
      <c r="BG7" s="313"/>
      <c r="BH7" s="142"/>
      <c r="BI7" s="114"/>
      <c r="BJ7" s="64"/>
      <c r="BK7" s="64"/>
      <c r="BL7" s="126"/>
      <c r="BM7" s="126"/>
      <c r="BN7" s="68"/>
      <c r="BO7" s="5"/>
      <c r="BP7" s="5"/>
      <c r="BQ7" s="5"/>
      <c r="BR7" s="5"/>
    </row>
    <row r="8" spans="2:70" ht="12" customHeight="1" x14ac:dyDescent="0.15">
      <c r="B8" s="314" t="s">
        <v>294</v>
      </c>
      <c r="C8" s="9">
        <v>2000</v>
      </c>
      <c r="D8" s="10" t="s">
        <v>21</v>
      </c>
      <c r="E8" s="11">
        <v>0</v>
      </c>
      <c r="F8" s="11">
        <v>72000</v>
      </c>
      <c r="G8" s="11">
        <v>0</v>
      </c>
      <c r="H8" s="11">
        <v>0</v>
      </c>
      <c r="I8" s="11">
        <v>0</v>
      </c>
      <c r="J8" s="11">
        <v>0</v>
      </c>
      <c r="K8" s="11">
        <v>0</v>
      </c>
      <c r="L8" s="11">
        <v>0</v>
      </c>
      <c r="M8" s="11">
        <v>0</v>
      </c>
      <c r="N8" s="11">
        <v>0</v>
      </c>
      <c r="O8" s="11">
        <v>0</v>
      </c>
      <c r="P8" s="11">
        <v>0</v>
      </c>
      <c r="Q8" s="11">
        <v>0</v>
      </c>
      <c r="R8" s="11">
        <v>150</v>
      </c>
      <c r="S8" s="11">
        <v>0</v>
      </c>
      <c r="T8" s="11">
        <v>6899236</v>
      </c>
      <c r="U8" s="11">
        <v>1000</v>
      </c>
      <c r="V8" s="11">
        <v>11760528</v>
      </c>
      <c r="W8" s="11">
        <v>1227142</v>
      </c>
      <c r="X8" s="11">
        <v>857246</v>
      </c>
      <c r="Y8" s="11">
        <v>8855827</v>
      </c>
      <c r="Z8" s="11">
        <v>603773</v>
      </c>
      <c r="AA8" s="11">
        <v>2843907</v>
      </c>
      <c r="AB8" s="11">
        <v>10177843</v>
      </c>
      <c r="AC8" s="11">
        <v>412372</v>
      </c>
      <c r="AD8" s="11">
        <v>334</v>
      </c>
      <c r="AE8" s="11">
        <v>6795</v>
      </c>
      <c r="AF8" s="11">
        <v>3087161</v>
      </c>
      <c r="AG8" s="11">
        <v>49232</v>
      </c>
      <c r="AH8" s="11">
        <v>0</v>
      </c>
      <c r="AI8" s="11">
        <v>222242</v>
      </c>
      <c r="AJ8" s="11">
        <v>0</v>
      </c>
      <c r="AK8" s="11">
        <v>2802150</v>
      </c>
      <c r="AL8" s="11">
        <v>0</v>
      </c>
      <c r="AM8" s="11">
        <v>6551</v>
      </c>
      <c r="AN8" s="11">
        <v>0</v>
      </c>
      <c r="AO8" s="11">
        <v>730</v>
      </c>
      <c r="AP8" s="11">
        <v>0</v>
      </c>
      <c r="AQ8" s="11">
        <v>0</v>
      </c>
      <c r="AR8" s="48">
        <v>0</v>
      </c>
      <c r="AS8" s="48">
        <v>3016</v>
      </c>
      <c r="AT8" s="53">
        <v>0</v>
      </c>
      <c r="AU8" s="53">
        <v>0</v>
      </c>
      <c r="AV8" s="48">
        <v>0</v>
      </c>
      <c r="AW8" s="48">
        <v>5451744</v>
      </c>
      <c r="AX8" s="48">
        <v>3782008</v>
      </c>
      <c r="AY8" s="48">
        <v>0</v>
      </c>
      <c r="AZ8" s="48">
        <v>0</v>
      </c>
      <c r="BA8" s="48">
        <v>0</v>
      </c>
      <c r="BB8" s="48">
        <v>45616</v>
      </c>
      <c r="BC8" s="48">
        <v>0</v>
      </c>
      <c r="BD8" s="48">
        <v>77496</v>
      </c>
      <c r="BE8" s="48">
        <v>188232</v>
      </c>
      <c r="BF8" s="48">
        <v>89572979</v>
      </c>
      <c r="BG8" s="51">
        <v>49506397</v>
      </c>
      <c r="BH8" s="143"/>
      <c r="BI8" s="87"/>
      <c r="BJ8" s="67"/>
      <c r="BL8" s="104"/>
      <c r="BM8" s="104"/>
    </row>
    <row r="9" spans="2:70" x14ac:dyDescent="0.15">
      <c r="B9" s="315"/>
      <c r="C9" s="15">
        <v>2001</v>
      </c>
      <c r="D9" s="16">
        <v>13</v>
      </c>
      <c r="E9" s="17">
        <v>0</v>
      </c>
      <c r="F9" s="17">
        <v>0</v>
      </c>
      <c r="G9" s="17">
        <v>0</v>
      </c>
      <c r="H9" s="17">
        <v>0</v>
      </c>
      <c r="I9" s="17">
        <v>0</v>
      </c>
      <c r="J9" s="17">
        <v>0</v>
      </c>
      <c r="K9" s="17">
        <v>2500</v>
      </c>
      <c r="L9" s="17">
        <v>0</v>
      </c>
      <c r="M9" s="17">
        <v>0</v>
      </c>
      <c r="N9" s="17">
        <v>0</v>
      </c>
      <c r="O9" s="17">
        <v>0</v>
      </c>
      <c r="P9" s="17">
        <v>0</v>
      </c>
      <c r="Q9" s="17">
        <v>0</v>
      </c>
      <c r="R9" s="17">
        <v>0</v>
      </c>
      <c r="S9" s="17">
        <v>0</v>
      </c>
      <c r="T9" s="17">
        <v>5928118</v>
      </c>
      <c r="U9" s="17">
        <v>0</v>
      </c>
      <c r="V9" s="17">
        <v>12795308</v>
      </c>
      <c r="W9" s="17">
        <v>902606</v>
      </c>
      <c r="X9" s="17">
        <v>1112422</v>
      </c>
      <c r="Y9" s="17">
        <v>10014488</v>
      </c>
      <c r="Z9" s="17">
        <v>326989</v>
      </c>
      <c r="AA9" s="17">
        <v>2967245</v>
      </c>
      <c r="AB9" s="17">
        <v>11533792</v>
      </c>
      <c r="AC9" s="17">
        <v>411554</v>
      </c>
      <c r="AD9" s="17">
        <v>146</v>
      </c>
      <c r="AE9" s="17">
        <v>6465</v>
      </c>
      <c r="AF9" s="17">
        <v>4039093</v>
      </c>
      <c r="AG9" s="17">
        <v>62100</v>
      </c>
      <c r="AH9" s="17">
        <v>0</v>
      </c>
      <c r="AI9" s="17">
        <v>140116</v>
      </c>
      <c r="AJ9" s="17">
        <v>0</v>
      </c>
      <c r="AK9" s="17">
        <v>3054775</v>
      </c>
      <c r="AL9" s="17">
        <v>0</v>
      </c>
      <c r="AM9" s="17">
        <v>6350</v>
      </c>
      <c r="AN9" s="17">
        <v>0</v>
      </c>
      <c r="AO9" s="17">
        <v>744</v>
      </c>
      <c r="AP9" s="17">
        <v>1778</v>
      </c>
      <c r="AQ9" s="17">
        <v>0</v>
      </c>
      <c r="AR9" s="52">
        <v>0</v>
      </c>
      <c r="AS9" s="52">
        <v>2926</v>
      </c>
      <c r="AT9" s="52">
        <v>0</v>
      </c>
      <c r="AU9" s="52">
        <v>0</v>
      </c>
      <c r="AV9" s="52">
        <v>18881</v>
      </c>
      <c r="AW9" s="52">
        <v>4034037</v>
      </c>
      <c r="AX9" s="52">
        <v>3975312</v>
      </c>
      <c r="AY9" s="52">
        <v>0</v>
      </c>
      <c r="AZ9" s="52">
        <v>17000</v>
      </c>
      <c r="BA9" s="52">
        <v>0</v>
      </c>
      <c r="BB9" s="52">
        <v>40061</v>
      </c>
      <c r="BC9" s="52">
        <v>101000</v>
      </c>
      <c r="BD9" s="52">
        <v>165523</v>
      </c>
      <c r="BE9" s="52">
        <v>0</v>
      </c>
      <c r="BF9" s="52">
        <v>79885218</v>
      </c>
      <c r="BG9" s="55">
        <v>53302474</v>
      </c>
      <c r="BH9" s="143"/>
      <c r="BI9" s="87"/>
      <c r="BJ9" s="67"/>
      <c r="BL9" s="104"/>
      <c r="BM9" s="104"/>
    </row>
    <row r="10" spans="2:70" x14ac:dyDescent="0.15">
      <c r="B10" s="315"/>
      <c r="C10" s="18">
        <v>2002</v>
      </c>
      <c r="D10" s="19">
        <v>14</v>
      </c>
      <c r="E10" s="20">
        <v>0</v>
      </c>
      <c r="F10" s="20">
        <v>0</v>
      </c>
      <c r="G10" s="20">
        <v>0</v>
      </c>
      <c r="H10" s="20">
        <v>0</v>
      </c>
      <c r="I10" s="20">
        <v>1750</v>
      </c>
      <c r="J10" s="20">
        <v>0</v>
      </c>
      <c r="K10" s="20">
        <v>0</v>
      </c>
      <c r="L10" s="20">
        <v>0</v>
      </c>
      <c r="M10" s="20">
        <v>0</v>
      </c>
      <c r="N10" s="20">
        <v>0</v>
      </c>
      <c r="O10" s="20">
        <v>0</v>
      </c>
      <c r="P10" s="20">
        <v>0</v>
      </c>
      <c r="Q10" s="20">
        <v>0</v>
      </c>
      <c r="R10" s="20">
        <v>0</v>
      </c>
      <c r="S10" s="20">
        <v>0</v>
      </c>
      <c r="T10" s="20">
        <v>5390405</v>
      </c>
      <c r="U10" s="20">
        <v>0</v>
      </c>
      <c r="V10" s="20">
        <v>11541474</v>
      </c>
      <c r="W10" s="20">
        <v>2227605</v>
      </c>
      <c r="X10" s="20">
        <v>653587</v>
      </c>
      <c r="Y10" s="20">
        <v>11001282</v>
      </c>
      <c r="Z10" s="20">
        <v>1476516</v>
      </c>
      <c r="AA10" s="20">
        <v>2925776</v>
      </c>
      <c r="AB10" s="20">
        <v>12022554</v>
      </c>
      <c r="AC10" s="20">
        <v>445855</v>
      </c>
      <c r="AD10" s="20">
        <v>73</v>
      </c>
      <c r="AE10" s="20">
        <v>6034</v>
      </c>
      <c r="AF10" s="20">
        <v>4406977</v>
      </c>
      <c r="AG10" s="20">
        <v>65156</v>
      </c>
      <c r="AH10" s="20">
        <v>0</v>
      </c>
      <c r="AI10" s="20">
        <v>130705</v>
      </c>
      <c r="AJ10" s="20">
        <v>0</v>
      </c>
      <c r="AK10" s="20">
        <v>302210</v>
      </c>
      <c r="AL10" s="20">
        <v>0</v>
      </c>
      <c r="AM10" s="20">
        <v>3720</v>
      </c>
      <c r="AN10" s="20">
        <v>0</v>
      </c>
      <c r="AO10" s="20">
        <v>1000</v>
      </c>
      <c r="AP10" s="20">
        <v>10587</v>
      </c>
      <c r="AQ10" s="20">
        <v>0</v>
      </c>
      <c r="AR10" s="53">
        <v>0</v>
      </c>
      <c r="AS10" s="53">
        <v>27158</v>
      </c>
      <c r="AT10" s="53">
        <v>0</v>
      </c>
      <c r="AU10" s="53">
        <v>0</v>
      </c>
      <c r="AV10" s="53">
        <v>0</v>
      </c>
      <c r="AW10" s="53">
        <v>1772007</v>
      </c>
      <c r="AX10" s="53">
        <v>3923952</v>
      </c>
      <c r="AY10" s="53">
        <v>0</v>
      </c>
      <c r="AZ10" s="53">
        <v>0</v>
      </c>
      <c r="BA10" s="53">
        <v>0</v>
      </c>
      <c r="BB10" s="53">
        <v>18554</v>
      </c>
      <c r="BC10" s="53">
        <v>0</v>
      </c>
      <c r="BD10" s="53">
        <v>80009</v>
      </c>
      <c r="BE10" s="53">
        <v>213534</v>
      </c>
      <c r="BF10" s="53">
        <v>92895116</v>
      </c>
      <c r="BG10" s="56">
        <v>45029730</v>
      </c>
      <c r="BH10" s="143"/>
      <c r="BI10" s="87"/>
      <c r="BJ10" s="67"/>
      <c r="BL10" s="104"/>
      <c r="BM10" s="104"/>
    </row>
    <row r="11" spans="2:70" x14ac:dyDescent="0.15">
      <c r="B11" s="315"/>
      <c r="C11" s="18">
        <v>2003</v>
      </c>
      <c r="D11" s="19">
        <v>15</v>
      </c>
      <c r="E11" s="20">
        <v>0</v>
      </c>
      <c r="F11" s="20">
        <v>0</v>
      </c>
      <c r="G11" s="20">
        <v>0</v>
      </c>
      <c r="H11" s="20">
        <v>0</v>
      </c>
      <c r="I11" s="20">
        <v>0</v>
      </c>
      <c r="J11" s="20">
        <v>0</v>
      </c>
      <c r="K11" s="20">
        <v>0</v>
      </c>
      <c r="L11" s="20">
        <v>0</v>
      </c>
      <c r="M11" s="20">
        <v>0</v>
      </c>
      <c r="N11" s="20">
        <v>10956</v>
      </c>
      <c r="O11" s="20">
        <v>0</v>
      </c>
      <c r="P11" s="20">
        <v>0</v>
      </c>
      <c r="Q11" s="20">
        <v>0</v>
      </c>
      <c r="R11" s="20">
        <v>0</v>
      </c>
      <c r="S11" s="20">
        <v>0</v>
      </c>
      <c r="T11" s="20">
        <v>5111040</v>
      </c>
      <c r="U11" s="20">
        <v>19589</v>
      </c>
      <c r="V11" s="20">
        <v>11588582</v>
      </c>
      <c r="W11" s="20">
        <v>1282057</v>
      </c>
      <c r="X11" s="20">
        <v>1267250</v>
      </c>
      <c r="Y11" s="20">
        <v>9824821</v>
      </c>
      <c r="Z11" s="20">
        <v>2104972</v>
      </c>
      <c r="AA11" s="20">
        <v>2908694</v>
      </c>
      <c r="AB11" s="20">
        <v>12884922</v>
      </c>
      <c r="AC11" s="20">
        <v>452086</v>
      </c>
      <c r="AD11" s="20">
        <v>0</v>
      </c>
      <c r="AE11" s="20">
        <v>8202</v>
      </c>
      <c r="AF11" s="20">
        <v>4802171</v>
      </c>
      <c r="AG11" s="20">
        <v>51241</v>
      </c>
      <c r="AH11" s="20">
        <v>0</v>
      </c>
      <c r="AI11" s="20">
        <v>97050</v>
      </c>
      <c r="AJ11" s="20">
        <v>0</v>
      </c>
      <c r="AK11" s="20">
        <v>1401040</v>
      </c>
      <c r="AL11" s="20">
        <v>0</v>
      </c>
      <c r="AM11" s="20">
        <v>4891</v>
      </c>
      <c r="AN11" s="20">
        <v>0</v>
      </c>
      <c r="AO11" s="20">
        <v>1058</v>
      </c>
      <c r="AP11" s="20">
        <v>7910</v>
      </c>
      <c r="AQ11" s="20">
        <v>0</v>
      </c>
      <c r="AR11" s="53">
        <v>0</v>
      </c>
      <c r="AS11" s="53">
        <v>87987</v>
      </c>
      <c r="AT11" s="53">
        <v>0</v>
      </c>
      <c r="AU11" s="53">
        <v>0</v>
      </c>
      <c r="AV11" s="53">
        <v>0</v>
      </c>
      <c r="AW11" s="53">
        <v>262</v>
      </c>
      <c r="AX11" s="53">
        <v>3393861</v>
      </c>
      <c r="AY11" s="53">
        <v>0</v>
      </c>
      <c r="AZ11" s="53">
        <v>0</v>
      </c>
      <c r="BA11" s="53">
        <v>0</v>
      </c>
      <c r="BB11" s="53">
        <v>12600</v>
      </c>
      <c r="BC11" s="53">
        <v>0</v>
      </c>
      <c r="BD11" s="53">
        <v>88270</v>
      </c>
      <c r="BE11" s="53">
        <v>0</v>
      </c>
      <c r="BF11" s="53">
        <v>83027636</v>
      </c>
      <c r="BG11" s="56">
        <v>45227027</v>
      </c>
      <c r="BH11" s="143"/>
      <c r="BI11" s="87"/>
      <c r="BJ11" s="67"/>
      <c r="BL11" s="104"/>
      <c r="BM11" s="104"/>
    </row>
    <row r="12" spans="2:70" x14ac:dyDescent="0.15">
      <c r="B12" s="315"/>
      <c r="C12" s="18">
        <v>2004</v>
      </c>
      <c r="D12" s="19">
        <v>16</v>
      </c>
      <c r="E12" s="20">
        <v>5140</v>
      </c>
      <c r="F12" s="20">
        <v>0</v>
      </c>
      <c r="G12" s="20">
        <v>0</v>
      </c>
      <c r="H12" s="20">
        <v>0</v>
      </c>
      <c r="I12" s="20">
        <v>0</v>
      </c>
      <c r="J12" s="20">
        <v>0</v>
      </c>
      <c r="K12" s="20">
        <v>0</v>
      </c>
      <c r="L12" s="20">
        <v>0</v>
      </c>
      <c r="M12" s="20">
        <v>0</v>
      </c>
      <c r="N12" s="20">
        <v>7000</v>
      </c>
      <c r="O12" s="20">
        <v>0</v>
      </c>
      <c r="P12" s="20">
        <v>0</v>
      </c>
      <c r="Q12" s="20">
        <v>0</v>
      </c>
      <c r="R12" s="20">
        <v>377</v>
      </c>
      <c r="S12" s="20">
        <v>0</v>
      </c>
      <c r="T12" s="20">
        <v>4701186</v>
      </c>
      <c r="U12" s="20">
        <v>17819</v>
      </c>
      <c r="V12" s="20">
        <v>9964827</v>
      </c>
      <c r="W12" s="20">
        <v>1539615</v>
      </c>
      <c r="X12" s="20">
        <v>1477766</v>
      </c>
      <c r="Y12" s="20">
        <v>9999814</v>
      </c>
      <c r="Z12" s="20">
        <v>2708452</v>
      </c>
      <c r="AA12" s="20">
        <v>2749980</v>
      </c>
      <c r="AB12" s="20">
        <v>13674449</v>
      </c>
      <c r="AC12" s="20">
        <v>854887</v>
      </c>
      <c r="AD12" s="20">
        <v>0</v>
      </c>
      <c r="AE12" s="20">
        <v>9168</v>
      </c>
      <c r="AF12" s="20">
        <v>5260617</v>
      </c>
      <c r="AG12" s="20">
        <v>47239</v>
      </c>
      <c r="AH12" s="20">
        <v>0</v>
      </c>
      <c r="AI12" s="20">
        <v>110283</v>
      </c>
      <c r="AJ12" s="20">
        <v>0</v>
      </c>
      <c r="AK12" s="20">
        <v>2398400</v>
      </c>
      <c r="AL12" s="20">
        <v>0</v>
      </c>
      <c r="AM12" s="20">
        <v>9001</v>
      </c>
      <c r="AN12" s="20">
        <v>0</v>
      </c>
      <c r="AO12" s="20">
        <v>2250</v>
      </c>
      <c r="AP12" s="20">
        <v>7747</v>
      </c>
      <c r="AQ12" s="20">
        <v>0</v>
      </c>
      <c r="AR12" s="53">
        <v>0</v>
      </c>
      <c r="AS12" s="53">
        <v>35003</v>
      </c>
      <c r="AT12" s="62">
        <v>0</v>
      </c>
      <c r="AU12" s="62">
        <v>0</v>
      </c>
      <c r="AV12" s="53">
        <v>0</v>
      </c>
      <c r="AW12" s="53">
        <v>8865</v>
      </c>
      <c r="AX12" s="53">
        <v>3941558</v>
      </c>
      <c r="AY12" s="53">
        <v>0</v>
      </c>
      <c r="AZ12" s="53">
        <v>0</v>
      </c>
      <c r="BA12" s="53">
        <v>0</v>
      </c>
      <c r="BB12" s="53">
        <v>70800</v>
      </c>
      <c r="BC12" s="53">
        <v>17947</v>
      </c>
      <c r="BD12" s="53">
        <v>170285</v>
      </c>
      <c r="BE12" s="53">
        <v>0</v>
      </c>
      <c r="BF12" s="53">
        <v>99710970</v>
      </c>
      <c r="BG12" s="56">
        <v>51469004</v>
      </c>
      <c r="BH12" s="143"/>
      <c r="BI12" s="87"/>
      <c r="BJ12" s="67"/>
      <c r="BL12" s="104"/>
      <c r="BM12" s="104"/>
    </row>
    <row r="13" spans="2:70" ht="12" customHeight="1" x14ac:dyDescent="0.15">
      <c r="B13" s="315"/>
      <c r="C13" s="22">
        <v>2005</v>
      </c>
      <c r="D13" s="23">
        <v>17</v>
      </c>
      <c r="E13" s="24">
        <v>0</v>
      </c>
      <c r="F13" s="24">
        <v>0</v>
      </c>
      <c r="G13" s="24">
        <v>0</v>
      </c>
      <c r="H13" s="24">
        <v>0</v>
      </c>
      <c r="I13" s="24">
        <v>0</v>
      </c>
      <c r="J13" s="24">
        <v>0</v>
      </c>
      <c r="K13" s="24">
        <v>0</v>
      </c>
      <c r="L13" s="24">
        <v>7320</v>
      </c>
      <c r="M13" s="24">
        <v>0</v>
      </c>
      <c r="N13" s="24">
        <v>15750</v>
      </c>
      <c r="O13" s="24">
        <v>0</v>
      </c>
      <c r="P13" s="24">
        <v>0</v>
      </c>
      <c r="Q13" s="24">
        <v>0</v>
      </c>
      <c r="R13" s="24">
        <v>3700</v>
      </c>
      <c r="S13" s="24">
        <v>0</v>
      </c>
      <c r="T13" s="24">
        <v>3951078</v>
      </c>
      <c r="U13" s="24">
        <v>43132</v>
      </c>
      <c r="V13" s="24">
        <v>8579727</v>
      </c>
      <c r="W13" s="24">
        <v>1127077</v>
      </c>
      <c r="X13" s="24">
        <v>1420434</v>
      </c>
      <c r="Y13" s="24">
        <v>8035483</v>
      </c>
      <c r="Z13" s="24">
        <v>2154723</v>
      </c>
      <c r="AA13" s="24">
        <v>2634172</v>
      </c>
      <c r="AB13" s="24">
        <v>12625870</v>
      </c>
      <c r="AC13" s="24">
        <v>602900</v>
      </c>
      <c r="AD13" s="24">
        <v>0</v>
      </c>
      <c r="AE13" s="24">
        <v>8935</v>
      </c>
      <c r="AF13" s="24">
        <v>5309469</v>
      </c>
      <c r="AG13" s="24">
        <v>40489</v>
      </c>
      <c r="AH13" s="24">
        <v>0</v>
      </c>
      <c r="AI13" s="24">
        <v>62694</v>
      </c>
      <c r="AJ13" s="24">
        <v>0</v>
      </c>
      <c r="AK13" s="24">
        <v>2221000</v>
      </c>
      <c r="AL13" s="24">
        <v>0</v>
      </c>
      <c r="AM13" s="24">
        <v>6506</v>
      </c>
      <c r="AN13" s="24">
        <v>0</v>
      </c>
      <c r="AO13" s="24">
        <v>2165</v>
      </c>
      <c r="AP13" s="24">
        <v>10910</v>
      </c>
      <c r="AQ13" s="24">
        <v>0</v>
      </c>
      <c r="AR13" s="57">
        <v>0</v>
      </c>
      <c r="AS13" s="57">
        <v>0</v>
      </c>
      <c r="AT13" s="62">
        <v>0</v>
      </c>
      <c r="AU13" s="62">
        <v>0</v>
      </c>
      <c r="AV13" s="57">
        <v>0</v>
      </c>
      <c r="AW13" s="57">
        <v>2925</v>
      </c>
      <c r="AX13" s="57">
        <v>3543849</v>
      </c>
      <c r="AY13" s="57">
        <v>0</v>
      </c>
      <c r="AZ13" s="57">
        <v>0</v>
      </c>
      <c r="BA13" s="57">
        <v>24512</v>
      </c>
      <c r="BB13" s="57">
        <v>87251</v>
      </c>
      <c r="BC13" s="57">
        <v>637271</v>
      </c>
      <c r="BD13" s="57">
        <v>2589888</v>
      </c>
      <c r="BE13" s="57">
        <v>0</v>
      </c>
      <c r="BF13" s="57">
        <v>92801473</v>
      </c>
      <c r="BG13" s="59">
        <v>54548934</v>
      </c>
      <c r="BH13" s="143"/>
      <c r="BI13" s="87"/>
      <c r="BJ13" s="67"/>
      <c r="BL13" s="104"/>
      <c r="BM13" s="104"/>
    </row>
    <row r="14" spans="2:70" x14ac:dyDescent="0.15">
      <c r="B14" s="315"/>
      <c r="C14" s="18">
        <v>2006</v>
      </c>
      <c r="D14" s="19">
        <v>18</v>
      </c>
      <c r="E14" s="20">
        <v>2224</v>
      </c>
      <c r="F14" s="20">
        <v>0</v>
      </c>
      <c r="G14" s="20">
        <v>0</v>
      </c>
      <c r="H14" s="20">
        <v>0</v>
      </c>
      <c r="I14" s="20">
        <v>0</v>
      </c>
      <c r="J14" s="20">
        <v>0</v>
      </c>
      <c r="K14" s="20">
        <v>0</v>
      </c>
      <c r="L14" s="20">
        <v>570</v>
      </c>
      <c r="M14" s="20">
        <v>0</v>
      </c>
      <c r="N14" s="20">
        <v>12580</v>
      </c>
      <c r="O14" s="20">
        <v>0</v>
      </c>
      <c r="P14" s="20">
        <v>0</v>
      </c>
      <c r="Q14" s="20">
        <v>0</v>
      </c>
      <c r="R14" s="20">
        <v>2000</v>
      </c>
      <c r="S14" s="20">
        <v>336</v>
      </c>
      <c r="T14" s="20">
        <v>1967748</v>
      </c>
      <c r="U14" s="20">
        <v>68207</v>
      </c>
      <c r="V14" s="20">
        <v>8181621</v>
      </c>
      <c r="W14" s="20">
        <v>1154535</v>
      </c>
      <c r="X14" s="20">
        <v>1770314</v>
      </c>
      <c r="Y14" s="20">
        <v>8292233</v>
      </c>
      <c r="Z14" s="20">
        <v>1085981</v>
      </c>
      <c r="AA14" s="20">
        <v>2853072</v>
      </c>
      <c r="AB14" s="20">
        <v>11321678</v>
      </c>
      <c r="AC14" s="20">
        <v>732830</v>
      </c>
      <c r="AD14" s="20">
        <v>0</v>
      </c>
      <c r="AE14" s="20">
        <v>16933</v>
      </c>
      <c r="AF14" s="20">
        <v>5571612</v>
      </c>
      <c r="AG14" s="20">
        <v>53214</v>
      </c>
      <c r="AH14" s="20">
        <v>24938</v>
      </c>
      <c r="AI14" s="20">
        <v>97473</v>
      </c>
      <c r="AJ14" s="20">
        <v>0</v>
      </c>
      <c r="AK14" s="20">
        <v>1621520</v>
      </c>
      <c r="AL14" s="20">
        <v>0</v>
      </c>
      <c r="AM14" s="20">
        <v>7650</v>
      </c>
      <c r="AN14" s="20">
        <v>371</v>
      </c>
      <c r="AO14" s="20">
        <v>2000</v>
      </c>
      <c r="AP14" s="20">
        <v>9748</v>
      </c>
      <c r="AQ14" s="20">
        <v>0</v>
      </c>
      <c r="AR14" s="53">
        <v>0</v>
      </c>
      <c r="AS14" s="53">
        <v>21965</v>
      </c>
      <c r="AT14" s="52">
        <v>0</v>
      </c>
      <c r="AU14" s="52">
        <v>0</v>
      </c>
      <c r="AV14" s="53">
        <v>15000</v>
      </c>
      <c r="AW14" s="53">
        <v>516</v>
      </c>
      <c r="AX14" s="53">
        <v>4516107</v>
      </c>
      <c r="AY14" s="53">
        <v>0</v>
      </c>
      <c r="AZ14" s="53">
        <v>0</v>
      </c>
      <c r="BA14" s="53">
        <v>10000</v>
      </c>
      <c r="BB14" s="53">
        <v>223511</v>
      </c>
      <c r="BC14" s="53">
        <v>50000</v>
      </c>
      <c r="BD14" s="53">
        <v>5084466</v>
      </c>
      <c r="BE14" s="53">
        <v>0</v>
      </c>
      <c r="BF14" s="53">
        <v>87345430</v>
      </c>
      <c r="BG14" s="56">
        <v>55770571</v>
      </c>
      <c r="BH14" s="143"/>
      <c r="BI14" s="87"/>
      <c r="BJ14" s="67"/>
      <c r="BL14" s="104"/>
      <c r="BM14" s="104"/>
    </row>
    <row r="15" spans="2:70" x14ac:dyDescent="0.15">
      <c r="B15" s="315"/>
      <c r="C15" s="18">
        <v>2007</v>
      </c>
      <c r="D15" s="19">
        <v>19</v>
      </c>
      <c r="E15" s="25">
        <v>604</v>
      </c>
      <c r="F15" s="25">
        <v>0</v>
      </c>
      <c r="G15" s="25">
        <v>0</v>
      </c>
      <c r="H15" s="25">
        <v>0</v>
      </c>
      <c r="I15" s="25">
        <v>0</v>
      </c>
      <c r="J15" s="25">
        <v>0</v>
      </c>
      <c r="K15" s="25">
        <v>0</v>
      </c>
      <c r="L15" s="25">
        <v>0</v>
      </c>
      <c r="M15" s="25">
        <v>0</v>
      </c>
      <c r="N15" s="25">
        <v>27000</v>
      </c>
      <c r="O15" s="25">
        <v>0</v>
      </c>
      <c r="P15" s="25">
        <v>0</v>
      </c>
      <c r="Q15" s="25">
        <v>0</v>
      </c>
      <c r="R15" s="25">
        <v>4250</v>
      </c>
      <c r="S15" s="25">
        <v>960</v>
      </c>
      <c r="T15" s="25">
        <v>445185</v>
      </c>
      <c r="U15" s="25">
        <v>15110</v>
      </c>
      <c r="V15" s="25">
        <v>7504921</v>
      </c>
      <c r="W15" s="25">
        <v>1035091</v>
      </c>
      <c r="X15" s="25">
        <v>1280405</v>
      </c>
      <c r="Y15" s="25">
        <v>7506616</v>
      </c>
      <c r="Z15" s="25">
        <v>673438</v>
      </c>
      <c r="AA15" s="25">
        <v>2668374</v>
      </c>
      <c r="AB15" s="25">
        <v>10839749</v>
      </c>
      <c r="AC15" s="25">
        <v>615702</v>
      </c>
      <c r="AD15" s="25">
        <v>228</v>
      </c>
      <c r="AE15" s="25">
        <v>18959</v>
      </c>
      <c r="AF15" s="25">
        <v>6398265</v>
      </c>
      <c r="AG15" s="25">
        <v>66712</v>
      </c>
      <c r="AH15" s="25">
        <v>0</v>
      </c>
      <c r="AI15" s="25">
        <v>26320</v>
      </c>
      <c r="AJ15" s="25">
        <v>0</v>
      </c>
      <c r="AK15" s="25">
        <v>622560</v>
      </c>
      <c r="AL15" s="25">
        <v>0</v>
      </c>
      <c r="AM15" s="25">
        <v>6981</v>
      </c>
      <c r="AN15" s="25">
        <v>0</v>
      </c>
      <c r="AO15" s="25">
        <v>2230</v>
      </c>
      <c r="AP15" s="25">
        <v>10055</v>
      </c>
      <c r="AQ15" s="25">
        <v>0</v>
      </c>
      <c r="AR15" s="60">
        <v>27463</v>
      </c>
      <c r="AS15" s="60">
        <v>0</v>
      </c>
      <c r="AT15" s="53">
        <v>0</v>
      </c>
      <c r="AU15" s="53">
        <v>0</v>
      </c>
      <c r="AV15" s="60">
        <v>0</v>
      </c>
      <c r="AW15" s="60">
        <v>0</v>
      </c>
      <c r="AX15" s="60">
        <v>6417856</v>
      </c>
      <c r="AY15" s="60">
        <v>145</v>
      </c>
      <c r="AZ15" s="60">
        <v>0</v>
      </c>
      <c r="BA15" s="60">
        <v>25000</v>
      </c>
      <c r="BB15" s="60">
        <v>184228</v>
      </c>
      <c r="BC15" s="60">
        <v>75000</v>
      </c>
      <c r="BD15" s="60">
        <v>8885430</v>
      </c>
      <c r="BE15" s="60">
        <v>0</v>
      </c>
      <c r="BF15" s="60">
        <v>96742473</v>
      </c>
      <c r="BG15" s="61">
        <v>63944836</v>
      </c>
      <c r="BH15" s="143"/>
      <c r="BI15" s="87"/>
      <c r="BJ15" s="67"/>
      <c r="BL15" s="104"/>
      <c r="BM15" s="104"/>
    </row>
    <row r="16" spans="2:70" x14ac:dyDescent="0.15">
      <c r="B16" s="315"/>
      <c r="C16" s="18">
        <v>2008</v>
      </c>
      <c r="D16" s="19">
        <v>20</v>
      </c>
      <c r="E16" s="20">
        <v>0</v>
      </c>
      <c r="F16" s="20">
        <v>0</v>
      </c>
      <c r="G16" s="20">
        <v>0</v>
      </c>
      <c r="H16" s="20">
        <v>0</v>
      </c>
      <c r="I16" s="20">
        <v>2451</v>
      </c>
      <c r="J16" s="20">
        <v>0</v>
      </c>
      <c r="K16" s="20">
        <v>0</v>
      </c>
      <c r="L16" s="20">
        <v>2499</v>
      </c>
      <c r="M16" s="20">
        <v>0</v>
      </c>
      <c r="N16" s="20">
        <v>46900</v>
      </c>
      <c r="O16" s="20">
        <v>0</v>
      </c>
      <c r="P16" s="20">
        <v>0</v>
      </c>
      <c r="Q16" s="20">
        <v>0</v>
      </c>
      <c r="R16" s="20">
        <v>2996</v>
      </c>
      <c r="S16" s="20">
        <v>480</v>
      </c>
      <c r="T16" s="20">
        <v>28620</v>
      </c>
      <c r="U16" s="20">
        <v>23893</v>
      </c>
      <c r="V16" s="20">
        <v>5759459</v>
      </c>
      <c r="W16" s="20">
        <v>532068</v>
      </c>
      <c r="X16" s="20">
        <v>495921</v>
      </c>
      <c r="Y16" s="20">
        <v>5531193</v>
      </c>
      <c r="Z16" s="20">
        <v>65554</v>
      </c>
      <c r="AA16" s="20">
        <v>2396654</v>
      </c>
      <c r="AB16" s="20">
        <v>8984351</v>
      </c>
      <c r="AC16" s="20">
        <v>664010</v>
      </c>
      <c r="AD16" s="20">
        <v>115</v>
      </c>
      <c r="AE16" s="20">
        <v>17230</v>
      </c>
      <c r="AF16" s="20">
        <v>5454754</v>
      </c>
      <c r="AG16" s="20">
        <v>55636</v>
      </c>
      <c r="AH16" s="20">
        <v>480</v>
      </c>
      <c r="AI16" s="20">
        <v>10645</v>
      </c>
      <c r="AJ16" s="20">
        <v>0</v>
      </c>
      <c r="AK16" s="20">
        <v>0</v>
      </c>
      <c r="AL16" s="20">
        <v>0</v>
      </c>
      <c r="AM16" s="20">
        <v>8049</v>
      </c>
      <c r="AN16" s="20">
        <v>166</v>
      </c>
      <c r="AO16" s="20">
        <v>1590</v>
      </c>
      <c r="AP16" s="20">
        <v>13878</v>
      </c>
      <c r="AQ16" s="20">
        <v>0</v>
      </c>
      <c r="AR16" s="53">
        <v>0</v>
      </c>
      <c r="AS16" s="53">
        <v>0</v>
      </c>
      <c r="AT16" s="53">
        <v>0</v>
      </c>
      <c r="AU16" s="53">
        <v>0</v>
      </c>
      <c r="AV16" s="53">
        <v>0</v>
      </c>
      <c r="AW16" s="53">
        <v>0</v>
      </c>
      <c r="AX16" s="53">
        <v>6980520</v>
      </c>
      <c r="AY16" s="53">
        <v>0</v>
      </c>
      <c r="AZ16" s="53">
        <v>0</v>
      </c>
      <c r="BA16" s="53">
        <v>50019</v>
      </c>
      <c r="BB16" s="53">
        <v>127436</v>
      </c>
      <c r="BC16" s="53">
        <v>18000</v>
      </c>
      <c r="BD16" s="53">
        <v>3768084</v>
      </c>
      <c r="BE16" s="53">
        <v>1000</v>
      </c>
      <c r="BF16" s="53">
        <v>87269044</v>
      </c>
      <c r="BG16" s="56">
        <v>49960208</v>
      </c>
      <c r="BH16" s="143"/>
      <c r="BI16" s="87"/>
      <c r="BJ16" s="67"/>
      <c r="BL16" s="104"/>
      <c r="BM16" s="104"/>
    </row>
    <row r="17" spans="2:71" x14ac:dyDescent="0.15">
      <c r="B17" s="315"/>
      <c r="C17" s="18">
        <v>2009</v>
      </c>
      <c r="D17" s="19">
        <v>21</v>
      </c>
      <c r="E17" s="20">
        <v>0</v>
      </c>
      <c r="F17" s="20">
        <v>0</v>
      </c>
      <c r="G17" s="20">
        <v>0</v>
      </c>
      <c r="H17" s="20">
        <v>0</v>
      </c>
      <c r="I17" s="20">
        <v>3744</v>
      </c>
      <c r="J17" s="20">
        <v>0</v>
      </c>
      <c r="K17" s="20">
        <v>0</v>
      </c>
      <c r="L17" s="20">
        <v>0</v>
      </c>
      <c r="M17" s="20">
        <v>0</v>
      </c>
      <c r="N17" s="20">
        <v>50600</v>
      </c>
      <c r="O17" s="20">
        <v>0</v>
      </c>
      <c r="P17" s="20">
        <v>0</v>
      </c>
      <c r="Q17" s="20">
        <v>0</v>
      </c>
      <c r="R17" s="20">
        <v>0</v>
      </c>
      <c r="S17" s="20">
        <v>912</v>
      </c>
      <c r="T17" s="20">
        <v>21543</v>
      </c>
      <c r="U17" s="20">
        <v>26838</v>
      </c>
      <c r="V17" s="20">
        <v>6019755</v>
      </c>
      <c r="W17" s="20">
        <v>198849</v>
      </c>
      <c r="X17" s="20">
        <v>971361</v>
      </c>
      <c r="Y17" s="20">
        <v>5497387</v>
      </c>
      <c r="Z17" s="20">
        <v>68313</v>
      </c>
      <c r="AA17" s="20">
        <v>2310998</v>
      </c>
      <c r="AB17" s="20">
        <v>10176904</v>
      </c>
      <c r="AC17" s="20">
        <v>640258</v>
      </c>
      <c r="AD17" s="20">
        <v>0</v>
      </c>
      <c r="AE17" s="20">
        <v>18454</v>
      </c>
      <c r="AF17" s="20">
        <v>5817731</v>
      </c>
      <c r="AG17" s="20">
        <v>40017</v>
      </c>
      <c r="AH17" s="20">
        <v>0</v>
      </c>
      <c r="AI17" s="20">
        <v>7752</v>
      </c>
      <c r="AJ17" s="20">
        <v>0</v>
      </c>
      <c r="AK17" s="20">
        <v>0</v>
      </c>
      <c r="AL17" s="20">
        <v>0</v>
      </c>
      <c r="AM17" s="20">
        <v>7486</v>
      </c>
      <c r="AN17" s="20">
        <v>192</v>
      </c>
      <c r="AO17" s="20">
        <v>1975</v>
      </c>
      <c r="AP17" s="20">
        <v>8970</v>
      </c>
      <c r="AQ17" s="20">
        <v>0</v>
      </c>
      <c r="AR17" s="53">
        <v>0</v>
      </c>
      <c r="AS17" s="53">
        <v>0</v>
      </c>
      <c r="AT17" s="62">
        <v>0</v>
      </c>
      <c r="AU17" s="62">
        <v>0</v>
      </c>
      <c r="AV17" s="53">
        <v>0</v>
      </c>
      <c r="AW17" s="53">
        <v>4918</v>
      </c>
      <c r="AX17" s="53">
        <v>6363252</v>
      </c>
      <c r="AY17" s="53">
        <v>0</v>
      </c>
      <c r="AZ17" s="53">
        <v>0</v>
      </c>
      <c r="BA17" s="53">
        <v>0</v>
      </c>
      <c r="BB17" s="53">
        <v>110508</v>
      </c>
      <c r="BC17" s="53">
        <v>25000</v>
      </c>
      <c r="BD17" s="53">
        <v>4239025</v>
      </c>
      <c r="BE17" s="53">
        <v>0</v>
      </c>
      <c r="BF17" s="53">
        <v>83894556</v>
      </c>
      <c r="BG17" s="56">
        <v>48820055</v>
      </c>
      <c r="BH17" s="143"/>
      <c r="BI17" s="87"/>
      <c r="BJ17" s="67"/>
      <c r="BL17" s="104"/>
      <c r="BM17" s="104"/>
    </row>
    <row r="18" spans="2:71" x14ac:dyDescent="0.15">
      <c r="B18" s="315"/>
      <c r="C18" s="18">
        <v>2010</v>
      </c>
      <c r="D18" s="19">
        <v>22</v>
      </c>
      <c r="E18" s="20">
        <v>0</v>
      </c>
      <c r="F18" s="20">
        <v>0</v>
      </c>
      <c r="G18" s="20">
        <v>0</v>
      </c>
      <c r="H18" s="20">
        <v>0</v>
      </c>
      <c r="I18" s="20">
        <v>528</v>
      </c>
      <c r="J18" s="20">
        <v>0</v>
      </c>
      <c r="K18" s="20">
        <v>0</v>
      </c>
      <c r="L18" s="20">
        <v>801</v>
      </c>
      <c r="M18" s="20">
        <v>0</v>
      </c>
      <c r="N18" s="20">
        <v>29900</v>
      </c>
      <c r="O18" s="20">
        <v>0</v>
      </c>
      <c r="P18" s="20">
        <v>0</v>
      </c>
      <c r="Q18" s="20">
        <v>0</v>
      </c>
      <c r="R18" s="20">
        <v>0</v>
      </c>
      <c r="S18" s="20">
        <v>1200</v>
      </c>
      <c r="T18" s="20">
        <v>8419</v>
      </c>
      <c r="U18" s="20">
        <v>32043</v>
      </c>
      <c r="V18" s="20">
        <v>5616910</v>
      </c>
      <c r="W18" s="20">
        <v>272909</v>
      </c>
      <c r="X18" s="20">
        <v>2295239</v>
      </c>
      <c r="Y18" s="20">
        <v>6454708</v>
      </c>
      <c r="Z18" s="20">
        <v>84747</v>
      </c>
      <c r="AA18" s="20">
        <v>2506056</v>
      </c>
      <c r="AB18" s="20">
        <v>11197565</v>
      </c>
      <c r="AC18" s="20">
        <v>608046</v>
      </c>
      <c r="AD18" s="20">
        <v>0</v>
      </c>
      <c r="AE18" s="20">
        <v>21415</v>
      </c>
      <c r="AF18" s="20">
        <v>6219958</v>
      </c>
      <c r="AG18" s="20">
        <v>60033</v>
      </c>
      <c r="AH18" s="20">
        <v>0</v>
      </c>
      <c r="AI18" s="20">
        <v>5324</v>
      </c>
      <c r="AJ18" s="20">
        <v>0</v>
      </c>
      <c r="AK18" s="20">
        <v>0</v>
      </c>
      <c r="AL18" s="20">
        <v>0</v>
      </c>
      <c r="AM18" s="20">
        <v>14201</v>
      </c>
      <c r="AN18" s="20">
        <v>0</v>
      </c>
      <c r="AO18" s="20">
        <v>1490</v>
      </c>
      <c r="AP18" s="20">
        <v>10780</v>
      </c>
      <c r="AQ18" s="20">
        <v>0</v>
      </c>
      <c r="AR18" s="53">
        <v>0</v>
      </c>
      <c r="AS18" s="53">
        <v>0</v>
      </c>
      <c r="AT18" s="62">
        <v>0</v>
      </c>
      <c r="AU18" s="62">
        <v>0</v>
      </c>
      <c r="AV18" s="53">
        <v>0</v>
      </c>
      <c r="AW18" s="53">
        <v>377370</v>
      </c>
      <c r="AX18" s="53">
        <v>13344773</v>
      </c>
      <c r="AY18" s="53">
        <v>0</v>
      </c>
      <c r="AZ18" s="53">
        <v>0</v>
      </c>
      <c r="BA18" s="53">
        <v>0</v>
      </c>
      <c r="BB18" s="53">
        <v>56587</v>
      </c>
      <c r="BC18" s="53">
        <v>25000</v>
      </c>
      <c r="BD18" s="53">
        <v>4248208</v>
      </c>
      <c r="BE18" s="53">
        <v>0</v>
      </c>
      <c r="BF18" s="53">
        <v>85026788</v>
      </c>
      <c r="BG18" s="56">
        <v>51254291</v>
      </c>
      <c r="BH18" s="143"/>
      <c r="BI18" s="87"/>
      <c r="BJ18" s="67"/>
      <c r="BL18" s="104"/>
      <c r="BM18" s="104"/>
    </row>
    <row r="19" spans="2:71" x14ac:dyDescent="0.15">
      <c r="B19" s="315"/>
      <c r="C19" s="15">
        <v>2011</v>
      </c>
      <c r="D19" s="16">
        <v>23</v>
      </c>
      <c r="E19" s="17">
        <v>0</v>
      </c>
      <c r="F19" s="17">
        <v>0</v>
      </c>
      <c r="G19" s="17">
        <v>0</v>
      </c>
      <c r="H19" s="17">
        <v>0</v>
      </c>
      <c r="I19" s="17">
        <v>0</v>
      </c>
      <c r="J19" s="17">
        <v>0</v>
      </c>
      <c r="K19" s="17">
        <v>0</v>
      </c>
      <c r="L19" s="17">
        <v>1513</v>
      </c>
      <c r="M19" s="17">
        <v>0</v>
      </c>
      <c r="N19" s="17">
        <v>27624</v>
      </c>
      <c r="O19" s="17">
        <v>0</v>
      </c>
      <c r="P19" s="17">
        <v>0</v>
      </c>
      <c r="Q19" s="17">
        <v>0</v>
      </c>
      <c r="R19" s="17">
        <v>0</v>
      </c>
      <c r="S19" s="17">
        <v>360</v>
      </c>
      <c r="T19" s="17">
        <v>9881</v>
      </c>
      <c r="U19" s="17">
        <v>10986</v>
      </c>
      <c r="V19" s="17">
        <v>6139259</v>
      </c>
      <c r="W19" s="17">
        <v>192718</v>
      </c>
      <c r="X19" s="17">
        <v>1623974</v>
      </c>
      <c r="Y19" s="17">
        <v>6253890</v>
      </c>
      <c r="Z19" s="17">
        <v>553771</v>
      </c>
      <c r="AA19" s="17">
        <v>2868315</v>
      </c>
      <c r="AB19" s="17">
        <v>9356223</v>
      </c>
      <c r="AC19" s="17">
        <v>523848</v>
      </c>
      <c r="AD19" s="17">
        <v>0</v>
      </c>
      <c r="AE19" s="17">
        <v>56174</v>
      </c>
      <c r="AF19" s="17">
        <v>6564797</v>
      </c>
      <c r="AG19" s="17">
        <v>36900</v>
      </c>
      <c r="AH19" s="17">
        <v>0</v>
      </c>
      <c r="AI19" s="17">
        <v>3290</v>
      </c>
      <c r="AJ19" s="17">
        <v>0</v>
      </c>
      <c r="AK19" s="17">
        <v>0</v>
      </c>
      <c r="AL19" s="17">
        <v>0</v>
      </c>
      <c r="AM19" s="17">
        <v>17305</v>
      </c>
      <c r="AN19" s="17">
        <v>0</v>
      </c>
      <c r="AO19" s="17">
        <v>900</v>
      </c>
      <c r="AP19" s="17">
        <v>8952</v>
      </c>
      <c r="AQ19" s="17">
        <v>0</v>
      </c>
      <c r="AR19" s="52">
        <v>0</v>
      </c>
      <c r="AS19" s="52">
        <v>0</v>
      </c>
      <c r="AT19" s="52">
        <v>0</v>
      </c>
      <c r="AU19" s="52">
        <v>0</v>
      </c>
      <c r="AV19" s="52">
        <v>0</v>
      </c>
      <c r="AW19" s="52">
        <v>575980</v>
      </c>
      <c r="AX19" s="52">
        <v>20964837</v>
      </c>
      <c r="AY19" s="52">
        <v>0</v>
      </c>
      <c r="AZ19" s="52">
        <v>0</v>
      </c>
      <c r="BA19" s="52">
        <v>0</v>
      </c>
      <c r="BB19" s="52">
        <v>45176</v>
      </c>
      <c r="BC19" s="52">
        <v>0</v>
      </c>
      <c r="BD19" s="52">
        <v>4057277</v>
      </c>
      <c r="BE19" s="52">
        <v>0</v>
      </c>
      <c r="BF19" s="52">
        <v>90015559</v>
      </c>
      <c r="BG19" s="55">
        <v>55447468</v>
      </c>
      <c r="BH19" s="143"/>
      <c r="BI19" s="87"/>
      <c r="BJ19" s="67"/>
      <c r="BL19" s="104"/>
      <c r="BM19" s="104"/>
    </row>
    <row r="20" spans="2:71" x14ac:dyDescent="0.15">
      <c r="B20" s="315"/>
      <c r="C20" s="18">
        <v>2012</v>
      </c>
      <c r="D20" s="19">
        <v>24</v>
      </c>
      <c r="E20" s="20">
        <v>760</v>
      </c>
      <c r="F20" s="20">
        <v>0</v>
      </c>
      <c r="G20" s="20">
        <v>0</v>
      </c>
      <c r="H20" s="20">
        <v>0</v>
      </c>
      <c r="I20" s="20">
        <v>0</v>
      </c>
      <c r="J20" s="20">
        <v>20080</v>
      </c>
      <c r="K20" s="20">
        <v>0</v>
      </c>
      <c r="L20" s="20">
        <v>1007</v>
      </c>
      <c r="M20" s="20">
        <v>0</v>
      </c>
      <c r="N20" s="20">
        <v>24996</v>
      </c>
      <c r="O20" s="20">
        <v>0</v>
      </c>
      <c r="P20" s="20">
        <v>0</v>
      </c>
      <c r="Q20" s="20">
        <v>0</v>
      </c>
      <c r="R20" s="20">
        <v>0</v>
      </c>
      <c r="S20" s="20">
        <v>432</v>
      </c>
      <c r="T20" s="20">
        <v>5182</v>
      </c>
      <c r="U20" s="20">
        <v>1554</v>
      </c>
      <c r="V20" s="20">
        <v>6102594</v>
      </c>
      <c r="W20" s="20">
        <v>208546</v>
      </c>
      <c r="X20" s="20">
        <v>1603169</v>
      </c>
      <c r="Y20" s="20">
        <v>6037591</v>
      </c>
      <c r="Z20" s="20">
        <v>813800</v>
      </c>
      <c r="AA20" s="20">
        <v>3157348</v>
      </c>
      <c r="AB20" s="20">
        <v>9381308</v>
      </c>
      <c r="AC20" s="20">
        <v>553450</v>
      </c>
      <c r="AD20" s="20">
        <v>0</v>
      </c>
      <c r="AE20" s="20">
        <v>83823</v>
      </c>
      <c r="AF20" s="20">
        <v>7761767</v>
      </c>
      <c r="AG20" s="20">
        <v>33941</v>
      </c>
      <c r="AH20" s="20">
        <v>119</v>
      </c>
      <c r="AI20" s="20">
        <v>4099</v>
      </c>
      <c r="AJ20" s="20">
        <v>0</v>
      </c>
      <c r="AK20" s="20">
        <v>0</v>
      </c>
      <c r="AL20" s="20">
        <v>0</v>
      </c>
      <c r="AM20" s="20">
        <v>32525</v>
      </c>
      <c r="AN20" s="20">
        <v>288</v>
      </c>
      <c r="AO20" s="20">
        <v>1940</v>
      </c>
      <c r="AP20" s="20">
        <v>25644</v>
      </c>
      <c r="AQ20" s="20">
        <v>0</v>
      </c>
      <c r="AR20" s="53">
        <v>43976</v>
      </c>
      <c r="AS20" s="53">
        <v>0</v>
      </c>
      <c r="AT20" s="53">
        <v>0</v>
      </c>
      <c r="AU20" s="53">
        <v>0</v>
      </c>
      <c r="AV20" s="53">
        <v>0</v>
      </c>
      <c r="AW20" s="53">
        <v>368854</v>
      </c>
      <c r="AX20" s="53">
        <v>26301615</v>
      </c>
      <c r="AY20" s="53">
        <v>0</v>
      </c>
      <c r="AZ20" s="53">
        <v>0</v>
      </c>
      <c r="BA20" s="53">
        <v>0</v>
      </c>
      <c r="BB20" s="53">
        <v>53378</v>
      </c>
      <c r="BC20" s="53">
        <v>0</v>
      </c>
      <c r="BD20" s="53">
        <v>3587684</v>
      </c>
      <c r="BE20" s="53">
        <v>0</v>
      </c>
      <c r="BF20" s="53">
        <v>93466609</v>
      </c>
      <c r="BG20" s="56">
        <v>65542006</v>
      </c>
      <c r="BH20" s="143"/>
      <c r="BI20" s="87"/>
      <c r="BJ20" s="67"/>
      <c r="BL20" s="104"/>
      <c r="BM20" s="104"/>
    </row>
    <row r="21" spans="2:71" x14ac:dyDescent="0.15">
      <c r="B21" s="315"/>
      <c r="C21" s="18">
        <v>2013</v>
      </c>
      <c r="D21" s="19">
        <v>25</v>
      </c>
      <c r="E21" s="20">
        <v>0</v>
      </c>
      <c r="F21" s="20">
        <v>0</v>
      </c>
      <c r="G21" s="20">
        <v>0</v>
      </c>
      <c r="H21" s="20">
        <v>0</v>
      </c>
      <c r="I21" s="20">
        <v>0</v>
      </c>
      <c r="J21" s="20">
        <v>35020</v>
      </c>
      <c r="K21" s="20">
        <v>0</v>
      </c>
      <c r="L21" s="20">
        <v>2066</v>
      </c>
      <c r="M21" s="20">
        <v>0</v>
      </c>
      <c r="N21" s="20">
        <v>24202</v>
      </c>
      <c r="O21" s="20">
        <v>0</v>
      </c>
      <c r="P21" s="20">
        <v>0</v>
      </c>
      <c r="Q21" s="20">
        <v>129</v>
      </c>
      <c r="R21" s="20">
        <v>0</v>
      </c>
      <c r="S21" s="20">
        <v>1200</v>
      </c>
      <c r="T21" s="20">
        <v>7589</v>
      </c>
      <c r="U21" s="20">
        <v>13470</v>
      </c>
      <c r="V21" s="20">
        <v>5851333</v>
      </c>
      <c r="W21" s="20">
        <v>217722</v>
      </c>
      <c r="X21" s="20">
        <v>1623793</v>
      </c>
      <c r="Y21" s="20">
        <v>6653507</v>
      </c>
      <c r="Z21" s="20">
        <v>882879</v>
      </c>
      <c r="AA21" s="20">
        <v>3196148</v>
      </c>
      <c r="AB21" s="20">
        <v>8575573</v>
      </c>
      <c r="AC21" s="20">
        <v>478411</v>
      </c>
      <c r="AD21" s="20">
        <v>0</v>
      </c>
      <c r="AE21" s="20">
        <v>69349</v>
      </c>
      <c r="AF21" s="20">
        <v>8102345</v>
      </c>
      <c r="AG21" s="20">
        <v>74000</v>
      </c>
      <c r="AH21" s="20">
        <v>366</v>
      </c>
      <c r="AI21" s="20">
        <v>24070</v>
      </c>
      <c r="AJ21" s="20">
        <v>173</v>
      </c>
      <c r="AK21" s="20">
        <v>0</v>
      </c>
      <c r="AL21" s="20">
        <v>1816</v>
      </c>
      <c r="AM21" s="20">
        <v>20246</v>
      </c>
      <c r="AN21" s="20">
        <v>0</v>
      </c>
      <c r="AO21" s="20">
        <v>2300</v>
      </c>
      <c r="AP21" s="20">
        <v>25815</v>
      </c>
      <c r="AQ21" s="20">
        <v>0</v>
      </c>
      <c r="AR21" s="53">
        <v>0</v>
      </c>
      <c r="AS21" s="53">
        <v>0</v>
      </c>
      <c r="AT21" s="53">
        <v>0</v>
      </c>
      <c r="AU21" s="53">
        <v>0</v>
      </c>
      <c r="AV21" s="53">
        <v>0</v>
      </c>
      <c r="AW21" s="53">
        <v>370092</v>
      </c>
      <c r="AX21" s="53">
        <v>29870699</v>
      </c>
      <c r="AY21" s="53">
        <v>0</v>
      </c>
      <c r="AZ21" s="53">
        <v>0</v>
      </c>
      <c r="BA21" s="53">
        <v>0</v>
      </c>
      <c r="BB21" s="53">
        <v>240</v>
      </c>
      <c r="BC21" s="53">
        <v>0</v>
      </c>
      <c r="BD21" s="53">
        <v>3367459</v>
      </c>
      <c r="BE21" s="53">
        <v>0</v>
      </c>
      <c r="BF21" s="53">
        <v>94389398</v>
      </c>
      <c r="BG21" s="56">
        <v>63162718</v>
      </c>
      <c r="BH21" s="143"/>
      <c r="BI21" s="87"/>
      <c r="BJ21" s="67"/>
      <c r="BL21" s="104"/>
      <c r="BM21" s="104"/>
    </row>
    <row r="22" spans="2:71" s="30" customFormat="1" x14ac:dyDescent="0.15">
      <c r="B22" s="315"/>
      <c r="C22" s="26">
        <v>2014</v>
      </c>
      <c r="D22" s="27">
        <v>26</v>
      </c>
      <c r="E22" s="28">
        <v>0</v>
      </c>
      <c r="F22" s="28">
        <v>0</v>
      </c>
      <c r="G22" s="28">
        <v>0</v>
      </c>
      <c r="H22" s="28">
        <v>0</v>
      </c>
      <c r="I22" s="28">
        <v>0</v>
      </c>
      <c r="J22" s="28">
        <v>37080</v>
      </c>
      <c r="K22" s="28">
        <v>0</v>
      </c>
      <c r="L22" s="28">
        <v>1100</v>
      </c>
      <c r="M22" s="28">
        <v>0</v>
      </c>
      <c r="N22" s="28">
        <v>27638</v>
      </c>
      <c r="O22" s="28">
        <v>3094</v>
      </c>
      <c r="P22" s="28">
        <v>0</v>
      </c>
      <c r="Q22" s="28">
        <v>0</v>
      </c>
      <c r="R22" s="28">
        <v>0</v>
      </c>
      <c r="S22" s="28">
        <v>864</v>
      </c>
      <c r="T22" s="28">
        <v>5202</v>
      </c>
      <c r="U22" s="28">
        <v>13860</v>
      </c>
      <c r="V22" s="28">
        <v>6117114</v>
      </c>
      <c r="W22" s="28">
        <v>146968</v>
      </c>
      <c r="X22" s="28">
        <v>1462195</v>
      </c>
      <c r="Y22" s="28">
        <v>6854691</v>
      </c>
      <c r="Z22" s="28">
        <v>702929</v>
      </c>
      <c r="AA22" s="28">
        <v>3062994</v>
      </c>
      <c r="AB22" s="28">
        <v>6861073</v>
      </c>
      <c r="AC22" s="28">
        <v>537689</v>
      </c>
      <c r="AD22" s="28">
        <v>0</v>
      </c>
      <c r="AE22" s="28">
        <v>79775</v>
      </c>
      <c r="AF22" s="28">
        <v>8259318</v>
      </c>
      <c r="AG22" s="28">
        <v>39837</v>
      </c>
      <c r="AH22" s="28">
        <v>0</v>
      </c>
      <c r="AI22" s="28">
        <v>7246</v>
      </c>
      <c r="AJ22" s="28">
        <v>99</v>
      </c>
      <c r="AK22" s="28">
        <v>0</v>
      </c>
      <c r="AL22" s="28">
        <v>1382</v>
      </c>
      <c r="AM22" s="28">
        <v>27456</v>
      </c>
      <c r="AN22" s="28">
        <v>0</v>
      </c>
      <c r="AO22" s="28">
        <v>3605</v>
      </c>
      <c r="AP22" s="28">
        <v>22997</v>
      </c>
      <c r="AQ22" s="28">
        <v>0</v>
      </c>
      <c r="AR22" s="62">
        <v>0</v>
      </c>
      <c r="AS22" s="62">
        <v>0</v>
      </c>
      <c r="AT22" s="62">
        <v>0</v>
      </c>
      <c r="AU22" s="62">
        <v>0</v>
      </c>
      <c r="AV22" s="62">
        <v>0</v>
      </c>
      <c r="AW22" s="62">
        <v>794129</v>
      </c>
      <c r="AX22" s="62">
        <v>50625917</v>
      </c>
      <c r="AY22" s="62">
        <v>0</v>
      </c>
      <c r="AZ22" s="62">
        <v>0</v>
      </c>
      <c r="BA22" s="62">
        <v>22992</v>
      </c>
      <c r="BB22" s="62">
        <v>0</v>
      </c>
      <c r="BC22" s="62">
        <v>0</v>
      </c>
      <c r="BD22" s="62">
        <v>3212913</v>
      </c>
      <c r="BE22" s="62">
        <v>0</v>
      </c>
      <c r="BF22" s="62">
        <v>79371769</v>
      </c>
      <c r="BG22" s="63">
        <v>54921495</v>
      </c>
      <c r="BH22" s="143"/>
      <c r="BI22" s="87"/>
      <c r="BJ22" s="67"/>
      <c r="BK22" s="69"/>
      <c r="BL22" s="104"/>
      <c r="BM22" s="104"/>
      <c r="BN22" s="68"/>
      <c r="BO22" s="5"/>
      <c r="BP22" s="5"/>
      <c r="BQ22" s="5"/>
      <c r="BR22" s="5"/>
    </row>
    <row r="23" spans="2:71" s="30" customFormat="1" x14ac:dyDescent="0.15">
      <c r="B23" s="315"/>
      <c r="C23" s="26">
        <v>2015</v>
      </c>
      <c r="D23" s="27">
        <v>27</v>
      </c>
      <c r="E23" s="28">
        <v>0</v>
      </c>
      <c r="F23" s="28">
        <v>0</v>
      </c>
      <c r="G23" s="28">
        <v>500</v>
      </c>
      <c r="H23" s="28">
        <v>2070</v>
      </c>
      <c r="I23" s="28">
        <v>0</v>
      </c>
      <c r="J23" s="28">
        <v>30280</v>
      </c>
      <c r="K23" s="28">
        <v>0</v>
      </c>
      <c r="L23" s="28">
        <v>954</v>
      </c>
      <c r="M23" s="28">
        <v>0</v>
      </c>
      <c r="N23" s="28">
        <v>23966</v>
      </c>
      <c r="O23" s="28">
        <v>15687</v>
      </c>
      <c r="P23" s="28">
        <v>0</v>
      </c>
      <c r="Q23" s="28">
        <v>0</v>
      </c>
      <c r="R23" s="28">
        <v>0</v>
      </c>
      <c r="S23" s="28">
        <v>768</v>
      </c>
      <c r="T23" s="28">
        <v>9163</v>
      </c>
      <c r="U23" s="28">
        <v>12693</v>
      </c>
      <c r="V23" s="28">
        <v>8475664</v>
      </c>
      <c r="W23" s="28">
        <v>163844</v>
      </c>
      <c r="X23" s="28">
        <v>2858534</v>
      </c>
      <c r="Y23" s="28">
        <v>17569273</v>
      </c>
      <c r="Z23" s="28">
        <v>1402163</v>
      </c>
      <c r="AA23" s="28">
        <v>3264993</v>
      </c>
      <c r="AB23" s="28">
        <v>12015900</v>
      </c>
      <c r="AC23" s="28">
        <v>507483</v>
      </c>
      <c r="AD23" s="28">
        <v>0</v>
      </c>
      <c r="AE23" s="28">
        <v>55255</v>
      </c>
      <c r="AF23" s="28">
        <v>8371503</v>
      </c>
      <c r="AG23" s="28">
        <v>77202</v>
      </c>
      <c r="AH23" s="28">
        <v>0</v>
      </c>
      <c r="AI23" s="28">
        <v>16133</v>
      </c>
      <c r="AJ23" s="28">
        <v>0</v>
      </c>
      <c r="AK23" s="28">
        <v>0</v>
      </c>
      <c r="AL23" s="28">
        <v>405</v>
      </c>
      <c r="AM23" s="28">
        <v>34113</v>
      </c>
      <c r="AN23" s="28">
        <v>0</v>
      </c>
      <c r="AO23" s="28">
        <v>3512</v>
      </c>
      <c r="AP23" s="28">
        <v>19345</v>
      </c>
      <c r="AQ23" s="28">
        <v>23999</v>
      </c>
      <c r="AR23" s="62">
        <v>21928</v>
      </c>
      <c r="AS23" s="62">
        <v>841</v>
      </c>
      <c r="AT23" s="62">
        <v>0</v>
      </c>
      <c r="AU23" s="62">
        <v>0</v>
      </c>
      <c r="AV23" s="62">
        <v>0</v>
      </c>
      <c r="AW23" s="62">
        <v>231833</v>
      </c>
      <c r="AX23" s="62">
        <v>36645352</v>
      </c>
      <c r="AY23" s="62">
        <v>0</v>
      </c>
      <c r="AZ23" s="62">
        <v>0</v>
      </c>
      <c r="BA23" s="62">
        <v>0</v>
      </c>
      <c r="BB23" s="62">
        <v>400</v>
      </c>
      <c r="BC23" s="62">
        <v>1000</v>
      </c>
      <c r="BD23" s="62">
        <v>3372473</v>
      </c>
      <c r="BE23" s="62">
        <v>0</v>
      </c>
      <c r="BF23" s="62">
        <v>89344052</v>
      </c>
      <c r="BG23" s="63">
        <v>57074002</v>
      </c>
      <c r="BH23" s="143"/>
      <c r="BI23" s="87"/>
      <c r="BJ23" s="67"/>
      <c r="BK23" s="69"/>
      <c r="BL23" s="104"/>
      <c r="BM23" s="104"/>
      <c r="BN23" s="68"/>
      <c r="BO23" s="5"/>
      <c r="BP23" s="5"/>
      <c r="BQ23" s="5"/>
      <c r="BR23" s="5"/>
    </row>
    <row r="24" spans="2:71" s="30" customFormat="1" x14ac:dyDescent="0.15">
      <c r="B24" s="315"/>
      <c r="C24" s="204">
        <v>2016</v>
      </c>
      <c r="D24" s="205">
        <v>28</v>
      </c>
      <c r="E24" s="209">
        <v>0</v>
      </c>
      <c r="F24" s="209">
        <v>0</v>
      </c>
      <c r="G24" s="209">
        <v>1800</v>
      </c>
      <c r="H24" s="209">
        <v>0</v>
      </c>
      <c r="I24" s="209">
        <v>0</v>
      </c>
      <c r="J24" s="209">
        <v>30320</v>
      </c>
      <c r="K24" s="209">
        <v>0</v>
      </c>
      <c r="L24" s="209">
        <v>904</v>
      </c>
      <c r="M24" s="209">
        <v>0</v>
      </c>
      <c r="N24" s="209">
        <v>30968</v>
      </c>
      <c r="O24" s="209">
        <v>35553</v>
      </c>
      <c r="P24" s="209">
        <v>360</v>
      </c>
      <c r="Q24" s="209">
        <v>0</v>
      </c>
      <c r="R24" s="209">
        <v>0</v>
      </c>
      <c r="S24" s="209">
        <v>1200</v>
      </c>
      <c r="T24" s="209">
        <v>9908</v>
      </c>
      <c r="U24" s="209">
        <v>11544</v>
      </c>
      <c r="V24" s="209">
        <v>12155338</v>
      </c>
      <c r="W24" s="209">
        <v>163775</v>
      </c>
      <c r="X24" s="209">
        <v>4109521</v>
      </c>
      <c r="Y24" s="209">
        <v>22098944</v>
      </c>
      <c r="Z24" s="209">
        <v>1047603</v>
      </c>
      <c r="AA24" s="209">
        <v>3203624</v>
      </c>
      <c r="AB24" s="209">
        <v>14259963</v>
      </c>
      <c r="AC24" s="209">
        <v>536541</v>
      </c>
      <c r="AD24" s="209">
        <v>0</v>
      </c>
      <c r="AE24" s="209">
        <v>48958</v>
      </c>
      <c r="AF24" s="209">
        <v>9036441</v>
      </c>
      <c r="AG24" s="209">
        <v>1808757</v>
      </c>
      <c r="AH24" s="209">
        <v>19023</v>
      </c>
      <c r="AI24" s="209">
        <v>20681</v>
      </c>
      <c r="AJ24" s="209">
        <v>0</v>
      </c>
      <c r="AK24" s="209">
        <v>0</v>
      </c>
      <c r="AL24" s="209">
        <v>0</v>
      </c>
      <c r="AM24" s="209">
        <v>38177</v>
      </c>
      <c r="AN24" s="209">
        <v>0</v>
      </c>
      <c r="AO24" s="209">
        <v>2701</v>
      </c>
      <c r="AP24" s="209">
        <v>19268</v>
      </c>
      <c r="AQ24" s="209">
        <v>59984</v>
      </c>
      <c r="AR24" s="206">
        <v>241831</v>
      </c>
      <c r="AS24" s="206">
        <v>0</v>
      </c>
      <c r="AT24" s="52">
        <v>0</v>
      </c>
      <c r="AU24" s="206">
        <v>0</v>
      </c>
      <c r="AV24" s="206">
        <v>0</v>
      </c>
      <c r="AW24" s="206">
        <v>171961</v>
      </c>
      <c r="AX24" s="206">
        <v>28426965</v>
      </c>
      <c r="AY24" s="206">
        <v>0</v>
      </c>
      <c r="AZ24" s="206">
        <v>0</v>
      </c>
      <c r="BA24" s="206">
        <v>0</v>
      </c>
      <c r="BB24" s="206">
        <v>0</v>
      </c>
      <c r="BC24" s="206">
        <v>0</v>
      </c>
      <c r="BD24" s="206">
        <v>3607271</v>
      </c>
      <c r="BE24" s="206">
        <v>0</v>
      </c>
      <c r="BF24" s="206">
        <v>85904831</v>
      </c>
      <c r="BG24" s="207">
        <v>61294548</v>
      </c>
      <c r="BH24" s="29"/>
      <c r="BI24" s="122"/>
      <c r="BJ24" s="87"/>
      <c r="BK24" s="13"/>
      <c r="BM24" s="104"/>
      <c r="BN24" s="104"/>
      <c r="BO24" s="5"/>
      <c r="BP24" s="5"/>
      <c r="BQ24" s="5"/>
      <c r="BR24" s="5"/>
      <c r="BS24" s="5"/>
    </row>
    <row r="25" spans="2:71" s="30" customFormat="1" x14ac:dyDescent="0.15">
      <c r="B25" s="315"/>
      <c r="C25" s="26">
        <v>2017</v>
      </c>
      <c r="D25" s="27">
        <v>29</v>
      </c>
      <c r="E25" s="28">
        <v>0</v>
      </c>
      <c r="F25" s="28">
        <v>0</v>
      </c>
      <c r="G25" s="28">
        <v>2252</v>
      </c>
      <c r="H25" s="28">
        <v>0</v>
      </c>
      <c r="I25" s="28">
        <v>0</v>
      </c>
      <c r="J25" s="28">
        <v>20140</v>
      </c>
      <c r="K25" s="28">
        <v>0</v>
      </c>
      <c r="L25" s="28">
        <v>493</v>
      </c>
      <c r="M25" s="28">
        <v>0</v>
      </c>
      <c r="N25" s="28">
        <v>34091</v>
      </c>
      <c r="O25" s="28">
        <v>32412</v>
      </c>
      <c r="P25" s="28">
        <v>135</v>
      </c>
      <c r="Q25" s="28">
        <v>0</v>
      </c>
      <c r="R25" s="28">
        <v>0</v>
      </c>
      <c r="S25" s="28">
        <v>864</v>
      </c>
      <c r="T25" s="28">
        <v>7289</v>
      </c>
      <c r="U25" s="28">
        <v>8288</v>
      </c>
      <c r="V25" s="28">
        <v>14913216</v>
      </c>
      <c r="W25" s="28">
        <v>181122</v>
      </c>
      <c r="X25" s="28">
        <v>6834654</v>
      </c>
      <c r="Y25" s="28">
        <v>27407814</v>
      </c>
      <c r="Z25" s="28">
        <v>1030108</v>
      </c>
      <c r="AA25" s="28">
        <v>3789231</v>
      </c>
      <c r="AB25" s="28">
        <v>16179262</v>
      </c>
      <c r="AC25" s="28">
        <v>578755</v>
      </c>
      <c r="AD25" s="28">
        <v>965</v>
      </c>
      <c r="AE25" s="28">
        <v>60358</v>
      </c>
      <c r="AF25" s="28">
        <v>10308473</v>
      </c>
      <c r="AG25" s="28">
        <v>843118</v>
      </c>
      <c r="AH25" s="28">
        <v>51006</v>
      </c>
      <c r="AI25" s="28">
        <v>14970</v>
      </c>
      <c r="AJ25" s="28">
        <v>0</v>
      </c>
      <c r="AK25" s="28">
        <v>0</v>
      </c>
      <c r="AL25" s="28">
        <v>0</v>
      </c>
      <c r="AM25" s="28">
        <v>44792</v>
      </c>
      <c r="AN25" s="28">
        <v>0</v>
      </c>
      <c r="AO25" s="28">
        <v>6192</v>
      </c>
      <c r="AP25" s="28">
        <v>18726</v>
      </c>
      <c r="AQ25" s="28">
        <v>503849</v>
      </c>
      <c r="AR25" s="62">
        <v>219861</v>
      </c>
      <c r="AS25" s="62">
        <v>0</v>
      </c>
      <c r="AT25" s="53">
        <v>0</v>
      </c>
      <c r="AU25" s="62">
        <v>291</v>
      </c>
      <c r="AV25" s="62">
        <v>0</v>
      </c>
      <c r="AW25" s="62">
        <v>615462</v>
      </c>
      <c r="AX25" s="62">
        <v>31550382</v>
      </c>
      <c r="AY25" s="62">
        <v>0</v>
      </c>
      <c r="AZ25" s="62">
        <v>0</v>
      </c>
      <c r="BA25" s="62">
        <v>23003</v>
      </c>
      <c r="BB25" s="62">
        <v>0</v>
      </c>
      <c r="BC25" s="62">
        <v>0</v>
      </c>
      <c r="BD25" s="62">
        <v>2640063</v>
      </c>
      <c r="BE25" s="62">
        <v>0</v>
      </c>
      <c r="BF25" s="62">
        <v>82881075</v>
      </c>
      <c r="BG25" s="63">
        <v>62633873</v>
      </c>
      <c r="BH25" s="29"/>
      <c r="BI25" s="122"/>
      <c r="BJ25" s="87"/>
      <c r="BK25" s="13"/>
      <c r="BM25" s="104"/>
      <c r="BN25" s="104"/>
      <c r="BO25" s="5"/>
      <c r="BP25" s="5"/>
      <c r="BQ25" s="5"/>
      <c r="BR25" s="5"/>
      <c r="BS25" s="5"/>
    </row>
    <row r="26" spans="2:71" s="30" customFormat="1" x14ac:dyDescent="0.15">
      <c r="B26" s="315"/>
      <c r="C26" s="26">
        <v>2018</v>
      </c>
      <c r="D26" s="27">
        <v>30</v>
      </c>
      <c r="E26" s="28">
        <v>0</v>
      </c>
      <c r="F26" s="28">
        <v>0</v>
      </c>
      <c r="G26" s="28">
        <v>1129</v>
      </c>
      <c r="H26" s="28">
        <v>0</v>
      </c>
      <c r="I26" s="28">
        <v>0</v>
      </c>
      <c r="J26" s="28">
        <v>25200</v>
      </c>
      <c r="K26" s="28">
        <v>0</v>
      </c>
      <c r="L26" s="28">
        <v>612</v>
      </c>
      <c r="M26" s="28">
        <v>133</v>
      </c>
      <c r="N26" s="28">
        <v>49810</v>
      </c>
      <c r="O26" s="28">
        <v>2649</v>
      </c>
      <c r="P26" s="28">
        <v>195</v>
      </c>
      <c r="Q26" s="28">
        <v>0</v>
      </c>
      <c r="R26" s="28">
        <v>0</v>
      </c>
      <c r="S26" s="28">
        <v>960</v>
      </c>
      <c r="T26" s="28">
        <v>10319</v>
      </c>
      <c r="U26" s="28">
        <v>160</v>
      </c>
      <c r="V26" s="28">
        <v>16800450</v>
      </c>
      <c r="W26" s="28">
        <v>273857</v>
      </c>
      <c r="X26" s="28">
        <v>9474843</v>
      </c>
      <c r="Y26" s="28">
        <v>30068553</v>
      </c>
      <c r="Z26" s="28">
        <v>707675</v>
      </c>
      <c r="AA26" s="28">
        <v>4263055</v>
      </c>
      <c r="AB26" s="28">
        <v>18166974</v>
      </c>
      <c r="AC26" s="28">
        <v>739387</v>
      </c>
      <c r="AD26" s="28">
        <v>2308</v>
      </c>
      <c r="AE26" s="28">
        <v>52843</v>
      </c>
      <c r="AF26" s="28">
        <v>10098892</v>
      </c>
      <c r="AG26" s="28">
        <v>1431675</v>
      </c>
      <c r="AH26" s="28">
        <v>30216</v>
      </c>
      <c r="AI26" s="28">
        <v>8663</v>
      </c>
      <c r="AJ26" s="28">
        <v>0</v>
      </c>
      <c r="AK26" s="28">
        <v>0</v>
      </c>
      <c r="AL26" s="28">
        <v>0</v>
      </c>
      <c r="AM26" s="28">
        <v>41653</v>
      </c>
      <c r="AN26" s="28">
        <v>0</v>
      </c>
      <c r="AO26" s="28">
        <v>2889</v>
      </c>
      <c r="AP26" s="28">
        <v>16547</v>
      </c>
      <c r="AQ26" s="28">
        <v>696354</v>
      </c>
      <c r="AR26" s="62">
        <v>307831</v>
      </c>
      <c r="AS26" s="62">
        <v>0</v>
      </c>
      <c r="AT26" s="53">
        <v>0</v>
      </c>
      <c r="AU26" s="62">
        <v>0</v>
      </c>
      <c r="AV26" s="62">
        <v>0</v>
      </c>
      <c r="AW26" s="62">
        <v>273738</v>
      </c>
      <c r="AX26" s="62">
        <v>32944303</v>
      </c>
      <c r="AY26" s="62">
        <v>0</v>
      </c>
      <c r="AZ26" s="62">
        <v>0</v>
      </c>
      <c r="BA26" s="62">
        <v>0</v>
      </c>
      <c r="BB26" s="62">
        <v>0</v>
      </c>
      <c r="BC26" s="62">
        <v>0</v>
      </c>
      <c r="BD26" s="62">
        <v>4534501</v>
      </c>
      <c r="BE26" s="62">
        <v>0</v>
      </c>
      <c r="BF26" s="62">
        <v>82935090</v>
      </c>
      <c r="BG26" s="63">
        <v>62214092</v>
      </c>
      <c r="BH26" s="29"/>
      <c r="BI26" s="122"/>
      <c r="BJ26" s="87"/>
      <c r="BK26" s="13"/>
      <c r="BM26" s="104"/>
      <c r="BN26" s="104"/>
      <c r="BO26" s="5"/>
      <c r="BP26" s="5"/>
      <c r="BQ26" s="5"/>
      <c r="BR26" s="5"/>
      <c r="BS26" s="5"/>
    </row>
    <row r="27" spans="2:71" s="30" customFormat="1" x14ac:dyDescent="0.15">
      <c r="B27" s="315"/>
      <c r="C27" s="26">
        <v>2019</v>
      </c>
      <c r="D27" s="27" t="s">
        <v>436</v>
      </c>
      <c r="E27" s="28">
        <v>0</v>
      </c>
      <c r="F27" s="28">
        <v>0</v>
      </c>
      <c r="G27" s="28">
        <v>1940</v>
      </c>
      <c r="H27" s="28">
        <v>49290</v>
      </c>
      <c r="I27" s="28">
        <v>0</v>
      </c>
      <c r="J27" s="28">
        <v>28660</v>
      </c>
      <c r="K27" s="28">
        <v>0</v>
      </c>
      <c r="L27" s="28">
        <v>879</v>
      </c>
      <c r="M27" s="28">
        <v>0</v>
      </c>
      <c r="N27" s="28">
        <v>46492</v>
      </c>
      <c r="O27" s="28">
        <v>12205</v>
      </c>
      <c r="P27" s="28">
        <v>0</v>
      </c>
      <c r="Q27" s="28">
        <v>0</v>
      </c>
      <c r="R27" s="28">
        <v>0</v>
      </c>
      <c r="S27" s="28">
        <v>1200</v>
      </c>
      <c r="T27" s="28">
        <v>14371</v>
      </c>
      <c r="U27" s="28">
        <v>0</v>
      </c>
      <c r="V27" s="28">
        <v>15625247</v>
      </c>
      <c r="W27" s="28">
        <v>445950</v>
      </c>
      <c r="X27" s="28">
        <v>11435665</v>
      </c>
      <c r="Y27" s="28">
        <v>33361053</v>
      </c>
      <c r="Z27" s="28">
        <v>799539</v>
      </c>
      <c r="AA27" s="28">
        <v>4653492</v>
      </c>
      <c r="AB27" s="28">
        <v>19134779</v>
      </c>
      <c r="AC27" s="28">
        <v>758059</v>
      </c>
      <c r="AD27" s="28">
        <v>2187</v>
      </c>
      <c r="AE27" s="28">
        <v>98558</v>
      </c>
      <c r="AF27" s="28">
        <v>11427121</v>
      </c>
      <c r="AG27" s="28">
        <v>2996638</v>
      </c>
      <c r="AH27" s="28">
        <v>16809</v>
      </c>
      <c r="AI27" s="28">
        <v>3948</v>
      </c>
      <c r="AJ27" s="28">
        <v>0</v>
      </c>
      <c r="AK27" s="28">
        <v>0</v>
      </c>
      <c r="AL27" s="28">
        <v>0</v>
      </c>
      <c r="AM27" s="28">
        <v>57984</v>
      </c>
      <c r="AN27" s="28">
        <v>0</v>
      </c>
      <c r="AO27" s="28">
        <v>4672</v>
      </c>
      <c r="AP27" s="28">
        <v>22961</v>
      </c>
      <c r="AQ27" s="28">
        <v>456000</v>
      </c>
      <c r="AR27" s="62">
        <v>45467</v>
      </c>
      <c r="AS27" s="62">
        <v>22770</v>
      </c>
      <c r="AT27" s="62">
        <v>0</v>
      </c>
      <c r="AU27" s="62">
        <v>25</v>
      </c>
      <c r="AV27" s="62">
        <v>0</v>
      </c>
      <c r="AW27" s="62">
        <v>203329</v>
      </c>
      <c r="AX27" s="62">
        <v>36425100</v>
      </c>
      <c r="AY27" s="62">
        <v>0</v>
      </c>
      <c r="AZ27" s="62">
        <v>0</v>
      </c>
      <c r="BA27" s="62">
        <v>0</v>
      </c>
      <c r="BB27" s="62">
        <v>0</v>
      </c>
      <c r="BC27" s="62">
        <v>0</v>
      </c>
      <c r="BD27" s="62">
        <v>4740641</v>
      </c>
      <c r="BE27" s="62">
        <v>0</v>
      </c>
      <c r="BF27" s="62">
        <v>82830708</v>
      </c>
      <c r="BG27" s="63">
        <v>67846323</v>
      </c>
      <c r="BH27" s="29"/>
      <c r="BI27" s="122"/>
      <c r="BJ27" s="87"/>
      <c r="BK27" s="13"/>
      <c r="BM27" s="104"/>
      <c r="BN27" s="104"/>
      <c r="BO27" s="5"/>
      <c r="BP27" s="5"/>
      <c r="BQ27" s="5"/>
      <c r="BR27" s="5"/>
      <c r="BS27" s="5"/>
    </row>
    <row r="28" spans="2:71" s="30" customFormat="1" x14ac:dyDescent="0.15">
      <c r="B28" s="315"/>
      <c r="C28" s="26">
        <v>2020</v>
      </c>
      <c r="D28" s="27">
        <v>2</v>
      </c>
      <c r="E28" s="28">
        <v>0</v>
      </c>
      <c r="F28" s="28">
        <v>2150</v>
      </c>
      <c r="G28" s="28">
        <v>908</v>
      </c>
      <c r="H28" s="28">
        <v>29160</v>
      </c>
      <c r="I28" s="28">
        <v>0</v>
      </c>
      <c r="J28" s="28">
        <v>28190</v>
      </c>
      <c r="K28" s="28">
        <v>0</v>
      </c>
      <c r="L28" s="28">
        <v>632</v>
      </c>
      <c r="M28" s="28">
        <v>0</v>
      </c>
      <c r="N28" s="28">
        <v>43010</v>
      </c>
      <c r="O28" s="28">
        <v>9594</v>
      </c>
      <c r="P28" s="28">
        <v>0</v>
      </c>
      <c r="Q28" s="28">
        <v>0</v>
      </c>
      <c r="R28" s="28">
        <v>0</v>
      </c>
      <c r="S28" s="28">
        <v>1248</v>
      </c>
      <c r="T28" s="28">
        <v>10600</v>
      </c>
      <c r="U28" s="28">
        <v>0</v>
      </c>
      <c r="V28" s="28">
        <v>14983702</v>
      </c>
      <c r="W28" s="28">
        <v>426888</v>
      </c>
      <c r="X28" s="28">
        <v>16702466</v>
      </c>
      <c r="Y28" s="28">
        <v>32057300</v>
      </c>
      <c r="Z28" s="28">
        <v>2819404</v>
      </c>
      <c r="AA28" s="28">
        <v>4602208</v>
      </c>
      <c r="AB28" s="28">
        <v>26317960</v>
      </c>
      <c r="AC28" s="28">
        <v>508866</v>
      </c>
      <c r="AD28" s="28">
        <v>777</v>
      </c>
      <c r="AE28" s="28">
        <v>105732</v>
      </c>
      <c r="AF28" s="28">
        <v>9719774</v>
      </c>
      <c r="AG28" s="28">
        <v>2127203</v>
      </c>
      <c r="AH28" s="28">
        <v>10310</v>
      </c>
      <c r="AI28" s="28">
        <v>2053</v>
      </c>
      <c r="AJ28" s="28">
        <v>0</v>
      </c>
      <c r="AK28" s="28">
        <v>124</v>
      </c>
      <c r="AL28" s="28">
        <v>0</v>
      </c>
      <c r="AM28" s="28">
        <v>80449</v>
      </c>
      <c r="AN28" s="28">
        <v>0</v>
      </c>
      <c r="AO28" s="28">
        <v>1384</v>
      </c>
      <c r="AP28" s="28">
        <v>33331</v>
      </c>
      <c r="AQ28" s="28">
        <v>445497</v>
      </c>
      <c r="AR28" s="62">
        <v>175996</v>
      </c>
      <c r="AS28" s="62">
        <v>55463</v>
      </c>
      <c r="AT28" s="62">
        <v>0</v>
      </c>
      <c r="AU28" s="62">
        <v>0</v>
      </c>
      <c r="AV28" s="62">
        <v>0</v>
      </c>
      <c r="AW28" s="62">
        <v>589019</v>
      </c>
      <c r="AX28" s="62">
        <v>36202082</v>
      </c>
      <c r="AY28" s="62">
        <v>0</v>
      </c>
      <c r="AZ28" s="62">
        <v>0</v>
      </c>
      <c r="BA28" s="62">
        <v>23006</v>
      </c>
      <c r="BB28" s="62">
        <v>0</v>
      </c>
      <c r="BC28" s="62">
        <v>0</v>
      </c>
      <c r="BD28" s="62">
        <v>3407770</v>
      </c>
      <c r="BE28" s="62">
        <v>0</v>
      </c>
      <c r="BF28" s="62">
        <v>71913927</v>
      </c>
      <c r="BG28" s="63">
        <v>59068857</v>
      </c>
      <c r="BH28" s="29"/>
      <c r="BI28" s="122"/>
      <c r="BJ28" s="87"/>
      <c r="BK28" s="13"/>
      <c r="BM28" s="104"/>
      <c r="BN28" s="104"/>
      <c r="BO28" s="5"/>
      <c r="BP28" s="5"/>
      <c r="BQ28" s="5"/>
      <c r="BR28" s="5"/>
      <c r="BS28" s="5"/>
    </row>
    <row r="29" spans="2:71" s="30" customFormat="1" x14ac:dyDescent="0.15">
      <c r="B29" s="315"/>
      <c r="C29" s="204">
        <v>2021</v>
      </c>
      <c r="D29" s="205">
        <v>3</v>
      </c>
      <c r="E29" s="209">
        <v>800</v>
      </c>
      <c r="F29" s="209">
        <v>778</v>
      </c>
      <c r="G29" s="209">
        <v>1296</v>
      </c>
      <c r="H29" s="209">
        <v>38870</v>
      </c>
      <c r="I29" s="209">
        <v>0</v>
      </c>
      <c r="J29" s="209">
        <v>21160</v>
      </c>
      <c r="K29" s="209">
        <v>0</v>
      </c>
      <c r="L29" s="209">
        <v>1160</v>
      </c>
      <c r="M29" s="209">
        <v>0</v>
      </c>
      <c r="N29" s="209">
        <v>42722</v>
      </c>
      <c r="O29" s="209">
        <v>9516</v>
      </c>
      <c r="P29" s="209">
        <v>0</v>
      </c>
      <c r="Q29" s="209">
        <v>0</v>
      </c>
      <c r="R29" s="209">
        <v>0</v>
      </c>
      <c r="S29" s="209">
        <v>2064</v>
      </c>
      <c r="T29" s="209">
        <v>15303</v>
      </c>
      <c r="U29" s="209">
        <v>0</v>
      </c>
      <c r="V29" s="209">
        <v>16398197</v>
      </c>
      <c r="W29" s="209">
        <v>193827</v>
      </c>
      <c r="X29" s="209">
        <v>16918987</v>
      </c>
      <c r="Y29" s="209">
        <v>33936002</v>
      </c>
      <c r="Z29" s="209">
        <v>4773109</v>
      </c>
      <c r="AA29" s="209">
        <v>5075167</v>
      </c>
      <c r="AB29" s="209">
        <v>25525798</v>
      </c>
      <c r="AC29" s="209">
        <v>610036</v>
      </c>
      <c r="AD29" s="209">
        <v>357</v>
      </c>
      <c r="AE29" s="209">
        <v>203193</v>
      </c>
      <c r="AF29" s="209">
        <v>10454847</v>
      </c>
      <c r="AG29" s="209">
        <v>1729034</v>
      </c>
      <c r="AH29" s="209">
        <v>16354</v>
      </c>
      <c r="AI29" s="209">
        <v>4474</v>
      </c>
      <c r="AJ29" s="209">
        <v>0</v>
      </c>
      <c r="AK29" s="209">
        <v>373</v>
      </c>
      <c r="AL29" s="209">
        <v>0</v>
      </c>
      <c r="AM29" s="209">
        <v>81070</v>
      </c>
      <c r="AN29" s="209">
        <v>0</v>
      </c>
      <c r="AO29" s="209">
        <v>765</v>
      </c>
      <c r="AP29" s="209">
        <v>45750</v>
      </c>
      <c r="AQ29" s="209">
        <v>358482</v>
      </c>
      <c r="AR29" s="209">
        <v>0</v>
      </c>
      <c r="AS29" s="206">
        <v>96100</v>
      </c>
      <c r="AT29" s="206">
        <v>68100</v>
      </c>
      <c r="AU29" s="206">
        <v>0</v>
      </c>
      <c r="AV29" s="206">
        <v>0</v>
      </c>
      <c r="AW29" s="206">
        <v>186837</v>
      </c>
      <c r="AX29" s="206">
        <v>38472326</v>
      </c>
      <c r="AY29" s="206">
        <v>0</v>
      </c>
      <c r="AZ29" s="206">
        <v>0</v>
      </c>
      <c r="BA29" s="206">
        <v>0</v>
      </c>
      <c r="BB29" s="206">
        <v>0</v>
      </c>
      <c r="BC29" s="206">
        <v>0</v>
      </c>
      <c r="BD29" s="206">
        <v>1847827</v>
      </c>
      <c r="BE29" s="206">
        <v>0</v>
      </c>
      <c r="BF29" s="206">
        <v>61172936</v>
      </c>
      <c r="BG29" s="207">
        <v>59947335</v>
      </c>
      <c r="BH29" s="29"/>
      <c r="BI29" s="122"/>
      <c r="BJ29" s="87"/>
      <c r="BK29" s="13"/>
      <c r="BM29" s="104"/>
      <c r="BN29" s="104"/>
      <c r="BO29" s="5"/>
      <c r="BP29" s="5"/>
      <c r="BQ29" s="5"/>
      <c r="BR29" s="5"/>
      <c r="BS29" s="5"/>
    </row>
    <row r="30" spans="2:71" s="30" customFormat="1" x14ac:dyDescent="0.15">
      <c r="B30" s="315"/>
      <c r="C30" s="26">
        <v>2022</v>
      </c>
      <c r="D30" s="27">
        <v>4</v>
      </c>
      <c r="E30" s="28">
        <v>0</v>
      </c>
      <c r="F30" s="28">
        <v>1022</v>
      </c>
      <c r="G30" s="28">
        <v>1926</v>
      </c>
      <c r="H30" s="28">
        <v>77788</v>
      </c>
      <c r="I30" s="28">
        <v>50</v>
      </c>
      <c r="J30" s="28">
        <v>32220</v>
      </c>
      <c r="K30" s="28">
        <v>0</v>
      </c>
      <c r="L30" s="28">
        <v>2230</v>
      </c>
      <c r="M30" s="28">
        <v>0</v>
      </c>
      <c r="N30" s="28">
        <v>56830</v>
      </c>
      <c r="O30" s="28">
        <v>7650</v>
      </c>
      <c r="P30" s="28">
        <v>0</v>
      </c>
      <c r="Q30" s="28">
        <v>0</v>
      </c>
      <c r="R30" s="28">
        <v>0</v>
      </c>
      <c r="S30" s="28">
        <v>1584</v>
      </c>
      <c r="T30" s="28">
        <v>25755</v>
      </c>
      <c r="U30" s="28">
        <v>27</v>
      </c>
      <c r="V30" s="28">
        <v>15004947</v>
      </c>
      <c r="W30" s="28">
        <v>135265</v>
      </c>
      <c r="X30" s="28">
        <v>16013616</v>
      </c>
      <c r="Y30" s="28">
        <v>28503911</v>
      </c>
      <c r="Z30" s="28">
        <v>4503211</v>
      </c>
      <c r="AA30" s="28">
        <v>4529954</v>
      </c>
      <c r="AB30" s="28">
        <v>20242662</v>
      </c>
      <c r="AC30" s="28">
        <v>639753</v>
      </c>
      <c r="AD30" s="28">
        <v>0</v>
      </c>
      <c r="AE30" s="28">
        <v>197240</v>
      </c>
      <c r="AF30" s="28">
        <v>11828665</v>
      </c>
      <c r="AG30" s="28">
        <v>91066</v>
      </c>
      <c r="AH30" s="28">
        <v>15917</v>
      </c>
      <c r="AI30" s="28">
        <v>3539</v>
      </c>
      <c r="AJ30" s="28">
        <v>0</v>
      </c>
      <c r="AK30" s="28">
        <v>0</v>
      </c>
      <c r="AL30" s="28">
        <v>0</v>
      </c>
      <c r="AM30" s="28">
        <v>84568</v>
      </c>
      <c r="AN30" s="28">
        <v>0</v>
      </c>
      <c r="AO30" s="28">
        <v>2837</v>
      </c>
      <c r="AP30" s="28">
        <v>47623</v>
      </c>
      <c r="AQ30" s="28">
        <v>264066</v>
      </c>
      <c r="AR30" s="28">
        <v>0</v>
      </c>
      <c r="AS30" s="62">
        <v>77536</v>
      </c>
      <c r="AT30" s="62">
        <v>123240</v>
      </c>
      <c r="AU30" s="28">
        <v>0</v>
      </c>
      <c r="AV30" s="28">
        <v>0</v>
      </c>
      <c r="AW30" s="62">
        <v>41360</v>
      </c>
      <c r="AX30" s="62">
        <v>41664452</v>
      </c>
      <c r="AY30" s="28">
        <v>0</v>
      </c>
      <c r="AZ30" s="28">
        <v>0</v>
      </c>
      <c r="BA30" s="62">
        <v>122134</v>
      </c>
      <c r="BB30" s="28">
        <v>0</v>
      </c>
      <c r="BC30" s="28">
        <v>0</v>
      </c>
      <c r="BD30" s="62">
        <v>2458521</v>
      </c>
      <c r="BE30" s="28">
        <v>0</v>
      </c>
      <c r="BF30" s="62">
        <v>58890524</v>
      </c>
      <c r="BG30" s="63">
        <v>60024037</v>
      </c>
      <c r="BH30" s="29"/>
      <c r="BI30" s="122"/>
      <c r="BJ30" s="87"/>
      <c r="BK30" s="13"/>
      <c r="BM30" s="104"/>
      <c r="BN30" s="104"/>
      <c r="BO30" s="5"/>
      <c r="BP30" s="5"/>
      <c r="BQ30" s="5"/>
      <c r="BR30" s="5"/>
      <c r="BS30" s="5"/>
    </row>
    <row r="31" spans="2:71" s="30" customFormat="1" x14ac:dyDescent="0.15">
      <c r="B31" s="316"/>
      <c r="C31" s="280">
        <v>2023</v>
      </c>
      <c r="D31" s="281">
        <v>5</v>
      </c>
      <c r="E31" s="289">
        <v>0</v>
      </c>
      <c r="F31" s="289">
        <v>794</v>
      </c>
      <c r="G31" s="289">
        <v>1577</v>
      </c>
      <c r="H31" s="289">
        <v>116895</v>
      </c>
      <c r="I31" s="289">
        <v>0</v>
      </c>
      <c r="J31" s="289">
        <v>16090</v>
      </c>
      <c r="K31" s="289">
        <v>0</v>
      </c>
      <c r="L31" s="289">
        <v>1067</v>
      </c>
      <c r="M31" s="289">
        <v>0</v>
      </c>
      <c r="N31" s="289">
        <v>110532</v>
      </c>
      <c r="O31" s="289">
        <v>11086</v>
      </c>
      <c r="P31" s="289">
        <v>0</v>
      </c>
      <c r="Q31" s="289">
        <v>0</v>
      </c>
      <c r="R31" s="289">
        <v>463</v>
      </c>
      <c r="S31" s="289">
        <v>672</v>
      </c>
      <c r="T31" s="289">
        <v>32715</v>
      </c>
      <c r="U31" s="289">
        <v>0</v>
      </c>
      <c r="V31" s="289">
        <v>13798807</v>
      </c>
      <c r="W31" s="289">
        <v>247712</v>
      </c>
      <c r="X31" s="289">
        <v>12985316</v>
      </c>
      <c r="Y31" s="289">
        <v>27555172</v>
      </c>
      <c r="Z31" s="289">
        <v>3450653</v>
      </c>
      <c r="AA31" s="289">
        <v>4291824</v>
      </c>
      <c r="AB31" s="289">
        <v>14707363</v>
      </c>
      <c r="AC31" s="289">
        <v>525664</v>
      </c>
      <c r="AD31" s="289">
        <v>0</v>
      </c>
      <c r="AE31" s="289">
        <v>195632</v>
      </c>
      <c r="AF31" s="289">
        <v>11538336</v>
      </c>
      <c r="AG31" s="289">
        <v>69875</v>
      </c>
      <c r="AH31" s="289">
        <v>30573</v>
      </c>
      <c r="AI31" s="289">
        <v>5181</v>
      </c>
      <c r="AJ31" s="289">
        <v>517</v>
      </c>
      <c r="AK31" s="289">
        <v>0</v>
      </c>
      <c r="AL31" s="289">
        <v>0</v>
      </c>
      <c r="AM31" s="289">
        <v>88418</v>
      </c>
      <c r="AN31" s="289">
        <v>322</v>
      </c>
      <c r="AO31" s="289">
        <v>1556</v>
      </c>
      <c r="AP31" s="289">
        <v>37131</v>
      </c>
      <c r="AQ31" s="289">
        <v>187821</v>
      </c>
      <c r="AR31" s="289">
        <v>0</v>
      </c>
      <c r="AS31" s="282">
        <v>32779</v>
      </c>
      <c r="AT31" s="282">
        <v>1442</v>
      </c>
      <c r="AU31" s="289">
        <v>0</v>
      </c>
      <c r="AV31" s="289">
        <v>0</v>
      </c>
      <c r="AW31" s="282">
        <v>24676</v>
      </c>
      <c r="AX31" s="282">
        <v>40235088</v>
      </c>
      <c r="AY31" s="289">
        <v>0</v>
      </c>
      <c r="AZ31" s="289">
        <v>0</v>
      </c>
      <c r="BA31" s="282">
        <v>63678</v>
      </c>
      <c r="BB31" s="289">
        <v>0</v>
      </c>
      <c r="BC31" s="289">
        <v>0</v>
      </c>
      <c r="BD31" s="282">
        <v>1429357</v>
      </c>
      <c r="BE31" s="289">
        <v>0</v>
      </c>
      <c r="BF31" s="282">
        <v>51321661</v>
      </c>
      <c r="BG31" s="283">
        <v>60989944</v>
      </c>
      <c r="BH31" s="29"/>
      <c r="BI31" s="122"/>
      <c r="BJ31" s="87"/>
      <c r="BK31" s="13"/>
      <c r="BM31" s="104"/>
      <c r="BN31" s="104"/>
      <c r="BO31" s="5"/>
      <c r="BP31" s="5"/>
      <c r="BQ31" s="5"/>
      <c r="BR31" s="5"/>
      <c r="BS31" s="5"/>
    </row>
    <row r="32" spans="2:71" ht="12" customHeight="1" x14ac:dyDescent="0.15">
      <c r="B32" s="314" t="s">
        <v>23</v>
      </c>
      <c r="C32" s="18">
        <v>2000</v>
      </c>
      <c r="D32" s="19" t="s">
        <v>21</v>
      </c>
      <c r="E32" s="11">
        <v>0</v>
      </c>
      <c r="F32" s="11">
        <v>18205</v>
      </c>
      <c r="G32" s="11">
        <v>0</v>
      </c>
      <c r="H32" s="11">
        <v>0</v>
      </c>
      <c r="I32" s="11">
        <v>0</v>
      </c>
      <c r="J32" s="11">
        <v>0</v>
      </c>
      <c r="K32" s="11">
        <v>0</v>
      </c>
      <c r="L32" s="11">
        <v>0</v>
      </c>
      <c r="M32" s="11">
        <v>0</v>
      </c>
      <c r="N32" s="11">
        <v>0</v>
      </c>
      <c r="O32" s="11">
        <v>0</v>
      </c>
      <c r="P32" s="11">
        <v>0</v>
      </c>
      <c r="Q32" s="11">
        <v>0</v>
      </c>
      <c r="R32" s="11">
        <v>219</v>
      </c>
      <c r="S32" s="11">
        <v>0</v>
      </c>
      <c r="T32" s="11">
        <v>1651947</v>
      </c>
      <c r="U32" s="11">
        <v>410</v>
      </c>
      <c r="V32" s="11">
        <v>4060905</v>
      </c>
      <c r="W32" s="11">
        <v>337835</v>
      </c>
      <c r="X32" s="11">
        <v>215447</v>
      </c>
      <c r="Y32" s="11">
        <v>2378979</v>
      </c>
      <c r="Z32" s="11">
        <v>143509</v>
      </c>
      <c r="AA32" s="11">
        <v>2861108</v>
      </c>
      <c r="AB32" s="11">
        <v>2318318</v>
      </c>
      <c r="AC32" s="11">
        <v>256416</v>
      </c>
      <c r="AD32" s="11">
        <v>709</v>
      </c>
      <c r="AE32" s="11">
        <v>6663</v>
      </c>
      <c r="AF32" s="11">
        <v>2477470</v>
      </c>
      <c r="AG32" s="11">
        <v>15848</v>
      </c>
      <c r="AH32" s="11">
        <v>0</v>
      </c>
      <c r="AI32" s="11">
        <v>95951</v>
      </c>
      <c r="AJ32" s="11">
        <v>0</v>
      </c>
      <c r="AK32" s="11">
        <v>739144</v>
      </c>
      <c r="AL32" s="11">
        <v>0</v>
      </c>
      <c r="AM32" s="11">
        <v>4279</v>
      </c>
      <c r="AN32" s="11">
        <v>0</v>
      </c>
      <c r="AO32" s="11">
        <v>817</v>
      </c>
      <c r="AP32" s="11">
        <v>0</v>
      </c>
      <c r="AQ32" s="11">
        <v>0</v>
      </c>
      <c r="AR32" s="48">
        <v>0</v>
      </c>
      <c r="AS32" s="48">
        <v>1192</v>
      </c>
      <c r="AT32" s="53">
        <v>0</v>
      </c>
      <c r="AU32" s="53">
        <v>0</v>
      </c>
      <c r="AV32" s="48">
        <v>0</v>
      </c>
      <c r="AW32" s="48">
        <v>1264855</v>
      </c>
      <c r="AX32" s="48">
        <v>2725252</v>
      </c>
      <c r="AY32" s="48">
        <v>0</v>
      </c>
      <c r="AZ32" s="48">
        <v>0</v>
      </c>
      <c r="BA32" s="48">
        <v>0</v>
      </c>
      <c r="BB32" s="48">
        <v>26613</v>
      </c>
      <c r="BC32" s="48">
        <v>0</v>
      </c>
      <c r="BD32" s="48">
        <v>35836</v>
      </c>
      <c r="BE32" s="48">
        <v>44031</v>
      </c>
      <c r="BF32" s="48">
        <v>21815046</v>
      </c>
      <c r="BG32" s="51">
        <v>12323600</v>
      </c>
      <c r="BH32" s="143"/>
      <c r="BI32" s="87"/>
      <c r="BJ32" s="67"/>
      <c r="BL32" s="104"/>
      <c r="BM32" s="104"/>
    </row>
    <row r="33" spans="2:71" x14ac:dyDescent="0.15">
      <c r="B33" s="315"/>
      <c r="C33" s="15">
        <v>2001</v>
      </c>
      <c r="D33" s="16">
        <v>13</v>
      </c>
      <c r="E33" s="17">
        <v>0</v>
      </c>
      <c r="F33" s="17">
        <v>0</v>
      </c>
      <c r="G33" s="17">
        <v>0</v>
      </c>
      <c r="H33" s="17">
        <v>0</v>
      </c>
      <c r="I33" s="17">
        <v>0</v>
      </c>
      <c r="J33" s="17">
        <v>0</v>
      </c>
      <c r="K33" s="17">
        <v>1491</v>
      </c>
      <c r="L33" s="17">
        <v>0</v>
      </c>
      <c r="M33" s="17">
        <v>0</v>
      </c>
      <c r="N33" s="17">
        <v>0</v>
      </c>
      <c r="O33" s="17">
        <v>0</v>
      </c>
      <c r="P33" s="17">
        <v>0</v>
      </c>
      <c r="Q33" s="17">
        <v>0</v>
      </c>
      <c r="R33" s="17">
        <v>0</v>
      </c>
      <c r="S33" s="17">
        <v>0</v>
      </c>
      <c r="T33" s="17">
        <v>1567507</v>
      </c>
      <c r="U33" s="17">
        <v>0</v>
      </c>
      <c r="V33" s="17">
        <v>4766720</v>
      </c>
      <c r="W33" s="17">
        <v>288870</v>
      </c>
      <c r="X33" s="17">
        <v>334840</v>
      </c>
      <c r="Y33" s="17">
        <v>3293707</v>
      </c>
      <c r="Z33" s="17">
        <v>95954</v>
      </c>
      <c r="AA33" s="17">
        <v>3297367</v>
      </c>
      <c r="AB33" s="17">
        <v>3320798</v>
      </c>
      <c r="AC33" s="17">
        <v>298933</v>
      </c>
      <c r="AD33" s="17">
        <v>330</v>
      </c>
      <c r="AE33" s="17">
        <v>7134</v>
      </c>
      <c r="AF33" s="17">
        <v>3713717</v>
      </c>
      <c r="AG33" s="17">
        <v>24130</v>
      </c>
      <c r="AH33" s="17">
        <v>0</v>
      </c>
      <c r="AI33" s="17">
        <v>75749</v>
      </c>
      <c r="AJ33" s="17">
        <v>0</v>
      </c>
      <c r="AK33" s="17">
        <v>904339</v>
      </c>
      <c r="AL33" s="17">
        <v>0</v>
      </c>
      <c r="AM33" s="17">
        <v>4804</v>
      </c>
      <c r="AN33" s="17">
        <v>0</v>
      </c>
      <c r="AO33" s="17">
        <v>993</v>
      </c>
      <c r="AP33" s="17">
        <v>1052</v>
      </c>
      <c r="AQ33" s="17">
        <v>0</v>
      </c>
      <c r="AR33" s="52">
        <v>0</v>
      </c>
      <c r="AS33" s="52">
        <v>1254</v>
      </c>
      <c r="AT33" s="52">
        <v>0</v>
      </c>
      <c r="AU33" s="52">
        <v>0</v>
      </c>
      <c r="AV33" s="52">
        <v>5929</v>
      </c>
      <c r="AW33" s="52">
        <v>1107806</v>
      </c>
      <c r="AX33" s="52">
        <v>3154868</v>
      </c>
      <c r="AY33" s="52">
        <v>0</v>
      </c>
      <c r="AZ33" s="52">
        <v>3968</v>
      </c>
      <c r="BA33" s="52">
        <v>0</v>
      </c>
      <c r="BB33" s="52">
        <v>23776</v>
      </c>
      <c r="BC33" s="52">
        <v>30888</v>
      </c>
      <c r="BD33" s="52">
        <v>67080</v>
      </c>
      <c r="BE33" s="52">
        <v>0</v>
      </c>
      <c r="BF33" s="52">
        <v>21875886</v>
      </c>
      <c r="BG33" s="55">
        <v>15469910</v>
      </c>
      <c r="BH33" s="143"/>
      <c r="BI33" s="87"/>
      <c r="BJ33" s="67"/>
      <c r="BL33" s="104"/>
      <c r="BM33" s="104"/>
    </row>
    <row r="34" spans="2:71" x14ac:dyDescent="0.15">
      <c r="B34" s="315"/>
      <c r="C34" s="18">
        <v>2002</v>
      </c>
      <c r="D34" s="19">
        <v>14</v>
      </c>
      <c r="E34" s="20">
        <v>0</v>
      </c>
      <c r="F34" s="20">
        <v>0</v>
      </c>
      <c r="G34" s="20">
        <v>0</v>
      </c>
      <c r="H34" s="20">
        <v>0</v>
      </c>
      <c r="I34" s="20">
        <v>1330</v>
      </c>
      <c r="J34" s="20">
        <v>0</v>
      </c>
      <c r="K34" s="20">
        <v>0</v>
      </c>
      <c r="L34" s="20">
        <v>0</v>
      </c>
      <c r="M34" s="20">
        <v>0</v>
      </c>
      <c r="N34" s="20">
        <v>0</v>
      </c>
      <c r="O34" s="20">
        <v>0</v>
      </c>
      <c r="P34" s="20">
        <v>0</v>
      </c>
      <c r="Q34" s="20">
        <v>0</v>
      </c>
      <c r="R34" s="20">
        <v>0</v>
      </c>
      <c r="S34" s="20">
        <v>0</v>
      </c>
      <c r="T34" s="20">
        <v>1591259</v>
      </c>
      <c r="U34" s="20">
        <v>0</v>
      </c>
      <c r="V34" s="20">
        <v>5009455</v>
      </c>
      <c r="W34" s="20">
        <v>626912</v>
      </c>
      <c r="X34" s="20">
        <v>198660</v>
      </c>
      <c r="Y34" s="20">
        <v>3855000</v>
      </c>
      <c r="Z34" s="20">
        <v>420618</v>
      </c>
      <c r="AA34" s="20">
        <v>3611668</v>
      </c>
      <c r="AB34" s="20">
        <v>3885652</v>
      </c>
      <c r="AC34" s="20">
        <v>387918</v>
      </c>
      <c r="AD34" s="20">
        <v>255</v>
      </c>
      <c r="AE34" s="20">
        <v>8399</v>
      </c>
      <c r="AF34" s="20">
        <v>4334759</v>
      </c>
      <c r="AG34" s="20">
        <v>28556</v>
      </c>
      <c r="AH34" s="20">
        <v>0</v>
      </c>
      <c r="AI34" s="20">
        <v>78731</v>
      </c>
      <c r="AJ34" s="20">
        <v>0</v>
      </c>
      <c r="AK34" s="20">
        <v>81614</v>
      </c>
      <c r="AL34" s="20">
        <v>0</v>
      </c>
      <c r="AM34" s="20">
        <v>3631</v>
      </c>
      <c r="AN34" s="20">
        <v>0</v>
      </c>
      <c r="AO34" s="20">
        <v>1322</v>
      </c>
      <c r="AP34" s="20">
        <v>3971</v>
      </c>
      <c r="AQ34" s="20">
        <v>0</v>
      </c>
      <c r="AR34" s="53">
        <v>0</v>
      </c>
      <c r="AS34" s="53">
        <v>8578</v>
      </c>
      <c r="AT34" s="53">
        <v>0</v>
      </c>
      <c r="AU34" s="53">
        <v>0</v>
      </c>
      <c r="AV34" s="53">
        <v>0</v>
      </c>
      <c r="AW34" s="53">
        <v>528020</v>
      </c>
      <c r="AX34" s="53">
        <v>3333429</v>
      </c>
      <c r="AY34" s="53">
        <v>0</v>
      </c>
      <c r="AZ34" s="53">
        <v>0</v>
      </c>
      <c r="BA34" s="53">
        <v>0</v>
      </c>
      <c r="BB34" s="53">
        <v>12276</v>
      </c>
      <c r="BC34" s="53">
        <v>0</v>
      </c>
      <c r="BD34" s="53">
        <v>43229</v>
      </c>
      <c r="BE34" s="53">
        <v>59804</v>
      </c>
      <c r="BF34" s="53">
        <v>26672042</v>
      </c>
      <c r="BG34" s="56">
        <v>13329682</v>
      </c>
      <c r="BH34" s="143"/>
      <c r="BI34" s="87"/>
      <c r="BJ34" s="67"/>
      <c r="BL34" s="104"/>
      <c r="BM34" s="104"/>
    </row>
    <row r="35" spans="2:71" x14ac:dyDescent="0.15">
      <c r="B35" s="315"/>
      <c r="C35" s="18">
        <v>2003</v>
      </c>
      <c r="D35" s="19">
        <v>15</v>
      </c>
      <c r="E35" s="20">
        <v>0</v>
      </c>
      <c r="F35" s="20">
        <v>0</v>
      </c>
      <c r="G35" s="20">
        <v>0</v>
      </c>
      <c r="H35" s="20">
        <v>0</v>
      </c>
      <c r="I35" s="20">
        <v>0</v>
      </c>
      <c r="J35" s="20">
        <v>0</v>
      </c>
      <c r="K35" s="20">
        <v>0</v>
      </c>
      <c r="L35" s="20">
        <v>0</v>
      </c>
      <c r="M35" s="20">
        <v>0</v>
      </c>
      <c r="N35" s="20">
        <v>2742</v>
      </c>
      <c r="O35" s="20">
        <v>0</v>
      </c>
      <c r="P35" s="20">
        <v>0</v>
      </c>
      <c r="Q35" s="20">
        <v>0</v>
      </c>
      <c r="R35" s="20">
        <v>0</v>
      </c>
      <c r="S35" s="20">
        <v>0</v>
      </c>
      <c r="T35" s="20">
        <v>1439174</v>
      </c>
      <c r="U35" s="20">
        <v>8568</v>
      </c>
      <c r="V35" s="20">
        <v>5356313</v>
      </c>
      <c r="W35" s="20">
        <v>373513</v>
      </c>
      <c r="X35" s="20">
        <v>307034</v>
      </c>
      <c r="Y35" s="20">
        <v>3516536</v>
      </c>
      <c r="Z35" s="20">
        <v>556524</v>
      </c>
      <c r="AA35" s="20">
        <v>3811654</v>
      </c>
      <c r="AB35" s="20">
        <v>3942329</v>
      </c>
      <c r="AC35" s="20">
        <v>429454</v>
      </c>
      <c r="AD35" s="20">
        <v>0</v>
      </c>
      <c r="AE35" s="20">
        <v>13168</v>
      </c>
      <c r="AF35" s="20">
        <v>4980566</v>
      </c>
      <c r="AG35" s="20">
        <v>24412</v>
      </c>
      <c r="AH35" s="20">
        <v>0</v>
      </c>
      <c r="AI35" s="20">
        <v>66046</v>
      </c>
      <c r="AJ35" s="20">
        <v>0</v>
      </c>
      <c r="AK35" s="20">
        <v>435217</v>
      </c>
      <c r="AL35" s="20">
        <v>0</v>
      </c>
      <c r="AM35" s="20">
        <v>4692</v>
      </c>
      <c r="AN35" s="20">
        <v>0</v>
      </c>
      <c r="AO35" s="20">
        <v>1409</v>
      </c>
      <c r="AP35" s="20">
        <v>3305</v>
      </c>
      <c r="AQ35" s="20">
        <v>0</v>
      </c>
      <c r="AR35" s="53">
        <v>0</v>
      </c>
      <c r="AS35" s="53">
        <v>23991</v>
      </c>
      <c r="AT35" s="53">
        <v>0</v>
      </c>
      <c r="AU35" s="53">
        <v>0</v>
      </c>
      <c r="AV35" s="53">
        <v>0</v>
      </c>
      <c r="AW35" s="53">
        <v>622</v>
      </c>
      <c r="AX35" s="53">
        <v>2757205</v>
      </c>
      <c r="AY35" s="53">
        <v>0</v>
      </c>
      <c r="AZ35" s="53">
        <v>0</v>
      </c>
      <c r="BA35" s="53">
        <v>0</v>
      </c>
      <c r="BB35" s="53">
        <v>9593</v>
      </c>
      <c r="BC35" s="53">
        <v>0</v>
      </c>
      <c r="BD35" s="53">
        <v>37395</v>
      </c>
      <c r="BE35" s="53">
        <v>0</v>
      </c>
      <c r="BF35" s="53">
        <v>22326588</v>
      </c>
      <c r="BG35" s="56">
        <v>11518982</v>
      </c>
      <c r="BH35" s="143"/>
      <c r="BI35" s="87"/>
      <c r="BJ35" s="67"/>
      <c r="BL35" s="104"/>
      <c r="BM35" s="104"/>
    </row>
    <row r="36" spans="2:71" x14ac:dyDescent="0.15">
      <c r="B36" s="315"/>
      <c r="C36" s="18">
        <v>2004</v>
      </c>
      <c r="D36" s="19">
        <v>16</v>
      </c>
      <c r="E36" s="20">
        <v>4600</v>
      </c>
      <c r="F36" s="20">
        <v>0</v>
      </c>
      <c r="G36" s="20">
        <v>0</v>
      </c>
      <c r="H36" s="20">
        <v>0</v>
      </c>
      <c r="I36" s="20">
        <v>0</v>
      </c>
      <c r="J36" s="20">
        <v>0</v>
      </c>
      <c r="K36" s="20">
        <v>0</v>
      </c>
      <c r="L36" s="20">
        <v>0</v>
      </c>
      <c r="M36" s="20">
        <v>0</v>
      </c>
      <c r="N36" s="20">
        <v>1910</v>
      </c>
      <c r="O36" s="20">
        <v>0</v>
      </c>
      <c r="P36" s="20">
        <v>0</v>
      </c>
      <c r="Q36" s="20">
        <v>0</v>
      </c>
      <c r="R36" s="20">
        <v>382</v>
      </c>
      <c r="S36" s="20">
        <v>0</v>
      </c>
      <c r="T36" s="20">
        <v>1305488</v>
      </c>
      <c r="U36" s="20">
        <v>8259</v>
      </c>
      <c r="V36" s="20">
        <v>4852081</v>
      </c>
      <c r="W36" s="20">
        <v>567959</v>
      </c>
      <c r="X36" s="20">
        <v>416960</v>
      </c>
      <c r="Y36" s="20">
        <v>3719108</v>
      </c>
      <c r="Z36" s="20">
        <v>781169</v>
      </c>
      <c r="AA36" s="20">
        <v>3594808</v>
      </c>
      <c r="AB36" s="20">
        <v>4266637</v>
      </c>
      <c r="AC36" s="20">
        <v>833107</v>
      </c>
      <c r="AD36" s="20">
        <v>0</v>
      </c>
      <c r="AE36" s="20">
        <v>14640</v>
      </c>
      <c r="AF36" s="20">
        <v>5442246</v>
      </c>
      <c r="AG36" s="20">
        <v>24720</v>
      </c>
      <c r="AH36" s="20">
        <v>0</v>
      </c>
      <c r="AI36" s="20">
        <v>66767</v>
      </c>
      <c r="AJ36" s="20">
        <v>0</v>
      </c>
      <c r="AK36" s="20">
        <v>769164</v>
      </c>
      <c r="AL36" s="20">
        <v>0</v>
      </c>
      <c r="AM36" s="20">
        <v>9175</v>
      </c>
      <c r="AN36" s="20">
        <v>0</v>
      </c>
      <c r="AO36" s="20">
        <v>2628</v>
      </c>
      <c r="AP36" s="20">
        <v>3145</v>
      </c>
      <c r="AQ36" s="20">
        <v>0</v>
      </c>
      <c r="AR36" s="53">
        <v>0</v>
      </c>
      <c r="AS36" s="53">
        <v>8888</v>
      </c>
      <c r="AT36" s="62">
        <v>0</v>
      </c>
      <c r="AU36" s="62">
        <v>0</v>
      </c>
      <c r="AV36" s="53">
        <v>0</v>
      </c>
      <c r="AW36" s="53">
        <v>5157</v>
      </c>
      <c r="AX36" s="53">
        <v>3032655</v>
      </c>
      <c r="AY36" s="53">
        <v>0</v>
      </c>
      <c r="AZ36" s="53">
        <v>0</v>
      </c>
      <c r="BA36" s="53">
        <v>0</v>
      </c>
      <c r="BB36" s="53">
        <v>28935</v>
      </c>
      <c r="BC36" s="53">
        <v>4464</v>
      </c>
      <c r="BD36" s="53">
        <v>75408</v>
      </c>
      <c r="BE36" s="53">
        <v>0</v>
      </c>
      <c r="BF36" s="53">
        <v>27793376</v>
      </c>
      <c r="BG36" s="56">
        <v>13768567</v>
      </c>
      <c r="BH36" s="143"/>
      <c r="BI36" s="87"/>
      <c r="BJ36" s="67"/>
      <c r="BL36" s="104"/>
      <c r="BM36" s="104"/>
    </row>
    <row r="37" spans="2:71" x14ac:dyDescent="0.15">
      <c r="B37" s="315"/>
      <c r="C37" s="22">
        <v>2005</v>
      </c>
      <c r="D37" s="23">
        <v>17</v>
      </c>
      <c r="E37" s="24">
        <v>0</v>
      </c>
      <c r="F37" s="24">
        <v>0</v>
      </c>
      <c r="G37" s="24">
        <v>0</v>
      </c>
      <c r="H37" s="24">
        <v>0</v>
      </c>
      <c r="I37" s="24">
        <v>0</v>
      </c>
      <c r="J37" s="24">
        <v>0</v>
      </c>
      <c r="K37" s="24">
        <v>0</v>
      </c>
      <c r="L37" s="24">
        <v>2871</v>
      </c>
      <c r="M37" s="24">
        <v>0</v>
      </c>
      <c r="N37" s="24">
        <v>4645</v>
      </c>
      <c r="O37" s="24">
        <v>0</v>
      </c>
      <c r="P37" s="24">
        <v>0</v>
      </c>
      <c r="Q37" s="24">
        <v>0</v>
      </c>
      <c r="R37" s="24">
        <v>1640</v>
      </c>
      <c r="S37" s="24">
        <v>0</v>
      </c>
      <c r="T37" s="24">
        <v>1166663</v>
      </c>
      <c r="U37" s="24">
        <v>15487</v>
      </c>
      <c r="V37" s="24">
        <v>4452333</v>
      </c>
      <c r="W37" s="24">
        <v>524805</v>
      </c>
      <c r="X37" s="24">
        <v>467389</v>
      </c>
      <c r="Y37" s="24">
        <v>3331047</v>
      </c>
      <c r="Z37" s="24">
        <v>739138</v>
      </c>
      <c r="AA37" s="24">
        <v>3435883</v>
      </c>
      <c r="AB37" s="24">
        <v>4308411</v>
      </c>
      <c r="AC37" s="24">
        <v>623774</v>
      </c>
      <c r="AD37" s="24">
        <v>0</v>
      </c>
      <c r="AE37" s="24">
        <v>15057</v>
      </c>
      <c r="AF37" s="24">
        <v>5360614</v>
      </c>
      <c r="AG37" s="24">
        <v>24021</v>
      </c>
      <c r="AH37" s="24">
        <v>0</v>
      </c>
      <c r="AI37" s="24">
        <v>41276</v>
      </c>
      <c r="AJ37" s="24">
        <v>0</v>
      </c>
      <c r="AK37" s="24">
        <v>844775</v>
      </c>
      <c r="AL37" s="24">
        <v>0</v>
      </c>
      <c r="AM37" s="24">
        <v>6618</v>
      </c>
      <c r="AN37" s="24">
        <v>0</v>
      </c>
      <c r="AO37" s="24">
        <v>2531</v>
      </c>
      <c r="AP37" s="24">
        <v>5053</v>
      </c>
      <c r="AQ37" s="24">
        <v>0</v>
      </c>
      <c r="AR37" s="57">
        <v>0</v>
      </c>
      <c r="AS37" s="57">
        <v>0</v>
      </c>
      <c r="AT37" s="62">
        <v>0</v>
      </c>
      <c r="AU37" s="62">
        <v>0</v>
      </c>
      <c r="AV37" s="57">
        <v>0</v>
      </c>
      <c r="AW37" s="57">
        <v>1522</v>
      </c>
      <c r="AX37" s="57">
        <v>3107006</v>
      </c>
      <c r="AY37" s="57">
        <v>0</v>
      </c>
      <c r="AZ37" s="57">
        <v>0</v>
      </c>
      <c r="BA37" s="57">
        <v>8182</v>
      </c>
      <c r="BB37" s="57">
        <v>38813</v>
      </c>
      <c r="BC37" s="57">
        <v>200757</v>
      </c>
      <c r="BD37" s="57">
        <v>799310</v>
      </c>
      <c r="BE37" s="57">
        <v>0</v>
      </c>
      <c r="BF37" s="57">
        <v>29346746</v>
      </c>
      <c r="BG37" s="59">
        <v>17479065</v>
      </c>
      <c r="BH37" s="143"/>
      <c r="BI37" s="87"/>
      <c r="BJ37" s="67"/>
      <c r="BL37" s="104"/>
      <c r="BM37" s="104"/>
    </row>
    <row r="38" spans="2:71" x14ac:dyDescent="0.15">
      <c r="B38" s="315"/>
      <c r="C38" s="18">
        <v>2006</v>
      </c>
      <c r="D38" s="19">
        <v>18</v>
      </c>
      <c r="E38" s="20">
        <v>3018</v>
      </c>
      <c r="F38" s="20">
        <v>0</v>
      </c>
      <c r="G38" s="20">
        <v>0</v>
      </c>
      <c r="H38" s="20">
        <v>0</v>
      </c>
      <c r="I38" s="20">
        <v>0</v>
      </c>
      <c r="J38" s="20">
        <v>0</v>
      </c>
      <c r="K38" s="20">
        <v>0</v>
      </c>
      <c r="L38" s="20">
        <v>235</v>
      </c>
      <c r="M38" s="20">
        <v>0</v>
      </c>
      <c r="N38" s="20">
        <v>4141</v>
      </c>
      <c r="O38" s="20">
        <v>0</v>
      </c>
      <c r="P38" s="20">
        <v>0</v>
      </c>
      <c r="Q38" s="20">
        <v>0</v>
      </c>
      <c r="R38" s="20">
        <v>576</v>
      </c>
      <c r="S38" s="20">
        <v>269</v>
      </c>
      <c r="T38" s="20">
        <v>562139</v>
      </c>
      <c r="U38" s="20">
        <v>34129</v>
      </c>
      <c r="V38" s="20">
        <v>4458878</v>
      </c>
      <c r="W38" s="20">
        <v>565429</v>
      </c>
      <c r="X38" s="20">
        <v>605320</v>
      </c>
      <c r="Y38" s="20">
        <v>3595181</v>
      </c>
      <c r="Z38" s="20">
        <v>395536</v>
      </c>
      <c r="AA38" s="20">
        <v>3794436</v>
      </c>
      <c r="AB38" s="20">
        <v>4083955</v>
      </c>
      <c r="AC38" s="20">
        <v>791311</v>
      </c>
      <c r="AD38" s="20">
        <v>0</v>
      </c>
      <c r="AE38" s="20">
        <v>30128</v>
      </c>
      <c r="AF38" s="20">
        <v>5800082</v>
      </c>
      <c r="AG38" s="20">
        <v>32803</v>
      </c>
      <c r="AH38" s="20">
        <v>8259</v>
      </c>
      <c r="AI38" s="20">
        <v>59786</v>
      </c>
      <c r="AJ38" s="20">
        <v>0</v>
      </c>
      <c r="AK38" s="20">
        <v>627868</v>
      </c>
      <c r="AL38" s="20">
        <v>0</v>
      </c>
      <c r="AM38" s="20">
        <v>8534</v>
      </c>
      <c r="AN38" s="20">
        <v>327</v>
      </c>
      <c r="AO38" s="20">
        <v>2825</v>
      </c>
      <c r="AP38" s="20">
        <v>4639</v>
      </c>
      <c r="AQ38" s="20">
        <v>0</v>
      </c>
      <c r="AR38" s="53">
        <v>0</v>
      </c>
      <c r="AS38" s="53">
        <v>7271</v>
      </c>
      <c r="AT38" s="52">
        <v>0</v>
      </c>
      <c r="AU38" s="52">
        <v>0</v>
      </c>
      <c r="AV38" s="53">
        <v>4770</v>
      </c>
      <c r="AW38" s="53">
        <v>2254</v>
      </c>
      <c r="AX38" s="53">
        <v>3678346</v>
      </c>
      <c r="AY38" s="53">
        <v>0</v>
      </c>
      <c r="AZ38" s="53">
        <v>0</v>
      </c>
      <c r="BA38" s="53">
        <v>4263</v>
      </c>
      <c r="BB38" s="53">
        <v>77723</v>
      </c>
      <c r="BC38" s="53">
        <v>16527</v>
      </c>
      <c r="BD38" s="53">
        <v>1672729</v>
      </c>
      <c r="BE38" s="53">
        <v>0</v>
      </c>
      <c r="BF38" s="53">
        <v>29427493</v>
      </c>
      <c r="BG38" s="56">
        <v>18463389</v>
      </c>
      <c r="BH38" s="143"/>
      <c r="BI38" s="87"/>
      <c r="BJ38" s="67"/>
      <c r="BL38" s="104"/>
      <c r="BM38" s="104"/>
    </row>
    <row r="39" spans="2:71" x14ac:dyDescent="0.15">
      <c r="B39" s="315"/>
      <c r="C39" s="18">
        <v>2007</v>
      </c>
      <c r="D39" s="19">
        <v>19</v>
      </c>
      <c r="E39" s="25">
        <v>828</v>
      </c>
      <c r="F39" s="25">
        <v>0</v>
      </c>
      <c r="G39" s="25">
        <v>0</v>
      </c>
      <c r="H39" s="25">
        <v>0</v>
      </c>
      <c r="I39" s="25">
        <v>0</v>
      </c>
      <c r="J39" s="25">
        <v>0</v>
      </c>
      <c r="K39" s="25">
        <v>0</v>
      </c>
      <c r="L39" s="25">
        <v>0</v>
      </c>
      <c r="M39" s="25">
        <v>0</v>
      </c>
      <c r="N39" s="25">
        <v>9734</v>
      </c>
      <c r="O39" s="25">
        <v>0</v>
      </c>
      <c r="P39" s="25">
        <v>0</v>
      </c>
      <c r="Q39" s="25">
        <v>0</v>
      </c>
      <c r="R39" s="25">
        <v>1025</v>
      </c>
      <c r="S39" s="25">
        <v>806</v>
      </c>
      <c r="T39" s="25">
        <v>175057</v>
      </c>
      <c r="U39" s="25">
        <v>13893</v>
      </c>
      <c r="V39" s="25">
        <v>4580864</v>
      </c>
      <c r="W39" s="25">
        <v>636067</v>
      </c>
      <c r="X39" s="25">
        <v>495803</v>
      </c>
      <c r="Y39" s="25">
        <v>3714640</v>
      </c>
      <c r="Z39" s="25">
        <v>285597</v>
      </c>
      <c r="AA39" s="25">
        <v>3689365</v>
      </c>
      <c r="AB39" s="25">
        <v>4648586</v>
      </c>
      <c r="AC39" s="25">
        <v>708140</v>
      </c>
      <c r="AD39" s="25">
        <v>750</v>
      </c>
      <c r="AE39" s="25">
        <v>37103</v>
      </c>
      <c r="AF39" s="25">
        <v>7421617</v>
      </c>
      <c r="AG39" s="25">
        <v>44788</v>
      </c>
      <c r="AH39" s="25">
        <v>0</v>
      </c>
      <c r="AI39" s="25">
        <v>26450</v>
      </c>
      <c r="AJ39" s="25">
        <v>0</v>
      </c>
      <c r="AK39" s="25">
        <v>254658</v>
      </c>
      <c r="AL39" s="25">
        <v>0</v>
      </c>
      <c r="AM39" s="25">
        <v>9080</v>
      </c>
      <c r="AN39" s="25">
        <v>0</v>
      </c>
      <c r="AO39" s="25">
        <v>3337</v>
      </c>
      <c r="AP39" s="25">
        <v>6134</v>
      </c>
      <c r="AQ39" s="25">
        <v>0</v>
      </c>
      <c r="AR39" s="60">
        <v>14830</v>
      </c>
      <c r="AS39" s="60">
        <v>0</v>
      </c>
      <c r="AT39" s="53">
        <v>0</v>
      </c>
      <c r="AU39" s="53">
        <v>0</v>
      </c>
      <c r="AV39" s="60">
        <v>0</v>
      </c>
      <c r="AW39" s="60">
        <v>0</v>
      </c>
      <c r="AX39" s="60">
        <v>4800973</v>
      </c>
      <c r="AY39" s="60">
        <v>730</v>
      </c>
      <c r="AZ39" s="60">
        <v>0</v>
      </c>
      <c r="BA39" s="60">
        <v>13959</v>
      </c>
      <c r="BB39" s="60">
        <v>67170</v>
      </c>
      <c r="BC39" s="60">
        <v>24427</v>
      </c>
      <c r="BD39" s="60">
        <v>3090281</v>
      </c>
      <c r="BE39" s="60">
        <v>0</v>
      </c>
      <c r="BF39" s="60">
        <v>35125218</v>
      </c>
      <c r="BG39" s="61">
        <v>23437542</v>
      </c>
      <c r="BH39" s="143"/>
      <c r="BI39" s="87"/>
      <c r="BJ39" s="67"/>
      <c r="BL39" s="104"/>
      <c r="BM39" s="104"/>
    </row>
    <row r="40" spans="2:71" x14ac:dyDescent="0.15">
      <c r="B40" s="315"/>
      <c r="C40" s="18">
        <v>2008</v>
      </c>
      <c r="D40" s="19">
        <v>20</v>
      </c>
      <c r="E40" s="20">
        <v>0</v>
      </c>
      <c r="F40" s="20">
        <v>0</v>
      </c>
      <c r="G40" s="20">
        <v>0</v>
      </c>
      <c r="H40" s="20">
        <v>0</v>
      </c>
      <c r="I40" s="20">
        <v>2048</v>
      </c>
      <c r="J40" s="20">
        <v>0</v>
      </c>
      <c r="K40" s="20">
        <v>0</v>
      </c>
      <c r="L40" s="20">
        <v>1529</v>
      </c>
      <c r="M40" s="20">
        <v>0</v>
      </c>
      <c r="N40" s="20">
        <v>18289</v>
      </c>
      <c r="O40" s="20">
        <v>0</v>
      </c>
      <c r="P40" s="20">
        <v>0</v>
      </c>
      <c r="Q40" s="20">
        <v>0</v>
      </c>
      <c r="R40" s="20">
        <v>803</v>
      </c>
      <c r="S40" s="20">
        <v>372</v>
      </c>
      <c r="T40" s="20">
        <v>26603</v>
      </c>
      <c r="U40" s="20">
        <v>27821</v>
      </c>
      <c r="V40" s="20">
        <v>4191833</v>
      </c>
      <c r="W40" s="20">
        <v>384535</v>
      </c>
      <c r="X40" s="20">
        <v>248803</v>
      </c>
      <c r="Y40" s="20">
        <v>3285637</v>
      </c>
      <c r="Z40" s="20">
        <v>48198</v>
      </c>
      <c r="AA40" s="20">
        <v>3312484</v>
      </c>
      <c r="AB40" s="20">
        <v>4540889</v>
      </c>
      <c r="AC40" s="20">
        <v>777616</v>
      </c>
      <c r="AD40" s="20">
        <v>354</v>
      </c>
      <c r="AE40" s="20">
        <v>35512</v>
      </c>
      <c r="AF40" s="20">
        <v>6535394</v>
      </c>
      <c r="AG40" s="20">
        <v>48604</v>
      </c>
      <c r="AH40" s="20">
        <v>430</v>
      </c>
      <c r="AI40" s="20">
        <v>16339</v>
      </c>
      <c r="AJ40" s="20">
        <v>0</v>
      </c>
      <c r="AK40" s="20">
        <v>0</v>
      </c>
      <c r="AL40" s="20">
        <v>0</v>
      </c>
      <c r="AM40" s="20">
        <v>9266</v>
      </c>
      <c r="AN40" s="20">
        <v>237</v>
      </c>
      <c r="AO40" s="20">
        <v>2578</v>
      </c>
      <c r="AP40" s="20">
        <v>8836</v>
      </c>
      <c r="AQ40" s="20">
        <v>0</v>
      </c>
      <c r="AR40" s="53">
        <v>0</v>
      </c>
      <c r="AS40" s="53">
        <v>0</v>
      </c>
      <c r="AT40" s="53">
        <v>0</v>
      </c>
      <c r="AU40" s="53">
        <v>0</v>
      </c>
      <c r="AV40" s="53">
        <v>0</v>
      </c>
      <c r="AW40" s="53">
        <v>0</v>
      </c>
      <c r="AX40" s="53">
        <v>5259337</v>
      </c>
      <c r="AY40" s="53">
        <v>0</v>
      </c>
      <c r="AZ40" s="53">
        <v>0</v>
      </c>
      <c r="BA40" s="53">
        <v>26572</v>
      </c>
      <c r="BB40" s="53">
        <v>67015</v>
      </c>
      <c r="BC40" s="53">
        <v>10271</v>
      </c>
      <c r="BD40" s="53">
        <v>1830984</v>
      </c>
      <c r="BE40" s="53">
        <v>456</v>
      </c>
      <c r="BF40" s="53">
        <v>41993054</v>
      </c>
      <c r="BG40" s="56">
        <v>24966219</v>
      </c>
      <c r="BH40" s="143"/>
      <c r="BI40" s="87"/>
      <c r="BJ40" s="67"/>
      <c r="BL40" s="104"/>
      <c r="BM40" s="104"/>
    </row>
    <row r="41" spans="2:71" x14ac:dyDescent="0.15">
      <c r="B41" s="315"/>
      <c r="C41" s="18">
        <v>2009</v>
      </c>
      <c r="D41" s="19">
        <v>21</v>
      </c>
      <c r="E41" s="20">
        <v>0</v>
      </c>
      <c r="F41" s="20">
        <v>0</v>
      </c>
      <c r="G41" s="20">
        <v>0</v>
      </c>
      <c r="H41" s="20">
        <v>0</v>
      </c>
      <c r="I41" s="20">
        <v>3147</v>
      </c>
      <c r="J41" s="20">
        <v>0</v>
      </c>
      <c r="K41" s="20">
        <v>0</v>
      </c>
      <c r="L41" s="20">
        <v>0</v>
      </c>
      <c r="M41" s="20">
        <v>0</v>
      </c>
      <c r="N41" s="20">
        <v>15484</v>
      </c>
      <c r="O41" s="20">
        <v>0</v>
      </c>
      <c r="P41" s="20">
        <v>0</v>
      </c>
      <c r="Q41" s="20">
        <v>0</v>
      </c>
      <c r="R41" s="20">
        <v>0</v>
      </c>
      <c r="S41" s="20">
        <v>688</v>
      </c>
      <c r="T41" s="20">
        <v>15938</v>
      </c>
      <c r="U41" s="20">
        <v>22894</v>
      </c>
      <c r="V41" s="20">
        <v>3214565</v>
      </c>
      <c r="W41" s="20">
        <v>112640</v>
      </c>
      <c r="X41" s="20">
        <v>411705</v>
      </c>
      <c r="Y41" s="20">
        <v>2226606</v>
      </c>
      <c r="Z41" s="20">
        <v>30481</v>
      </c>
      <c r="AA41" s="20">
        <v>2854274</v>
      </c>
      <c r="AB41" s="20">
        <v>3515816</v>
      </c>
      <c r="AC41" s="20">
        <v>710913</v>
      </c>
      <c r="AD41" s="20">
        <v>0</v>
      </c>
      <c r="AE41" s="20">
        <v>30997</v>
      </c>
      <c r="AF41" s="20">
        <v>5582149</v>
      </c>
      <c r="AG41" s="20">
        <v>29624</v>
      </c>
      <c r="AH41" s="20">
        <v>0</v>
      </c>
      <c r="AI41" s="20">
        <v>11999</v>
      </c>
      <c r="AJ41" s="20">
        <v>0</v>
      </c>
      <c r="AK41" s="20">
        <v>0</v>
      </c>
      <c r="AL41" s="20">
        <v>0</v>
      </c>
      <c r="AM41" s="20">
        <v>8115</v>
      </c>
      <c r="AN41" s="20">
        <v>203</v>
      </c>
      <c r="AO41" s="20">
        <v>2571</v>
      </c>
      <c r="AP41" s="20">
        <v>4795</v>
      </c>
      <c r="AQ41" s="20">
        <v>0</v>
      </c>
      <c r="AR41" s="53">
        <v>0</v>
      </c>
      <c r="AS41" s="53">
        <v>0</v>
      </c>
      <c r="AT41" s="62">
        <v>0</v>
      </c>
      <c r="AU41" s="62">
        <v>0</v>
      </c>
      <c r="AV41" s="53">
        <v>0</v>
      </c>
      <c r="AW41" s="53">
        <v>2490</v>
      </c>
      <c r="AX41" s="53">
        <v>4282267</v>
      </c>
      <c r="AY41" s="53">
        <v>0</v>
      </c>
      <c r="AZ41" s="53">
        <v>0</v>
      </c>
      <c r="BA41" s="53">
        <v>0</v>
      </c>
      <c r="BB41" s="53">
        <v>40904</v>
      </c>
      <c r="BC41" s="53">
        <v>6369</v>
      </c>
      <c r="BD41" s="53">
        <v>1239878</v>
      </c>
      <c r="BE41" s="53">
        <v>0</v>
      </c>
      <c r="BF41" s="53">
        <v>28603754</v>
      </c>
      <c r="BG41" s="56">
        <v>17204576</v>
      </c>
      <c r="BH41" s="143"/>
      <c r="BI41" s="87"/>
      <c r="BJ41" s="67"/>
      <c r="BL41" s="104"/>
      <c r="BM41" s="104"/>
    </row>
    <row r="42" spans="2:71" x14ac:dyDescent="0.15">
      <c r="B42" s="315"/>
      <c r="C42" s="18">
        <v>2010</v>
      </c>
      <c r="D42" s="19">
        <v>22</v>
      </c>
      <c r="E42" s="20">
        <v>0</v>
      </c>
      <c r="F42" s="20">
        <v>0</v>
      </c>
      <c r="G42" s="20">
        <v>0</v>
      </c>
      <c r="H42" s="20">
        <v>0</v>
      </c>
      <c r="I42" s="20">
        <v>449</v>
      </c>
      <c r="J42" s="20">
        <v>0</v>
      </c>
      <c r="K42" s="20">
        <v>0</v>
      </c>
      <c r="L42" s="20">
        <v>627</v>
      </c>
      <c r="M42" s="20">
        <v>0</v>
      </c>
      <c r="N42" s="20">
        <v>9214</v>
      </c>
      <c r="O42" s="20">
        <v>0</v>
      </c>
      <c r="P42" s="20">
        <v>0</v>
      </c>
      <c r="Q42" s="20">
        <v>0</v>
      </c>
      <c r="R42" s="20">
        <v>0</v>
      </c>
      <c r="S42" s="20">
        <v>860</v>
      </c>
      <c r="T42" s="20">
        <v>7465</v>
      </c>
      <c r="U42" s="20">
        <v>26728</v>
      </c>
      <c r="V42" s="20">
        <v>2838639</v>
      </c>
      <c r="W42" s="20">
        <v>156071</v>
      </c>
      <c r="X42" s="20">
        <v>747005</v>
      </c>
      <c r="Y42" s="20">
        <v>2463265</v>
      </c>
      <c r="Z42" s="20">
        <v>34135</v>
      </c>
      <c r="AA42" s="20">
        <v>2802611</v>
      </c>
      <c r="AB42" s="20">
        <v>3760239</v>
      </c>
      <c r="AC42" s="20">
        <v>669218</v>
      </c>
      <c r="AD42" s="20">
        <v>0</v>
      </c>
      <c r="AE42" s="20">
        <v>29918</v>
      </c>
      <c r="AF42" s="20">
        <v>5526209</v>
      </c>
      <c r="AG42" s="20">
        <v>38833</v>
      </c>
      <c r="AH42" s="20">
        <v>0</v>
      </c>
      <c r="AI42" s="20">
        <v>8451</v>
      </c>
      <c r="AJ42" s="20">
        <v>0</v>
      </c>
      <c r="AK42" s="20">
        <v>0</v>
      </c>
      <c r="AL42" s="20">
        <v>0</v>
      </c>
      <c r="AM42" s="20">
        <v>12965</v>
      </c>
      <c r="AN42" s="20">
        <v>0</v>
      </c>
      <c r="AO42" s="20">
        <v>1791</v>
      </c>
      <c r="AP42" s="20">
        <v>6518</v>
      </c>
      <c r="AQ42" s="20">
        <v>0</v>
      </c>
      <c r="AR42" s="53">
        <v>0</v>
      </c>
      <c r="AS42" s="53">
        <v>0</v>
      </c>
      <c r="AT42" s="62">
        <v>0</v>
      </c>
      <c r="AU42" s="62">
        <v>0</v>
      </c>
      <c r="AV42" s="53">
        <v>0</v>
      </c>
      <c r="AW42" s="53">
        <v>125060</v>
      </c>
      <c r="AX42" s="53">
        <v>6447057</v>
      </c>
      <c r="AY42" s="53">
        <v>0</v>
      </c>
      <c r="AZ42" s="53">
        <v>0</v>
      </c>
      <c r="BA42" s="53">
        <v>0</v>
      </c>
      <c r="BB42" s="53">
        <v>27521</v>
      </c>
      <c r="BC42" s="53">
        <v>9141</v>
      </c>
      <c r="BD42" s="53">
        <v>1365705</v>
      </c>
      <c r="BE42" s="53">
        <v>0</v>
      </c>
      <c r="BF42" s="53">
        <v>29812565</v>
      </c>
      <c r="BG42" s="56">
        <v>18726669</v>
      </c>
      <c r="BH42" s="143"/>
      <c r="BI42" s="87"/>
      <c r="BJ42" s="67"/>
      <c r="BL42" s="104"/>
      <c r="BM42" s="104"/>
    </row>
    <row r="43" spans="2:71" x14ac:dyDescent="0.15">
      <c r="B43" s="315"/>
      <c r="C43" s="15">
        <v>2011</v>
      </c>
      <c r="D43" s="16">
        <v>23</v>
      </c>
      <c r="E43" s="17">
        <v>0</v>
      </c>
      <c r="F43" s="17">
        <v>0</v>
      </c>
      <c r="G43" s="17">
        <v>0</v>
      </c>
      <c r="H43" s="17">
        <v>0</v>
      </c>
      <c r="I43" s="17">
        <v>0</v>
      </c>
      <c r="J43" s="17">
        <v>0</v>
      </c>
      <c r="K43" s="17">
        <v>0</v>
      </c>
      <c r="L43" s="17">
        <v>1176</v>
      </c>
      <c r="M43" s="17">
        <v>0</v>
      </c>
      <c r="N43" s="17">
        <v>8919</v>
      </c>
      <c r="O43" s="17">
        <v>0</v>
      </c>
      <c r="P43" s="17">
        <v>0</v>
      </c>
      <c r="Q43" s="17">
        <v>0</v>
      </c>
      <c r="R43" s="17">
        <v>0</v>
      </c>
      <c r="S43" s="17">
        <v>229</v>
      </c>
      <c r="T43" s="17">
        <v>9023</v>
      </c>
      <c r="U43" s="17">
        <v>9653</v>
      </c>
      <c r="V43" s="17">
        <v>3203265</v>
      </c>
      <c r="W43" s="17">
        <v>119303</v>
      </c>
      <c r="X43" s="17">
        <v>574975</v>
      </c>
      <c r="Y43" s="17">
        <v>2556048</v>
      </c>
      <c r="Z43" s="17">
        <v>215131</v>
      </c>
      <c r="AA43" s="17">
        <v>2952516</v>
      </c>
      <c r="AB43" s="17">
        <v>3425786</v>
      </c>
      <c r="AC43" s="17">
        <v>612441</v>
      </c>
      <c r="AD43" s="17">
        <v>0</v>
      </c>
      <c r="AE43" s="17">
        <v>52380</v>
      </c>
      <c r="AF43" s="17">
        <v>6047846</v>
      </c>
      <c r="AG43" s="17">
        <v>23127</v>
      </c>
      <c r="AH43" s="17">
        <v>0</v>
      </c>
      <c r="AI43" s="17">
        <v>5856</v>
      </c>
      <c r="AJ43" s="17">
        <v>0</v>
      </c>
      <c r="AK43" s="17">
        <v>0</v>
      </c>
      <c r="AL43" s="17">
        <v>0</v>
      </c>
      <c r="AM43" s="17">
        <v>14967</v>
      </c>
      <c r="AN43" s="17">
        <v>0</v>
      </c>
      <c r="AO43" s="17">
        <v>1161</v>
      </c>
      <c r="AP43" s="17">
        <v>5166</v>
      </c>
      <c r="AQ43" s="17">
        <v>0</v>
      </c>
      <c r="AR43" s="52">
        <v>0</v>
      </c>
      <c r="AS43" s="52">
        <v>0</v>
      </c>
      <c r="AT43" s="52">
        <v>0</v>
      </c>
      <c r="AU43" s="52">
        <v>0</v>
      </c>
      <c r="AV43" s="52">
        <v>0</v>
      </c>
      <c r="AW43" s="52">
        <v>190816</v>
      </c>
      <c r="AX43" s="52">
        <v>8709894</v>
      </c>
      <c r="AY43" s="52">
        <v>0</v>
      </c>
      <c r="AZ43" s="52">
        <v>0</v>
      </c>
      <c r="BA43" s="52">
        <v>0</v>
      </c>
      <c r="BB43" s="52">
        <v>16317</v>
      </c>
      <c r="BC43" s="52">
        <v>0</v>
      </c>
      <c r="BD43" s="52">
        <v>1377604</v>
      </c>
      <c r="BE43" s="52">
        <v>0</v>
      </c>
      <c r="BF43" s="52">
        <v>31894539</v>
      </c>
      <c r="BG43" s="55">
        <v>19894728</v>
      </c>
      <c r="BH43" s="143"/>
      <c r="BI43" s="87"/>
      <c r="BJ43" s="67"/>
      <c r="BL43" s="104"/>
      <c r="BM43" s="104"/>
    </row>
    <row r="44" spans="2:71" x14ac:dyDescent="0.15">
      <c r="B44" s="315"/>
      <c r="C44" s="18">
        <v>2012</v>
      </c>
      <c r="D44" s="19">
        <v>24</v>
      </c>
      <c r="E44" s="20">
        <v>666</v>
      </c>
      <c r="F44" s="20">
        <v>0</v>
      </c>
      <c r="G44" s="20">
        <v>0</v>
      </c>
      <c r="H44" s="20">
        <v>0</v>
      </c>
      <c r="I44" s="20">
        <v>0</v>
      </c>
      <c r="J44" s="20">
        <v>13057</v>
      </c>
      <c r="K44" s="20">
        <v>0</v>
      </c>
      <c r="L44" s="20">
        <v>875</v>
      </c>
      <c r="M44" s="20">
        <v>0</v>
      </c>
      <c r="N44" s="20">
        <v>8145</v>
      </c>
      <c r="O44" s="20">
        <v>0</v>
      </c>
      <c r="P44" s="20">
        <v>0</v>
      </c>
      <c r="Q44" s="20">
        <v>0</v>
      </c>
      <c r="R44" s="20">
        <v>0</v>
      </c>
      <c r="S44" s="20">
        <v>284</v>
      </c>
      <c r="T44" s="20">
        <v>4816</v>
      </c>
      <c r="U44" s="20">
        <v>1297</v>
      </c>
      <c r="V44" s="20">
        <v>2984351</v>
      </c>
      <c r="W44" s="20">
        <v>145247</v>
      </c>
      <c r="X44" s="20">
        <v>545225</v>
      </c>
      <c r="Y44" s="20">
        <v>2245095</v>
      </c>
      <c r="Z44" s="20">
        <v>289403</v>
      </c>
      <c r="AA44" s="20">
        <v>3083995</v>
      </c>
      <c r="AB44" s="20">
        <v>3084023</v>
      </c>
      <c r="AC44" s="20">
        <v>611680</v>
      </c>
      <c r="AD44" s="20">
        <v>0</v>
      </c>
      <c r="AE44" s="20">
        <v>59270</v>
      </c>
      <c r="AF44" s="20">
        <v>6591656</v>
      </c>
      <c r="AG44" s="20">
        <v>20818</v>
      </c>
      <c r="AH44" s="20">
        <v>208</v>
      </c>
      <c r="AI44" s="20">
        <v>6842</v>
      </c>
      <c r="AJ44" s="20">
        <v>0</v>
      </c>
      <c r="AK44" s="20">
        <v>0</v>
      </c>
      <c r="AL44" s="20">
        <v>0</v>
      </c>
      <c r="AM44" s="20">
        <v>23635</v>
      </c>
      <c r="AN44" s="20">
        <v>249</v>
      </c>
      <c r="AO44" s="20">
        <v>1612</v>
      </c>
      <c r="AP44" s="20">
        <v>15686</v>
      </c>
      <c r="AQ44" s="20">
        <v>0</v>
      </c>
      <c r="AR44" s="53">
        <v>12815</v>
      </c>
      <c r="AS44" s="53">
        <v>0</v>
      </c>
      <c r="AT44" s="53">
        <v>0</v>
      </c>
      <c r="AU44" s="53">
        <v>0</v>
      </c>
      <c r="AV44" s="53">
        <v>0</v>
      </c>
      <c r="AW44" s="53">
        <v>121205</v>
      </c>
      <c r="AX44" s="53">
        <v>10092767</v>
      </c>
      <c r="AY44" s="53">
        <v>0</v>
      </c>
      <c r="AZ44" s="53">
        <v>0</v>
      </c>
      <c r="BA44" s="53">
        <v>0</v>
      </c>
      <c r="BB44" s="53">
        <v>16409</v>
      </c>
      <c r="BC44" s="53">
        <v>0</v>
      </c>
      <c r="BD44" s="53">
        <v>1170122</v>
      </c>
      <c r="BE44" s="53">
        <v>0</v>
      </c>
      <c r="BF44" s="53">
        <v>33095814</v>
      </c>
      <c r="BG44" s="56">
        <v>22306808</v>
      </c>
      <c r="BH44" s="143"/>
      <c r="BI44" s="87"/>
      <c r="BJ44" s="67"/>
      <c r="BL44" s="104"/>
      <c r="BM44" s="104"/>
    </row>
    <row r="45" spans="2:71" s="30" customFormat="1" x14ac:dyDescent="0.15">
      <c r="B45" s="315"/>
      <c r="C45" s="18">
        <v>2013</v>
      </c>
      <c r="D45" s="19">
        <v>25</v>
      </c>
      <c r="E45" s="20">
        <v>0</v>
      </c>
      <c r="F45" s="20">
        <v>0</v>
      </c>
      <c r="G45" s="20">
        <v>0</v>
      </c>
      <c r="H45" s="20">
        <v>0</v>
      </c>
      <c r="I45" s="20">
        <v>0</v>
      </c>
      <c r="J45" s="20">
        <v>29149</v>
      </c>
      <c r="K45" s="20">
        <v>0</v>
      </c>
      <c r="L45" s="20">
        <v>1977</v>
      </c>
      <c r="M45" s="20">
        <v>0</v>
      </c>
      <c r="N45" s="20">
        <v>10186</v>
      </c>
      <c r="O45" s="20">
        <v>0</v>
      </c>
      <c r="P45" s="20">
        <v>0</v>
      </c>
      <c r="Q45" s="20">
        <v>275</v>
      </c>
      <c r="R45" s="20">
        <v>0</v>
      </c>
      <c r="S45" s="20">
        <v>1068</v>
      </c>
      <c r="T45" s="20">
        <v>8286</v>
      </c>
      <c r="U45" s="20">
        <v>14249</v>
      </c>
      <c r="V45" s="20">
        <v>3594175</v>
      </c>
      <c r="W45" s="20">
        <v>177816</v>
      </c>
      <c r="X45" s="20">
        <v>672584</v>
      </c>
      <c r="Y45" s="20">
        <v>3084669</v>
      </c>
      <c r="Z45" s="20">
        <v>377864</v>
      </c>
      <c r="AA45" s="20">
        <v>3613222</v>
      </c>
      <c r="AB45" s="20">
        <v>3669543</v>
      </c>
      <c r="AC45" s="20">
        <v>653823</v>
      </c>
      <c r="AD45" s="20">
        <v>0</v>
      </c>
      <c r="AE45" s="20">
        <v>77531</v>
      </c>
      <c r="AF45" s="20">
        <v>8430026</v>
      </c>
      <c r="AG45" s="20">
        <v>64246</v>
      </c>
      <c r="AH45" s="20">
        <v>712</v>
      </c>
      <c r="AI45" s="20">
        <v>17765</v>
      </c>
      <c r="AJ45" s="20">
        <v>1296</v>
      </c>
      <c r="AK45" s="20">
        <v>0</v>
      </c>
      <c r="AL45" s="20">
        <v>2097</v>
      </c>
      <c r="AM45" s="20">
        <v>22034</v>
      </c>
      <c r="AN45" s="20">
        <v>0</v>
      </c>
      <c r="AO45" s="20">
        <v>2454</v>
      </c>
      <c r="AP45" s="20">
        <v>17222</v>
      </c>
      <c r="AQ45" s="20">
        <v>0</v>
      </c>
      <c r="AR45" s="53">
        <v>0</v>
      </c>
      <c r="AS45" s="53">
        <v>0</v>
      </c>
      <c r="AT45" s="53">
        <v>0</v>
      </c>
      <c r="AU45" s="53">
        <v>0</v>
      </c>
      <c r="AV45" s="53">
        <v>0</v>
      </c>
      <c r="AW45" s="53">
        <v>142729</v>
      </c>
      <c r="AX45" s="53">
        <v>13987274</v>
      </c>
      <c r="AY45" s="53">
        <v>0</v>
      </c>
      <c r="AZ45" s="53">
        <v>0</v>
      </c>
      <c r="BA45" s="53">
        <v>0</v>
      </c>
      <c r="BB45" s="53">
        <v>353</v>
      </c>
      <c r="BC45" s="53">
        <v>0</v>
      </c>
      <c r="BD45" s="53">
        <v>1354070</v>
      </c>
      <c r="BE45" s="53">
        <v>0</v>
      </c>
      <c r="BF45" s="53">
        <v>37818983</v>
      </c>
      <c r="BG45" s="56">
        <v>24857986</v>
      </c>
      <c r="BH45" s="143"/>
      <c r="BI45" s="87"/>
      <c r="BJ45" s="67"/>
      <c r="BK45" s="69"/>
      <c r="BL45" s="104"/>
      <c r="BM45" s="104"/>
      <c r="BN45" s="68"/>
      <c r="BO45" s="5"/>
      <c r="BP45" s="5"/>
      <c r="BQ45" s="5"/>
      <c r="BR45" s="5"/>
    </row>
    <row r="46" spans="2:71" s="30" customFormat="1" x14ac:dyDescent="0.15">
      <c r="B46" s="315"/>
      <c r="C46" s="26">
        <v>2014</v>
      </c>
      <c r="D46" s="27">
        <v>26</v>
      </c>
      <c r="E46" s="28">
        <v>0</v>
      </c>
      <c r="F46" s="28">
        <v>0</v>
      </c>
      <c r="G46" s="28">
        <v>0</v>
      </c>
      <c r="H46" s="28">
        <v>0</v>
      </c>
      <c r="I46" s="28">
        <v>0</v>
      </c>
      <c r="J46" s="28">
        <v>34223</v>
      </c>
      <c r="K46" s="28">
        <v>0</v>
      </c>
      <c r="L46" s="28">
        <v>1009</v>
      </c>
      <c r="M46" s="28">
        <v>0</v>
      </c>
      <c r="N46" s="28">
        <v>13844</v>
      </c>
      <c r="O46" s="28">
        <v>7820</v>
      </c>
      <c r="P46" s="28">
        <v>0</v>
      </c>
      <c r="Q46" s="28">
        <v>0</v>
      </c>
      <c r="R46" s="28">
        <v>0</v>
      </c>
      <c r="S46" s="28">
        <v>847</v>
      </c>
      <c r="T46" s="28">
        <v>6497</v>
      </c>
      <c r="U46" s="28">
        <v>16729</v>
      </c>
      <c r="V46" s="28">
        <v>4229186</v>
      </c>
      <c r="W46" s="28">
        <v>157905</v>
      </c>
      <c r="X46" s="28">
        <v>797771</v>
      </c>
      <c r="Y46" s="28">
        <v>3572769</v>
      </c>
      <c r="Z46" s="28">
        <v>378092</v>
      </c>
      <c r="AA46" s="28">
        <v>3929846</v>
      </c>
      <c r="AB46" s="28">
        <v>3486325</v>
      </c>
      <c r="AC46" s="28">
        <v>862296</v>
      </c>
      <c r="AD46" s="28">
        <v>0</v>
      </c>
      <c r="AE46" s="28">
        <v>96381</v>
      </c>
      <c r="AF46" s="28">
        <v>9282606</v>
      </c>
      <c r="AG46" s="28">
        <v>36279</v>
      </c>
      <c r="AH46" s="28">
        <v>0</v>
      </c>
      <c r="AI46" s="28">
        <v>9933</v>
      </c>
      <c r="AJ46" s="28">
        <v>596</v>
      </c>
      <c r="AK46" s="28">
        <v>0</v>
      </c>
      <c r="AL46" s="28">
        <v>1754</v>
      </c>
      <c r="AM46" s="28">
        <v>30736</v>
      </c>
      <c r="AN46" s="28">
        <v>0</v>
      </c>
      <c r="AO46" s="28">
        <v>3959</v>
      </c>
      <c r="AP46" s="28">
        <v>17261</v>
      </c>
      <c r="AQ46" s="28">
        <v>0</v>
      </c>
      <c r="AR46" s="62">
        <v>0</v>
      </c>
      <c r="AS46" s="62">
        <v>0</v>
      </c>
      <c r="AT46" s="62">
        <v>0</v>
      </c>
      <c r="AU46" s="62">
        <v>0</v>
      </c>
      <c r="AV46" s="62">
        <v>0</v>
      </c>
      <c r="AW46" s="62">
        <v>381036</v>
      </c>
      <c r="AX46" s="62">
        <v>25595896</v>
      </c>
      <c r="AY46" s="62">
        <v>0</v>
      </c>
      <c r="AZ46" s="62">
        <v>0</v>
      </c>
      <c r="BA46" s="62">
        <v>11532</v>
      </c>
      <c r="BB46" s="62">
        <v>0</v>
      </c>
      <c r="BC46" s="62">
        <v>0</v>
      </c>
      <c r="BD46" s="62">
        <v>1625840</v>
      </c>
      <c r="BE46" s="62">
        <v>0</v>
      </c>
      <c r="BF46" s="62">
        <v>37304376</v>
      </c>
      <c r="BG46" s="63">
        <v>27418803</v>
      </c>
      <c r="BH46" s="143"/>
      <c r="BI46" s="87"/>
      <c r="BJ46" s="67"/>
      <c r="BK46" s="69"/>
      <c r="BL46" s="104"/>
      <c r="BM46" s="104"/>
      <c r="BN46" s="68"/>
      <c r="BO46" s="5"/>
      <c r="BP46" s="5"/>
      <c r="BQ46" s="5"/>
      <c r="BR46" s="5"/>
    </row>
    <row r="47" spans="2:71" s="30" customFormat="1" x14ac:dyDescent="0.15">
      <c r="B47" s="315"/>
      <c r="C47" s="26">
        <v>2015</v>
      </c>
      <c r="D47" s="27">
        <v>27</v>
      </c>
      <c r="E47" s="28">
        <v>0</v>
      </c>
      <c r="F47" s="28">
        <v>0</v>
      </c>
      <c r="G47" s="28">
        <v>215</v>
      </c>
      <c r="H47" s="28">
        <v>867</v>
      </c>
      <c r="I47" s="28">
        <v>0</v>
      </c>
      <c r="J47" s="28">
        <v>31147</v>
      </c>
      <c r="K47" s="28">
        <v>0</v>
      </c>
      <c r="L47" s="28">
        <v>836</v>
      </c>
      <c r="M47" s="28">
        <v>0</v>
      </c>
      <c r="N47" s="28">
        <v>15198</v>
      </c>
      <c r="O47" s="28">
        <v>34512</v>
      </c>
      <c r="P47" s="28">
        <v>0</v>
      </c>
      <c r="Q47" s="28">
        <v>0</v>
      </c>
      <c r="R47" s="28">
        <v>0</v>
      </c>
      <c r="S47" s="28">
        <v>873</v>
      </c>
      <c r="T47" s="28">
        <v>8999</v>
      </c>
      <c r="U47" s="28">
        <v>14721</v>
      </c>
      <c r="V47" s="28">
        <v>4575113</v>
      </c>
      <c r="W47" s="28">
        <v>170358</v>
      </c>
      <c r="X47" s="28">
        <v>1356577</v>
      </c>
      <c r="Y47" s="28">
        <v>6920867</v>
      </c>
      <c r="Z47" s="28">
        <v>646352</v>
      </c>
      <c r="AA47" s="28">
        <v>4037295</v>
      </c>
      <c r="AB47" s="28">
        <v>4798159</v>
      </c>
      <c r="AC47" s="28">
        <v>865845</v>
      </c>
      <c r="AD47" s="28">
        <v>0</v>
      </c>
      <c r="AE47" s="28">
        <v>73342</v>
      </c>
      <c r="AF47" s="28">
        <v>8733442</v>
      </c>
      <c r="AG47" s="28">
        <v>51346</v>
      </c>
      <c r="AH47" s="28">
        <v>0</v>
      </c>
      <c r="AI47" s="28">
        <v>14340</v>
      </c>
      <c r="AJ47" s="28">
        <v>0</v>
      </c>
      <c r="AK47" s="28">
        <v>0</v>
      </c>
      <c r="AL47" s="28">
        <v>504</v>
      </c>
      <c r="AM47" s="28">
        <v>37293</v>
      </c>
      <c r="AN47" s="28">
        <v>0</v>
      </c>
      <c r="AO47" s="28">
        <v>4448</v>
      </c>
      <c r="AP47" s="28">
        <v>16267</v>
      </c>
      <c r="AQ47" s="28">
        <v>8599</v>
      </c>
      <c r="AR47" s="62">
        <v>8434</v>
      </c>
      <c r="AS47" s="62">
        <v>1810</v>
      </c>
      <c r="AT47" s="62">
        <v>0</v>
      </c>
      <c r="AU47" s="62">
        <v>0</v>
      </c>
      <c r="AV47" s="62">
        <v>0</v>
      </c>
      <c r="AW47" s="62">
        <v>130847</v>
      </c>
      <c r="AX47" s="62">
        <v>20973887</v>
      </c>
      <c r="AY47" s="62">
        <v>0</v>
      </c>
      <c r="AZ47" s="62">
        <v>0</v>
      </c>
      <c r="BA47" s="62">
        <v>0</v>
      </c>
      <c r="BB47" s="62">
        <v>576</v>
      </c>
      <c r="BC47" s="62">
        <v>760</v>
      </c>
      <c r="BD47" s="62">
        <v>1492165</v>
      </c>
      <c r="BE47" s="62">
        <v>0</v>
      </c>
      <c r="BF47" s="62">
        <v>40254961</v>
      </c>
      <c r="BG47" s="63">
        <v>26877515</v>
      </c>
      <c r="BH47" s="143"/>
      <c r="BI47" s="87"/>
      <c r="BJ47" s="67"/>
      <c r="BK47" s="69"/>
      <c r="BL47" s="104"/>
      <c r="BM47" s="104"/>
      <c r="BN47" s="68"/>
      <c r="BO47" s="5"/>
      <c r="BP47" s="5"/>
      <c r="BQ47" s="5"/>
      <c r="BR47" s="5"/>
    </row>
    <row r="48" spans="2:71" s="30" customFormat="1" x14ac:dyDescent="0.15">
      <c r="B48" s="315"/>
      <c r="C48" s="204">
        <v>2016</v>
      </c>
      <c r="D48" s="205">
        <v>28</v>
      </c>
      <c r="E48" s="209">
        <v>0</v>
      </c>
      <c r="F48" s="209">
        <v>0</v>
      </c>
      <c r="G48" s="209">
        <v>1199</v>
      </c>
      <c r="H48" s="209">
        <v>0</v>
      </c>
      <c r="I48" s="209">
        <v>0</v>
      </c>
      <c r="J48" s="209">
        <v>27275</v>
      </c>
      <c r="K48" s="209">
        <v>0</v>
      </c>
      <c r="L48" s="209">
        <v>927</v>
      </c>
      <c r="M48" s="209">
        <v>0</v>
      </c>
      <c r="N48" s="209">
        <v>17741</v>
      </c>
      <c r="O48" s="209">
        <v>63202</v>
      </c>
      <c r="P48" s="209">
        <v>1036</v>
      </c>
      <c r="Q48" s="209">
        <v>0</v>
      </c>
      <c r="R48" s="209">
        <v>0</v>
      </c>
      <c r="S48" s="209">
        <v>1311</v>
      </c>
      <c r="T48" s="209">
        <v>8105</v>
      </c>
      <c r="U48" s="209">
        <v>11247</v>
      </c>
      <c r="V48" s="209">
        <v>5140580</v>
      </c>
      <c r="W48" s="209">
        <v>149030</v>
      </c>
      <c r="X48" s="209">
        <v>1403972</v>
      </c>
      <c r="Y48" s="209">
        <v>6993829</v>
      </c>
      <c r="Z48" s="209">
        <v>421332</v>
      </c>
      <c r="AA48" s="209">
        <v>3443751</v>
      </c>
      <c r="AB48" s="209">
        <v>4480241</v>
      </c>
      <c r="AC48" s="209">
        <v>781143</v>
      </c>
      <c r="AD48" s="209">
        <v>0</v>
      </c>
      <c r="AE48" s="209">
        <v>56708</v>
      </c>
      <c r="AF48" s="209">
        <v>8093491</v>
      </c>
      <c r="AG48" s="209">
        <v>536073</v>
      </c>
      <c r="AH48" s="209">
        <v>21377</v>
      </c>
      <c r="AI48" s="209">
        <v>12758</v>
      </c>
      <c r="AJ48" s="209">
        <v>0</v>
      </c>
      <c r="AK48" s="209">
        <v>0</v>
      </c>
      <c r="AL48" s="209">
        <v>0</v>
      </c>
      <c r="AM48" s="209">
        <v>38578</v>
      </c>
      <c r="AN48" s="209">
        <v>0</v>
      </c>
      <c r="AO48" s="209">
        <v>2937</v>
      </c>
      <c r="AP48" s="209">
        <v>11785</v>
      </c>
      <c r="AQ48" s="209">
        <v>19723</v>
      </c>
      <c r="AR48" s="206">
        <v>77309</v>
      </c>
      <c r="AS48" s="206">
        <v>0</v>
      </c>
      <c r="AT48" s="52">
        <v>0</v>
      </c>
      <c r="AU48" s="206">
        <v>0</v>
      </c>
      <c r="AV48" s="206">
        <v>0</v>
      </c>
      <c r="AW48" s="206">
        <v>61449</v>
      </c>
      <c r="AX48" s="206">
        <v>13383854</v>
      </c>
      <c r="AY48" s="206">
        <v>0</v>
      </c>
      <c r="AZ48" s="206">
        <v>0</v>
      </c>
      <c r="BA48" s="206">
        <v>0</v>
      </c>
      <c r="BB48" s="206">
        <v>0</v>
      </c>
      <c r="BC48" s="206">
        <v>0</v>
      </c>
      <c r="BD48" s="206">
        <v>1159694</v>
      </c>
      <c r="BE48" s="206">
        <v>0</v>
      </c>
      <c r="BF48" s="206">
        <v>31296704</v>
      </c>
      <c r="BG48" s="207">
        <v>23402790</v>
      </c>
      <c r="BH48" s="29"/>
      <c r="BI48" s="122"/>
      <c r="BJ48" s="213"/>
      <c r="BK48" s="13"/>
      <c r="BM48" s="104"/>
      <c r="BN48" s="104"/>
      <c r="BO48" s="5"/>
      <c r="BP48" s="5"/>
      <c r="BQ48" s="5"/>
      <c r="BR48" s="5"/>
      <c r="BS48" s="5"/>
    </row>
    <row r="49" spans="1:80" x14ac:dyDescent="0.15">
      <c r="B49" s="315"/>
      <c r="C49" s="26">
        <v>2017</v>
      </c>
      <c r="D49" s="27">
        <v>29</v>
      </c>
      <c r="E49" s="28">
        <v>0</v>
      </c>
      <c r="F49" s="28">
        <v>0</v>
      </c>
      <c r="G49" s="28">
        <v>4085</v>
      </c>
      <c r="H49" s="28">
        <v>0</v>
      </c>
      <c r="I49" s="28">
        <v>0</v>
      </c>
      <c r="J49" s="28">
        <v>18586</v>
      </c>
      <c r="K49" s="28">
        <v>0</v>
      </c>
      <c r="L49" s="28">
        <v>468</v>
      </c>
      <c r="M49" s="28">
        <v>0</v>
      </c>
      <c r="N49" s="28">
        <v>19368</v>
      </c>
      <c r="O49" s="28">
        <v>70805</v>
      </c>
      <c r="P49" s="28">
        <v>425</v>
      </c>
      <c r="Q49" s="28">
        <v>0</v>
      </c>
      <c r="R49" s="28">
        <v>0</v>
      </c>
      <c r="S49" s="28">
        <v>910</v>
      </c>
      <c r="T49" s="28">
        <v>6572</v>
      </c>
      <c r="U49" s="28">
        <v>8134</v>
      </c>
      <c r="V49" s="28">
        <v>7625342</v>
      </c>
      <c r="W49" s="28">
        <v>170286</v>
      </c>
      <c r="X49" s="28">
        <v>2819259</v>
      </c>
      <c r="Y49" s="28">
        <v>10832785</v>
      </c>
      <c r="Z49" s="28">
        <v>493788</v>
      </c>
      <c r="AA49" s="28">
        <v>4064233</v>
      </c>
      <c r="AB49" s="28">
        <v>6664785</v>
      </c>
      <c r="AC49" s="28">
        <v>885245</v>
      </c>
      <c r="AD49" s="28">
        <v>1206</v>
      </c>
      <c r="AE49" s="28">
        <v>72761</v>
      </c>
      <c r="AF49" s="28">
        <v>9718606</v>
      </c>
      <c r="AG49" s="28">
        <v>330218</v>
      </c>
      <c r="AH49" s="28">
        <v>30465</v>
      </c>
      <c r="AI49" s="28">
        <v>10027</v>
      </c>
      <c r="AJ49" s="28">
        <v>0</v>
      </c>
      <c r="AK49" s="28">
        <v>0</v>
      </c>
      <c r="AL49" s="28">
        <v>0</v>
      </c>
      <c r="AM49" s="28">
        <v>48374</v>
      </c>
      <c r="AN49" s="28">
        <v>0</v>
      </c>
      <c r="AO49" s="28">
        <v>6382</v>
      </c>
      <c r="AP49" s="28">
        <v>12189</v>
      </c>
      <c r="AQ49" s="28">
        <v>192404</v>
      </c>
      <c r="AR49" s="62">
        <v>88555</v>
      </c>
      <c r="AS49" s="62">
        <v>0</v>
      </c>
      <c r="AT49" s="53">
        <v>0</v>
      </c>
      <c r="AU49" s="62">
        <v>320</v>
      </c>
      <c r="AV49" s="62">
        <v>0</v>
      </c>
      <c r="AW49" s="62">
        <v>257328</v>
      </c>
      <c r="AX49" s="62">
        <v>16232577</v>
      </c>
      <c r="AY49" s="62">
        <v>0</v>
      </c>
      <c r="AZ49" s="62">
        <v>0</v>
      </c>
      <c r="BA49" s="62">
        <v>10002</v>
      </c>
      <c r="BB49" s="62">
        <v>0</v>
      </c>
      <c r="BC49" s="62">
        <v>0</v>
      </c>
      <c r="BD49" s="62">
        <v>1141383</v>
      </c>
      <c r="BE49" s="62">
        <v>0</v>
      </c>
      <c r="BF49" s="62">
        <v>35483571</v>
      </c>
      <c r="BG49" s="63">
        <v>27448420</v>
      </c>
      <c r="BH49" s="29"/>
      <c r="BI49" s="122"/>
      <c r="BJ49" s="71"/>
      <c r="BK49" s="5"/>
      <c r="BL49" s="5"/>
      <c r="BM49" s="105"/>
      <c r="BN49" s="97"/>
    </row>
    <row r="50" spans="1:80" x14ac:dyDescent="0.15">
      <c r="B50" s="315"/>
      <c r="C50" s="26">
        <v>2018</v>
      </c>
      <c r="D50" s="27">
        <v>30</v>
      </c>
      <c r="E50" s="28">
        <v>0</v>
      </c>
      <c r="F50" s="28">
        <v>0</v>
      </c>
      <c r="G50" s="28">
        <v>2758</v>
      </c>
      <c r="H50" s="28">
        <v>0</v>
      </c>
      <c r="I50" s="28">
        <v>0</v>
      </c>
      <c r="J50" s="28">
        <v>24394</v>
      </c>
      <c r="K50" s="28">
        <v>0</v>
      </c>
      <c r="L50" s="28">
        <v>649</v>
      </c>
      <c r="M50" s="28">
        <v>744</v>
      </c>
      <c r="N50" s="28">
        <v>26859</v>
      </c>
      <c r="O50" s="28">
        <v>9498</v>
      </c>
      <c r="P50" s="28">
        <v>596</v>
      </c>
      <c r="Q50" s="28">
        <v>0</v>
      </c>
      <c r="R50" s="28">
        <v>0</v>
      </c>
      <c r="S50" s="28">
        <v>976</v>
      </c>
      <c r="T50" s="28">
        <v>9612</v>
      </c>
      <c r="U50" s="28">
        <v>604</v>
      </c>
      <c r="V50" s="28">
        <v>8434310</v>
      </c>
      <c r="W50" s="28">
        <v>255524</v>
      </c>
      <c r="X50" s="28">
        <v>4113900</v>
      </c>
      <c r="Y50" s="28">
        <v>12079542</v>
      </c>
      <c r="Z50" s="28">
        <v>300145</v>
      </c>
      <c r="AA50" s="28">
        <v>4571045</v>
      </c>
      <c r="AB50" s="28">
        <v>7158796</v>
      </c>
      <c r="AC50" s="28">
        <v>1058063</v>
      </c>
      <c r="AD50" s="28">
        <v>2871</v>
      </c>
      <c r="AE50" s="28">
        <v>60214</v>
      </c>
      <c r="AF50" s="28">
        <v>10045534</v>
      </c>
      <c r="AG50" s="28">
        <v>557874</v>
      </c>
      <c r="AH50" s="28">
        <v>41890</v>
      </c>
      <c r="AI50" s="28">
        <v>6002</v>
      </c>
      <c r="AJ50" s="28">
        <v>0</v>
      </c>
      <c r="AK50" s="28">
        <v>0</v>
      </c>
      <c r="AL50" s="28">
        <v>0</v>
      </c>
      <c r="AM50" s="28">
        <v>47512</v>
      </c>
      <c r="AN50" s="28">
        <v>0</v>
      </c>
      <c r="AO50" s="28">
        <v>3333</v>
      </c>
      <c r="AP50" s="28">
        <v>11450</v>
      </c>
      <c r="AQ50" s="28">
        <v>258971</v>
      </c>
      <c r="AR50" s="62">
        <v>123886</v>
      </c>
      <c r="AS50" s="62">
        <v>0</v>
      </c>
      <c r="AT50" s="53">
        <v>0</v>
      </c>
      <c r="AU50" s="62">
        <v>0</v>
      </c>
      <c r="AV50" s="62">
        <v>0</v>
      </c>
      <c r="AW50" s="62">
        <v>121122</v>
      </c>
      <c r="AX50" s="62">
        <v>16949992</v>
      </c>
      <c r="AY50" s="62">
        <v>0</v>
      </c>
      <c r="AZ50" s="62">
        <v>0</v>
      </c>
      <c r="BA50" s="62">
        <v>0</v>
      </c>
      <c r="BB50" s="62">
        <v>0</v>
      </c>
      <c r="BC50" s="62">
        <v>0</v>
      </c>
      <c r="BD50" s="62">
        <v>1866366</v>
      </c>
      <c r="BE50" s="62">
        <v>0</v>
      </c>
      <c r="BF50" s="62">
        <v>39061401</v>
      </c>
      <c r="BG50" s="63">
        <v>28969486</v>
      </c>
      <c r="BH50" s="29"/>
      <c r="BI50" s="122"/>
      <c r="BJ50" s="71"/>
      <c r="BK50" s="5"/>
      <c r="BL50" s="5"/>
      <c r="BM50" s="105"/>
      <c r="BN50" s="97"/>
    </row>
    <row r="51" spans="1:80" s="30" customFormat="1" x14ac:dyDescent="0.15">
      <c r="B51" s="315"/>
      <c r="C51" s="26">
        <v>2019</v>
      </c>
      <c r="D51" s="27" t="s">
        <v>436</v>
      </c>
      <c r="E51" s="28">
        <v>0</v>
      </c>
      <c r="F51" s="28">
        <v>0</v>
      </c>
      <c r="G51" s="28">
        <v>5550</v>
      </c>
      <c r="H51" s="28">
        <v>39118</v>
      </c>
      <c r="I51" s="28">
        <v>0</v>
      </c>
      <c r="J51" s="28">
        <v>27487</v>
      </c>
      <c r="K51" s="28">
        <v>0</v>
      </c>
      <c r="L51" s="28">
        <v>877</v>
      </c>
      <c r="M51" s="28">
        <v>0</v>
      </c>
      <c r="N51" s="28">
        <v>25525</v>
      </c>
      <c r="O51" s="28">
        <v>33699</v>
      </c>
      <c r="P51" s="28">
        <v>0</v>
      </c>
      <c r="Q51" s="28">
        <v>0</v>
      </c>
      <c r="R51" s="28">
        <v>0</v>
      </c>
      <c r="S51" s="28">
        <v>1285</v>
      </c>
      <c r="T51" s="28">
        <v>11069</v>
      </c>
      <c r="U51" s="28">
        <v>0</v>
      </c>
      <c r="V51" s="28">
        <v>7746738</v>
      </c>
      <c r="W51" s="28">
        <v>362135</v>
      </c>
      <c r="X51" s="28">
        <v>4796284</v>
      </c>
      <c r="Y51" s="28">
        <v>12440765</v>
      </c>
      <c r="Z51" s="28">
        <v>334138</v>
      </c>
      <c r="AA51" s="28">
        <v>4544797</v>
      </c>
      <c r="AB51" s="28">
        <v>7306780</v>
      </c>
      <c r="AC51" s="28">
        <v>992521</v>
      </c>
      <c r="AD51" s="28">
        <v>2509</v>
      </c>
      <c r="AE51" s="28">
        <v>86266</v>
      </c>
      <c r="AF51" s="28">
        <v>10659841</v>
      </c>
      <c r="AG51" s="28">
        <v>1075138</v>
      </c>
      <c r="AH51" s="28">
        <v>20855</v>
      </c>
      <c r="AI51" s="28">
        <v>3623</v>
      </c>
      <c r="AJ51" s="28">
        <v>0</v>
      </c>
      <c r="AK51" s="28">
        <v>0</v>
      </c>
      <c r="AL51" s="28">
        <v>0</v>
      </c>
      <c r="AM51" s="28">
        <v>65331</v>
      </c>
      <c r="AN51" s="28">
        <v>0</v>
      </c>
      <c r="AO51" s="28">
        <v>4054</v>
      </c>
      <c r="AP51" s="28">
        <v>17009</v>
      </c>
      <c r="AQ51" s="28">
        <v>165058</v>
      </c>
      <c r="AR51" s="62">
        <v>20988</v>
      </c>
      <c r="AS51" s="62">
        <v>13583</v>
      </c>
      <c r="AT51" s="62">
        <v>0</v>
      </c>
      <c r="AU51" s="62">
        <v>221</v>
      </c>
      <c r="AV51" s="62">
        <v>0</v>
      </c>
      <c r="AW51" s="62">
        <v>83642</v>
      </c>
      <c r="AX51" s="62">
        <v>17805113</v>
      </c>
      <c r="AY51" s="62">
        <v>0</v>
      </c>
      <c r="AZ51" s="62">
        <v>0</v>
      </c>
      <c r="BA51" s="62">
        <v>0</v>
      </c>
      <c r="BB51" s="62">
        <v>0</v>
      </c>
      <c r="BC51" s="62">
        <v>0</v>
      </c>
      <c r="BD51" s="62">
        <v>1887422</v>
      </c>
      <c r="BE51" s="62">
        <v>0</v>
      </c>
      <c r="BF51" s="62">
        <v>37388611</v>
      </c>
      <c r="BG51" s="63">
        <v>30568454</v>
      </c>
      <c r="BH51" s="29"/>
      <c r="BI51" s="122"/>
      <c r="BJ51" s="87"/>
      <c r="BK51" s="13"/>
      <c r="BM51" s="104"/>
      <c r="BN51" s="104"/>
      <c r="BO51" s="5"/>
      <c r="BP51" s="5"/>
      <c r="BQ51" s="5"/>
      <c r="BR51" s="5"/>
      <c r="BS51" s="5"/>
    </row>
    <row r="52" spans="1:80" s="30" customFormat="1" x14ac:dyDescent="0.15">
      <c r="B52" s="315"/>
      <c r="C52" s="26">
        <v>2020</v>
      </c>
      <c r="D52" s="27">
        <v>2</v>
      </c>
      <c r="E52" s="28">
        <v>0</v>
      </c>
      <c r="F52" s="28">
        <v>5380</v>
      </c>
      <c r="G52" s="28">
        <v>2118</v>
      </c>
      <c r="H52" s="28">
        <v>21617</v>
      </c>
      <c r="I52" s="28">
        <v>0</v>
      </c>
      <c r="J52" s="28">
        <v>26396</v>
      </c>
      <c r="K52" s="28">
        <v>0</v>
      </c>
      <c r="L52" s="28">
        <v>637</v>
      </c>
      <c r="M52" s="28">
        <v>0</v>
      </c>
      <c r="N52" s="28">
        <v>22881</v>
      </c>
      <c r="O52" s="28">
        <v>22761</v>
      </c>
      <c r="P52" s="28">
        <v>0</v>
      </c>
      <c r="Q52" s="28">
        <v>0</v>
      </c>
      <c r="R52" s="28">
        <v>0</v>
      </c>
      <c r="S52" s="28">
        <v>1334</v>
      </c>
      <c r="T52" s="28">
        <v>6087</v>
      </c>
      <c r="U52" s="28">
        <v>0</v>
      </c>
      <c r="V52" s="28">
        <v>7400193</v>
      </c>
      <c r="W52" s="28">
        <v>351951</v>
      </c>
      <c r="X52" s="28">
        <v>6777204</v>
      </c>
      <c r="Y52" s="28">
        <v>12167423</v>
      </c>
      <c r="Z52" s="28">
        <v>1103869</v>
      </c>
      <c r="AA52" s="28">
        <v>4310079</v>
      </c>
      <c r="AB52" s="28">
        <v>9957211</v>
      </c>
      <c r="AC52" s="28">
        <v>693818</v>
      </c>
      <c r="AD52" s="28">
        <v>1117</v>
      </c>
      <c r="AE52" s="28">
        <v>81824</v>
      </c>
      <c r="AF52" s="28">
        <v>9143108</v>
      </c>
      <c r="AG52" s="28">
        <v>818273</v>
      </c>
      <c r="AH52" s="28">
        <v>8628</v>
      </c>
      <c r="AI52" s="28">
        <v>2023</v>
      </c>
      <c r="AJ52" s="28">
        <v>0</v>
      </c>
      <c r="AK52" s="28">
        <v>315</v>
      </c>
      <c r="AL52" s="28">
        <v>0</v>
      </c>
      <c r="AM52" s="28">
        <v>84967</v>
      </c>
      <c r="AN52" s="28">
        <v>0</v>
      </c>
      <c r="AO52" s="28">
        <v>1211</v>
      </c>
      <c r="AP52" s="28">
        <v>24392</v>
      </c>
      <c r="AQ52" s="28">
        <v>170163</v>
      </c>
      <c r="AR52" s="62">
        <v>66326</v>
      </c>
      <c r="AS52" s="62">
        <v>60628</v>
      </c>
      <c r="AT52" s="62">
        <v>0</v>
      </c>
      <c r="AU52" s="62">
        <v>0</v>
      </c>
      <c r="AV52" s="62">
        <v>0</v>
      </c>
      <c r="AW52" s="62">
        <v>229952</v>
      </c>
      <c r="AX52" s="62">
        <v>18209413</v>
      </c>
      <c r="AY52" s="62">
        <v>0</v>
      </c>
      <c r="AZ52" s="62">
        <v>0</v>
      </c>
      <c r="BA52" s="62">
        <v>13795</v>
      </c>
      <c r="BB52" s="62">
        <v>0</v>
      </c>
      <c r="BC52" s="62">
        <v>0</v>
      </c>
      <c r="BD52" s="62">
        <v>1283605</v>
      </c>
      <c r="BE52" s="62">
        <v>0</v>
      </c>
      <c r="BF52" s="62">
        <v>31335091</v>
      </c>
      <c r="BG52" s="63">
        <v>26319465</v>
      </c>
      <c r="BH52" s="29"/>
      <c r="BI52" s="122"/>
      <c r="BJ52" s="87"/>
      <c r="BK52" s="13"/>
      <c r="BM52" s="104"/>
      <c r="BN52" s="104"/>
      <c r="BO52" s="5"/>
      <c r="BP52" s="5"/>
      <c r="BQ52" s="5"/>
      <c r="BR52" s="5"/>
      <c r="BS52" s="5"/>
    </row>
    <row r="53" spans="1:80" s="30" customFormat="1" x14ac:dyDescent="0.15">
      <c r="B53" s="315"/>
      <c r="C53" s="204">
        <v>2021</v>
      </c>
      <c r="D53" s="205">
        <v>3</v>
      </c>
      <c r="E53" s="209">
        <v>2048</v>
      </c>
      <c r="F53" s="209">
        <v>2004</v>
      </c>
      <c r="G53" s="209">
        <v>3099</v>
      </c>
      <c r="H53" s="209">
        <v>29651</v>
      </c>
      <c r="I53" s="209">
        <v>0</v>
      </c>
      <c r="J53" s="209">
        <v>21514</v>
      </c>
      <c r="K53" s="209">
        <v>0</v>
      </c>
      <c r="L53" s="209">
        <v>1039</v>
      </c>
      <c r="M53" s="209">
        <v>0</v>
      </c>
      <c r="N53" s="209">
        <v>24013</v>
      </c>
      <c r="O53" s="209">
        <v>21092</v>
      </c>
      <c r="P53" s="209">
        <v>0</v>
      </c>
      <c r="Q53" s="209">
        <v>0</v>
      </c>
      <c r="R53" s="209">
        <v>0</v>
      </c>
      <c r="S53" s="209">
        <v>2080</v>
      </c>
      <c r="T53" s="209">
        <v>10744</v>
      </c>
      <c r="U53" s="209">
        <v>0</v>
      </c>
      <c r="V53" s="209">
        <v>8186184</v>
      </c>
      <c r="W53" s="209">
        <v>198480</v>
      </c>
      <c r="X53" s="209">
        <v>7397814</v>
      </c>
      <c r="Y53" s="209">
        <v>13741097</v>
      </c>
      <c r="Z53" s="209">
        <v>1888238</v>
      </c>
      <c r="AA53" s="209">
        <v>5166103</v>
      </c>
      <c r="AB53" s="209">
        <v>10343662</v>
      </c>
      <c r="AC53" s="209">
        <v>918835</v>
      </c>
      <c r="AD53" s="209">
        <v>487</v>
      </c>
      <c r="AE53" s="209">
        <v>144227</v>
      </c>
      <c r="AF53" s="209">
        <v>10275364</v>
      </c>
      <c r="AG53" s="209">
        <v>683060</v>
      </c>
      <c r="AH53" s="209">
        <v>15749</v>
      </c>
      <c r="AI53" s="209">
        <v>5267</v>
      </c>
      <c r="AJ53" s="209">
        <v>0</v>
      </c>
      <c r="AK53" s="209">
        <v>980</v>
      </c>
      <c r="AL53" s="209">
        <v>0</v>
      </c>
      <c r="AM53" s="209">
        <v>95154</v>
      </c>
      <c r="AN53" s="209">
        <v>0</v>
      </c>
      <c r="AO53" s="209">
        <v>810</v>
      </c>
      <c r="AP53" s="209">
        <v>34583</v>
      </c>
      <c r="AQ53" s="209">
        <v>145135</v>
      </c>
      <c r="AR53" s="209">
        <v>0</v>
      </c>
      <c r="AS53" s="206">
        <v>79056</v>
      </c>
      <c r="AT53" s="206">
        <v>30155</v>
      </c>
      <c r="AU53" s="206">
        <v>0</v>
      </c>
      <c r="AV53" s="206">
        <v>0</v>
      </c>
      <c r="AW53" s="206">
        <v>69513</v>
      </c>
      <c r="AX53" s="206">
        <v>21155069</v>
      </c>
      <c r="AY53" s="206">
        <v>0</v>
      </c>
      <c r="AZ53" s="206">
        <v>0</v>
      </c>
      <c r="BA53" s="206">
        <v>0</v>
      </c>
      <c r="BB53" s="206">
        <v>0</v>
      </c>
      <c r="BC53" s="206">
        <v>0</v>
      </c>
      <c r="BD53" s="206">
        <v>741734</v>
      </c>
      <c r="BE53" s="206">
        <v>0</v>
      </c>
      <c r="BF53" s="206">
        <v>26909282</v>
      </c>
      <c r="BG53" s="207">
        <v>26444872</v>
      </c>
      <c r="BH53" s="29"/>
      <c r="BI53" s="122"/>
      <c r="BJ53" s="87"/>
      <c r="BK53" s="13"/>
      <c r="BM53" s="104"/>
      <c r="BN53" s="104"/>
      <c r="BO53" s="5"/>
      <c r="BP53" s="5"/>
      <c r="BQ53" s="5"/>
      <c r="BR53" s="5"/>
      <c r="BS53" s="5"/>
    </row>
    <row r="54" spans="1:80" s="30" customFormat="1" x14ac:dyDescent="0.15">
      <c r="B54" s="315"/>
      <c r="C54" s="26">
        <v>2022</v>
      </c>
      <c r="D54" s="27">
        <v>4</v>
      </c>
      <c r="E54" s="28">
        <v>0</v>
      </c>
      <c r="F54" s="28">
        <v>3455</v>
      </c>
      <c r="G54" s="28">
        <v>6547</v>
      </c>
      <c r="H54" s="28">
        <v>73870</v>
      </c>
      <c r="I54" s="28">
        <v>338</v>
      </c>
      <c r="J54" s="28">
        <v>39743</v>
      </c>
      <c r="K54" s="28">
        <v>0</v>
      </c>
      <c r="L54" s="28">
        <v>2070</v>
      </c>
      <c r="M54" s="28">
        <v>0</v>
      </c>
      <c r="N54" s="28">
        <v>37626</v>
      </c>
      <c r="O54" s="28">
        <v>21372</v>
      </c>
      <c r="P54" s="28">
        <v>0</v>
      </c>
      <c r="Q54" s="28">
        <v>0</v>
      </c>
      <c r="R54" s="28">
        <v>0</v>
      </c>
      <c r="S54" s="28">
        <v>2036</v>
      </c>
      <c r="T54" s="28">
        <v>23089</v>
      </c>
      <c r="U54" s="28">
        <v>11985</v>
      </c>
      <c r="V54" s="28">
        <v>9730418</v>
      </c>
      <c r="W54" s="28">
        <v>197307</v>
      </c>
      <c r="X54" s="28">
        <v>10364810</v>
      </c>
      <c r="Y54" s="28">
        <v>16435951</v>
      </c>
      <c r="Z54" s="28">
        <v>2352979</v>
      </c>
      <c r="AA54" s="28">
        <v>5476746</v>
      </c>
      <c r="AB54" s="28">
        <v>11822053</v>
      </c>
      <c r="AC54" s="28">
        <v>1064583</v>
      </c>
      <c r="AD54" s="28">
        <v>0</v>
      </c>
      <c r="AE54" s="28">
        <v>182676</v>
      </c>
      <c r="AF54" s="28">
        <v>13677597</v>
      </c>
      <c r="AG54" s="28">
        <v>54984</v>
      </c>
      <c r="AH54" s="28">
        <v>17561</v>
      </c>
      <c r="AI54" s="28">
        <v>4238</v>
      </c>
      <c r="AJ54" s="28">
        <v>0</v>
      </c>
      <c r="AK54" s="28">
        <v>0</v>
      </c>
      <c r="AL54" s="28">
        <v>0</v>
      </c>
      <c r="AM54" s="28">
        <v>117792</v>
      </c>
      <c r="AN54" s="28">
        <v>0</v>
      </c>
      <c r="AO54" s="28">
        <v>3964</v>
      </c>
      <c r="AP54" s="28">
        <v>44423</v>
      </c>
      <c r="AQ54" s="28">
        <v>168673</v>
      </c>
      <c r="AR54" s="28">
        <v>0</v>
      </c>
      <c r="AS54" s="62">
        <v>80127</v>
      </c>
      <c r="AT54" s="62">
        <v>71432</v>
      </c>
      <c r="AU54" s="28">
        <v>0</v>
      </c>
      <c r="AV54" s="28">
        <v>0</v>
      </c>
      <c r="AW54" s="62">
        <v>32390</v>
      </c>
      <c r="AX54" s="62">
        <v>28452829</v>
      </c>
      <c r="AY54" s="28">
        <v>0</v>
      </c>
      <c r="AZ54" s="28">
        <v>0</v>
      </c>
      <c r="BA54" s="62">
        <v>85285</v>
      </c>
      <c r="BB54" s="28">
        <v>0</v>
      </c>
      <c r="BC54" s="28">
        <v>0</v>
      </c>
      <c r="BD54" s="62">
        <v>1538137</v>
      </c>
      <c r="BE54" s="28">
        <v>0</v>
      </c>
      <c r="BF54" s="62">
        <v>35222776</v>
      </c>
      <c r="BG54" s="63">
        <v>36316088</v>
      </c>
      <c r="BH54" s="29"/>
      <c r="BI54" s="122"/>
      <c r="BJ54" s="87"/>
      <c r="BK54" s="13"/>
      <c r="BM54" s="104"/>
      <c r="BN54" s="104"/>
      <c r="BO54" s="5"/>
      <c r="BP54" s="5"/>
      <c r="BQ54" s="5"/>
      <c r="BR54" s="5"/>
      <c r="BS54" s="5"/>
    </row>
    <row r="55" spans="1:80" s="30" customFormat="1" x14ac:dyDescent="0.15">
      <c r="B55" s="316"/>
      <c r="C55" s="280">
        <v>2023</v>
      </c>
      <c r="D55" s="281">
        <v>5</v>
      </c>
      <c r="E55" s="289">
        <v>0</v>
      </c>
      <c r="F55" s="289">
        <v>2816</v>
      </c>
      <c r="G55" s="289">
        <v>6247</v>
      </c>
      <c r="H55" s="289">
        <v>114571</v>
      </c>
      <c r="I55" s="289">
        <v>0</v>
      </c>
      <c r="J55" s="289">
        <v>22472</v>
      </c>
      <c r="K55" s="289">
        <v>0</v>
      </c>
      <c r="L55" s="289">
        <v>1234</v>
      </c>
      <c r="M55" s="289">
        <v>0</v>
      </c>
      <c r="N55" s="289">
        <v>82627</v>
      </c>
      <c r="O55" s="289">
        <v>31913</v>
      </c>
      <c r="P55" s="289">
        <v>0</v>
      </c>
      <c r="Q55" s="289">
        <v>0</v>
      </c>
      <c r="R55" s="289">
        <v>324</v>
      </c>
      <c r="S55" s="289">
        <v>912</v>
      </c>
      <c r="T55" s="289">
        <v>36421</v>
      </c>
      <c r="U55" s="289">
        <v>0</v>
      </c>
      <c r="V55" s="289">
        <v>10776483</v>
      </c>
      <c r="W55" s="289">
        <v>328134</v>
      </c>
      <c r="X55" s="289">
        <v>9855785</v>
      </c>
      <c r="Y55" s="289">
        <v>18370269</v>
      </c>
      <c r="Z55" s="289">
        <v>2445531</v>
      </c>
      <c r="AA55" s="289">
        <v>5722801</v>
      </c>
      <c r="AB55" s="289">
        <v>10164028</v>
      </c>
      <c r="AC55" s="289">
        <v>1014090</v>
      </c>
      <c r="AD55" s="289">
        <v>0</v>
      </c>
      <c r="AE55" s="289">
        <v>216924</v>
      </c>
      <c r="AF55" s="289">
        <v>15715877</v>
      </c>
      <c r="AG55" s="289">
        <v>63351</v>
      </c>
      <c r="AH55" s="289">
        <v>31528</v>
      </c>
      <c r="AI55" s="289">
        <v>6298</v>
      </c>
      <c r="AJ55" s="289">
        <v>689</v>
      </c>
      <c r="AK55" s="289">
        <v>0</v>
      </c>
      <c r="AL55" s="289">
        <v>0</v>
      </c>
      <c r="AM55" s="289">
        <v>145899</v>
      </c>
      <c r="AN55" s="289">
        <v>573</v>
      </c>
      <c r="AO55" s="289">
        <v>2335</v>
      </c>
      <c r="AP55" s="289">
        <v>39645</v>
      </c>
      <c r="AQ55" s="289">
        <v>127261</v>
      </c>
      <c r="AR55" s="289">
        <v>0</v>
      </c>
      <c r="AS55" s="282">
        <v>30861</v>
      </c>
      <c r="AT55" s="282">
        <v>2781</v>
      </c>
      <c r="AU55" s="289">
        <v>0</v>
      </c>
      <c r="AV55" s="289">
        <v>0</v>
      </c>
      <c r="AW55" s="282">
        <v>25483</v>
      </c>
      <c r="AX55" s="282">
        <v>31352541</v>
      </c>
      <c r="AY55" s="289">
        <v>0</v>
      </c>
      <c r="AZ55" s="289">
        <v>0</v>
      </c>
      <c r="BA55" s="282">
        <v>48670</v>
      </c>
      <c r="BB55" s="289">
        <v>0</v>
      </c>
      <c r="BC55" s="289">
        <v>0</v>
      </c>
      <c r="BD55" s="282">
        <v>959623</v>
      </c>
      <c r="BE55" s="289">
        <v>0</v>
      </c>
      <c r="BF55" s="282">
        <v>36866140</v>
      </c>
      <c r="BG55" s="283">
        <v>45113094</v>
      </c>
      <c r="BH55" s="29"/>
      <c r="BI55" s="122"/>
      <c r="BJ55" s="87"/>
      <c r="BK55" s="13"/>
      <c r="BM55" s="104"/>
      <c r="BN55" s="104"/>
      <c r="BO55" s="5"/>
      <c r="BP55" s="5"/>
      <c r="BQ55" s="5"/>
      <c r="BR55" s="5"/>
      <c r="BS55" s="5"/>
    </row>
    <row r="56" spans="1:80" x14ac:dyDescent="0.15">
      <c r="B56" s="33" t="s">
        <v>84</v>
      </c>
      <c r="C56" s="34"/>
      <c r="D56" s="34"/>
      <c r="E56" s="35"/>
      <c r="F56" s="35"/>
      <c r="G56" s="35"/>
      <c r="H56" s="35"/>
      <c r="I56" s="35"/>
      <c r="J56" s="35"/>
      <c r="K56" s="35"/>
      <c r="L56" s="35"/>
      <c r="M56" s="35"/>
      <c r="N56" s="35"/>
      <c r="O56" s="35"/>
      <c r="P56" s="35"/>
      <c r="Q56" s="35"/>
      <c r="R56" s="35"/>
      <c r="S56" s="35"/>
      <c r="T56" s="35"/>
      <c r="U56" s="35"/>
      <c r="V56" s="35"/>
      <c r="W56" s="35"/>
      <c r="X56" s="35"/>
      <c r="Y56" s="35"/>
      <c r="Z56" s="35"/>
      <c r="AA56" s="35"/>
      <c r="AB56" s="35"/>
      <c r="AG56" s="35"/>
      <c r="AH56" s="35"/>
      <c r="AI56" s="35"/>
      <c r="AJ56" s="35"/>
      <c r="AK56" s="35"/>
      <c r="AL56" s="35"/>
      <c r="AM56" s="35"/>
      <c r="AN56" s="35"/>
      <c r="AO56" s="35"/>
      <c r="AP56" s="35"/>
      <c r="AQ56" s="36"/>
      <c r="AR56" s="32"/>
      <c r="AS56" s="32"/>
      <c r="AT56" s="32"/>
      <c r="AU56" s="32"/>
      <c r="AW56" s="35"/>
      <c r="AX56" s="35"/>
      <c r="AY56" s="35"/>
      <c r="BG56" s="35"/>
      <c r="BL56" s="105"/>
    </row>
    <row r="57" spans="1:80" x14ac:dyDescent="0.15">
      <c r="B57" s="38"/>
      <c r="C57" s="34"/>
      <c r="D57" s="34"/>
      <c r="E57" s="35"/>
      <c r="F57" s="35"/>
      <c r="G57" s="35"/>
      <c r="H57" s="35"/>
      <c r="I57" s="35"/>
      <c r="J57" s="35"/>
      <c r="K57" s="35"/>
      <c r="L57" s="35"/>
      <c r="M57" s="35"/>
      <c r="N57" s="35"/>
      <c r="O57" s="35"/>
      <c r="P57" s="35"/>
      <c r="Q57" s="35"/>
      <c r="R57" s="35"/>
      <c r="S57" s="35"/>
      <c r="T57" s="35"/>
      <c r="U57" s="35"/>
      <c r="V57" s="35"/>
      <c r="W57" s="35"/>
      <c r="X57" s="35"/>
      <c r="Y57" s="35"/>
      <c r="Z57" s="35"/>
      <c r="AA57" s="35"/>
      <c r="AB57" s="36"/>
      <c r="AC57" s="36"/>
      <c r="AD57" s="36"/>
      <c r="AE57" s="36"/>
      <c r="AF57" s="36"/>
      <c r="AG57" s="36"/>
      <c r="AH57" s="36"/>
      <c r="AI57" s="36"/>
      <c r="AJ57" s="35"/>
      <c r="AK57" s="35"/>
      <c r="AL57" s="35"/>
      <c r="AM57" s="35"/>
      <c r="AN57" s="35"/>
      <c r="AO57" s="35"/>
      <c r="AP57" s="35"/>
      <c r="AQ57" s="36"/>
      <c r="AR57" s="32"/>
      <c r="AS57" s="32"/>
      <c r="AT57" s="32"/>
      <c r="AU57" s="32"/>
      <c r="AV57" s="35"/>
      <c r="AW57" s="35"/>
      <c r="AX57" s="35"/>
      <c r="AY57" s="35"/>
      <c r="BG57" s="35"/>
    </row>
    <row r="58" spans="1:80" x14ac:dyDescent="0.15">
      <c r="A58" s="38"/>
      <c r="B58" s="37"/>
      <c r="C58" s="34"/>
      <c r="D58" s="34"/>
      <c r="E58" s="35"/>
      <c r="F58" s="35"/>
      <c r="G58" s="35"/>
      <c r="H58" s="35"/>
      <c r="I58" s="35"/>
      <c r="J58" s="35"/>
      <c r="K58" s="35"/>
      <c r="L58" s="35"/>
      <c r="M58" s="35"/>
      <c r="N58" s="35"/>
      <c r="O58" s="35"/>
      <c r="P58" s="35"/>
      <c r="Q58" s="35"/>
      <c r="R58" s="35"/>
      <c r="S58" s="35"/>
      <c r="T58" s="35"/>
      <c r="U58" s="35"/>
      <c r="V58" s="35"/>
      <c r="W58" s="35"/>
      <c r="X58" s="35"/>
      <c r="Y58" s="35"/>
      <c r="Z58" s="35"/>
      <c r="AA58" s="35"/>
      <c r="AB58" s="36"/>
      <c r="AC58" s="36"/>
      <c r="AD58" s="36"/>
      <c r="AE58" s="36"/>
      <c r="AF58" s="36"/>
      <c r="AG58" s="36"/>
      <c r="AH58" s="36"/>
      <c r="AI58" s="36"/>
      <c r="AJ58" s="36"/>
      <c r="AK58" s="36"/>
      <c r="AL58" s="35"/>
      <c r="AM58" s="36"/>
      <c r="AN58" s="36"/>
      <c r="AO58" s="36"/>
      <c r="AP58" s="35"/>
      <c r="AQ58" s="36"/>
      <c r="AR58" s="32"/>
      <c r="AS58" s="32"/>
      <c r="AT58" s="32"/>
      <c r="AU58" s="32"/>
      <c r="AV58" s="35"/>
      <c r="AW58" s="35"/>
      <c r="AX58" s="35"/>
      <c r="AY58" s="35"/>
      <c r="BG58" s="40" t="str">
        <f>'脱脂粉乳（学乳用）'!F58</f>
        <v>毎年1回更新、最終更新日2024/2/15</v>
      </c>
      <c r="BH58" s="144"/>
    </row>
    <row r="59" spans="1:80" x14ac:dyDescent="0.15">
      <c r="A59" s="38"/>
      <c r="B59" s="37"/>
      <c r="C59" s="34"/>
      <c r="D59" s="34"/>
      <c r="E59" s="35"/>
      <c r="F59" s="35"/>
      <c r="G59" s="35"/>
      <c r="H59" s="35"/>
      <c r="I59" s="35"/>
      <c r="J59" s="35"/>
      <c r="K59" s="35"/>
      <c r="L59" s="35"/>
      <c r="M59" s="35"/>
      <c r="N59" s="35"/>
      <c r="O59" s="35"/>
      <c r="P59" s="35"/>
      <c r="Q59" s="35"/>
      <c r="R59" s="35"/>
      <c r="S59" s="35"/>
      <c r="T59" s="35"/>
      <c r="U59" s="35"/>
      <c r="V59" s="35"/>
      <c r="W59" s="35"/>
      <c r="X59" s="35"/>
      <c r="Y59" s="35"/>
      <c r="Z59" s="35"/>
      <c r="AA59" s="35"/>
      <c r="AB59" s="47"/>
      <c r="AC59" s="47"/>
      <c r="AD59" s="47"/>
      <c r="AE59" s="47"/>
      <c r="AF59" s="47"/>
      <c r="AG59" s="47"/>
      <c r="AH59" s="47"/>
      <c r="AI59" s="47"/>
      <c r="AJ59" s="47"/>
      <c r="AK59" s="47"/>
      <c r="AL59" s="47"/>
      <c r="AM59" s="47"/>
      <c r="AN59" s="47"/>
      <c r="AO59" s="47"/>
      <c r="AP59" s="47"/>
      <c r="AQ59" s="47"/>
      <c r="AR59" s="47"/>
      <c r="AS59" s="47"/>
      <c r="AT59" s="263"/>
      <c r="AU59" s="197"/>
      <c r="AV59" s="47"/>
      <c r="AW59" s="47"/>
      <c r="AX59" s="47"/>
      <c r="AY59" s="47"/>
      <c r="AZ59" s="47"/>
      <c r="BA59" s="47"/>
      <c r="BB59" s="47"/>
      <c r="BC59" s="47"/>
      <c r="BD59" s="47"/>
      <c r="BE59" s="47"/>
      <c r="BF59" s="47"/>
      <c r="BG59" s="47"/>
      <c r="BH59" s="87"/>
      <c r="BI59" s="87"/>
      <c r="BJ59" s="47"/>
      <c r="BK59" s="47"/>
      <c r="BL59" s="104"/>
      <c r="BM59" s="104"/>
      <c r="BS59" s="47"/>
      <c r="BT59" s="47"/>
      <c r="BU59" s="47"/>
      <c r="BV59" s="47"/>
      <c r="BW59" s="47"/>
      <c r="BX59" s="47"/>
      <c r="BY59" s="47"/>
      <c r="BZ59" s="47"/>
      <c r="CA59" s="32"/>
      <c r="CB59" s="32"/>
    </row>
    <row r="60" spans="1:80" x14ac:dyDescent="0.15">
      <c r="A60" s="38"/>
      <c r="B60" s="41"/>
      <c r="C60" s="34"/>
      <c r="D60" s="34"/>
      <c r="E60" s="35"/>
      <c r="F60" s="35"/>
      <c r="G60" s="35"/>
      <c r="H60" s="35"/>
      <c r="I60" s="35"/>
      <c r="J60" s="35"/>
      <c r="K60" s="35"/>
      <c r="L60" s="35"/>
      <c r="M60" s="35"/>
      <c r="N60" s="35"/>
      <c r="O60" s="35"/>
      <c r="P60" s="35"/>
      <c r="Q60" s="35"/>
      <c r="R60" s="35"/>
      <c r="S60" s="35"/>
      <c r="T60" s="35"/>
      <c r="U60" s="35"/>
      <c r="V60" s="35"/>
      <c r="W60" s="35"/>
      <c r="X60" s="35"/>
      <c r="Y60" s="35"/>
      <c r="Z60" s="35"/>
      <c r="AA60" s="35"/>
      <c r="AB60" s="47"/>
      <c r="AC60" s="47"/>
      <c r="AD60" s="47"/>
      <c r="AE60" s="47"/>
      <c r="AF60" s="47"/>
      <c r="AG60" s="47"/>
      <c r="AH60" s="47"/>
      <c r="AI60" s="47"/>
      <c r="AJ60" s="47"/>
      <c r="AK60" s="47"/>
      <c r="AL60" s="47"/>
      <c r="AM60" s="47"/>
      <c r="AN60" s="47"/>
      <c r="AO60" s="47"/>
      <c r="AP60" s="47"/>
      <c r="AQ60" s="47"/>
      <c r="AR60" s="47"/>
      <c r="AS60" s="47"/>
      <c r="AT60" s="263"/>
      <c r="AU60" s="197"/>
      <c r="AV60" s="47"/>
      <c r="AW60" s="47"/>
      <c r="AX60" s="47"/>
      <c r="AY60" s="47"/>
      <c r="AZ60" s="47"/>
      <c r="BA60" s="47"/>
      <c r="BB60" s="47"/>
      <c r="BC60" s="47"/>
      <c r="BD60" s="47"/>
      <c r="BE60" s="47"/>
      <c r="BF60" s="47"/>
      <c r="BG60" s="47"/>
      <c r="BH60" s="87"/>
      <c r="BI60" s="87"/>
      <c r="BJ60" s="47"/>
      <c r="BK60" s="47"/>
      <c r="BL60" s="104"/>
      <c r="BM60" s="104"/>
      <c r="BS60" s="47"/>
      <c r="BT60" s="47"/>
      <c r="BU60" s="47"/>
      <c r="BV60" s="47"/>
      <c r="BW60" s="47"/>
      <c r="BX60" s="47"/>
      <c r="BY60" s="47"/>
      <c r="BZ60" s="47"/>
      <c r="CA60" s="32"/>
      <c r="CB60" s="32"/>
    </row>
    <row r="61" spans="1:80" x14ac:dyDescent="0.15">
      <c r="A61" s="38"/>
      <c r="B61" s="37"/>
      <c r="C61" s="34"/>
      <c r="D61" s="34"/>
      <c r="E61" s="35"/>
      <c r="F61" s="35"/>
      <c r="G61" s="35"/>
      <c r="H61" s="35"/>
      <c r="I61" s="35"/>
      <c r="J61" s="35"/>
      <c r="K61" s="35"/>
      <c r="L61" s="35"/>
      <c r="M61" s="35"/>
      <c r="N61" s="35"/>
      <c r="O61" s="35"/>
      <c r="P61" s="35"/>
      <c r="Q61" s="35"/>
      <c r="R61" s="35"/>
      <c r="S61" s="35"/>
      <c r="T61" s="35"/>
      <c r="U61" s="35"/>
      <c r="V61" s="35"/>
      <c r="W61" s="35"/>
      <c r="X61" s="35"/>
      <c r="Y61" s="35"/>
      <c r="Z61" s="35"/>
      <c r="AA61" s="35"/>
      <c r="AB61" s="47"/>
      <c r="AC61" s="47"/>
      <c r="AD61" s="47"/>
      <c r="AE61" s="47"/>
      <c r="AF61" s="47"/>
      <c r="AG61" s="47"/>
      <c r="AH61" s="47"/>
      <c r="AI61" s="47"/>
      <c r="AJ61" s="47"/>
      <c r="AK61" s="47"/>
      <c r="AL61" s="47"/>
      <c r="AM61" s="47"/>
      <c r="AN61" s="47"/>
      <c r="AO61" s="47"/>
      <c r="AP61" s="47"/>
      <c r="AQ61" s="47"/>
      <c r="AR61" s="47"/>
      <c r="AS61" s="47"/>
      <c r="AT61" s="263"/>
      <c r="AU61" s="197"/>
      <c r="AV61" s="47"/>
      <c r="AW61" s="47"/>
      <c r="AX61" s="47"/>
      <c r="AY61" s="47"/>
      <c r="AZ61" s="47"/>
      <c r="BA61" s="47"/>
      <c r="BB61" s="47"/>
      <c r="BC61" s="47"/>
      <c r="BD61" s="47"/>
      <c r="BE61" s="47"/>
      <c r="BF61" s="47"/>
      <c r="BG61" s="47"/>
      <c r="BH61" s="87"/>
      <c r="BI61" s="87"/>
      <c r="BJ61" s="47"/>
      <c r="BK61" s="47"/>
      <c r="BL61" s="104"/>
      <c r="BM61" s="104"/>
      <c r="BS61" s="47"/>
      <c r="BT61" s="47"/>
      <c r="BU61" s="47"/>
      <c r="BV61" s="47"/>
      <c r="BW61" s="47"/>
      <c r="BX61" s="47"/>
      <c r="BY61" s="47"/>
      <c r="BZ61" s="47"/>
      <c r="CA61" s="32"/>
      <c r="CB61" s="32"/>
    </row>
    <row r="62" spans="1:80" x14ac:dyDescent="0.15">
      <c r="A62" s="38"/>
      <c r="B62" s="42"/>
      <c r="C62" s="34"/>
      <c r="D62" s="34"/>
      <c r="E62" s="35"/>
      <c r="F62" s="35"/>
      <c r="G62" s="35"/>
      <c r="H62" s="35"/>
      <c r="I62" s="35"/>
      <c r="J62" s="35"/>
      <c r="K62" s="35"/>
      <c r="L62" s="35"/>
      <c r="M62" s="35"/>
      <c r="N62" s="35"/>
      <c r="O62" s="35"/>
      <c r="P62" s="35"/>
      <c r="Q62" s="35"/>
      <c r="R62" s="35"/>
      <c r="S62" s="35"/>
      <c r="T62" s="35"/>
      <c r="U62" s="35"/>
      <c r="V62" s="35"/>
      <c r="W62" s="35"/>
      <c r="X62" s="35"/>
      <c r="Y62" s="35"/>
      <c r="Z62" s="36"/>
      <c r="AA62" s="36"/>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87"/>
      <c r="BI62" s="87"/>
      <c r="BJ62" s="21"/>
      <c r="BK62" s="21"/>
      <c r="BL62" s="105"/>
      <c r="BM62" s="105"/>
      <c r="BS62" s="21"/>
      <c r="BT62" s="21"/>
      <c r="BU62" s="21"/>
      <c r="BV62" s="21"/>
      <c r="BW62" s="21"/>
      <c r="BX62" s="21"/>
      <c r="BY62" s="21"/>
      <c r="BZ62" s="21"/>
      <c r="CA62" s="32"/>
      <c r="CB62" s="32"/>
    </row>
    <row r="63" spans="1:80" x14ac:dyDescent="0.15">
      <c r="A63" s="38"/>
      <c r="B63" s="37"/>
      <c r="C63" s="34"/>
      <c r="D63" s="34"/>
      <c r="E63" s="35"/>
      <c r="F63" s="35"/>
      <c r="G63" s="35"/>
      <c r="H63" s="35"/>
      <c r="I63" s="35"/>
      <c r="J63" s="35"/>
      <c r="K63" s="35"/>
      <c r="L63" s="35"/>
      <c r="M63" s="35"/>
      <c r="N63" s="35"/>
      <c r="O63" s="35"/>
      <c r="P63" s="35"/>
      <c r="Q63" s="35"/>
      <c r="R63" s="35"/>
      <c r="S63" s="35"/>
      <c r="T63" s="35"/>
      <c r="U63" s="35"/>
      <c r="V63" s="35"/>
      <c r="W63" s="35"/>
      <c r="X63" s="35"/>
      <c r="Y63" s="35"/>
      <c r="Z63" s="36"/>
      <c r="AA63" s="36"/>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87"/>
      <c r="BI63" s="87"/>
      <c r="BJ63" s="21"/>
      <c r="BK63" s="21"/>
      <c r="BL63" s="105"/>
      <c r="BM63" s="105"/>
      <c r="BS63" s="21"/>
      <c r="BT63" s="21"/>
      <c r="BU63" s="21"/>
      <c r="BV63" s="21"/>
      <c r="BW63" s="21"/>
      <c r="BX63" s="21"/>
      <c r="BY63" s="21"/>
      <c r="BZ63" s="21"/>
      <c r="CA63" s="32"/>
      <c r="CB63" s="32"/>
    </row>
    <row r="64" spans="1:80" x14ac:dyDescent="0.15">
      <c r="A64" s="38"/>
      <c r="C64" s="5"/>
      <c r="D64" s="5"/>
      <c r="Z64" s="32"/>
      <c r="AA64" s="32"/>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87"/>
      <c r="BI64" s="87"/>
      <c r="BJ64" s="21"/>
      <c r="BK64" s="21"/>
      <c r="BL64" s="105"/>
      <c r="BM64" s="105"/>
      <c r="BS64" s="21"/>
      <c r="BT64" s="21"/>
      <c r="BU64" s="21"/>
      <c r="BV64" s="21"/>
      <c r="BW64" s="21"/>
      <c r="BX64" s="21"/>
      <c r="BY64" s="21"/>
      <c r="BZ64" s="21"/>
      <c r="CA64" s="32"/>
      <c r="CB64" s="32"/>
    </row>
    <row r="65" spans="2:80" x14ac:dyDescent="0.15">
      <c r="B65" s="43"/>
      <c r="C65" s="32"/>
      <c r="D65" s="32"/>
      <c r="E65" s="32"/>
      <c r="F65" s="32"/>
      <c r="G65" s="32"/>
      <c r="H65" s="32"/>
      <c r="I65" s="32"/>
      <c r="J65" s="32"/>
      <c r="K65" s="32"/>
      <c r="L65" s="32"/>
      <c r="M65" s="32"/>
      <c r="N65" s="32"/>
      <c r="Z65" s="32"/>
      <c r="AA65" s="32"/>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87"/>
      <c r="BI65" s="87"/>
      <c r="BJ65" s="21"/>
      <c r="BK65" s="21"/>
      <c r="BL65" s="105"/>
      <c r="BM65" s="105"/>
      <c r="BS65" s="21"/>
      <c r="BT65" s="21"/>
      <c r="BU65" s="21"/>
      <c r="BV65" s="21"/>
      <c r="BW65" s="21"/>
      <c r="BX65" s="21"/>
      <c r="BY65" s="21"/>
      <c r="BZ65" s="21"/>
      <c r="CA65" s="32"/>
      <c r="CB65" s="32"/>
    </row>
    <row r="66" spans="2:80" x14ac:dyDescent="0.15">
      <c r="B66" s="43"/>
      <c r="C66" s="32"/>
      <c r="D66" s="32"/>
      <c r="E66" s="32"/>
      <c r="F66" s="32"/>
      <c r="G66" s="32"/>
      <c r="H66" s="32"/>
      <c r="I66" s="32"/>
      <c r="J66" s="32"/>
      <c r="K66" s="32"/>
      <c r="L66" s="32"/>
      <c r="M66" s="32"/>
      <c r="N66" s="32"/>
      <c r="Z66" s="32"/>
      <c r="AA66" s="32"/>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87"/>
      <c r="BI66" s="87"/>
      <c r="BJ66" s="21"/>
      <c r="BK66" s="21"/>
      <c r="BL66" s="105"/>
      <c r="BM66" s="105"/>
      <c r="BS66" s="21"/>
      <c r="BT66" s="21"/>
      <c r="BU66" s="21"/>
      <c r="BV66" s="21"/>
      <c r="BW66" s="21"/>
      <c r="BX66" s="21"/>
      <c r="BY66" s="21"/>
      <c r="BZ66" s="21"/>
      <c r="CA66" s="32"/>
      <c r="CB66" s="32"/>
    </row>
    <row r="67" spans="2:80" x14ac:dyDescent="0.15">
      <c r="B67" s="43"/>
      <c r="C67" s="32"/>
      <c r="D67" s="32"/>
      <c r="Z67" s="32"/>
      <c r="AA67" s="32"/>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87"/>
      <c r="BI67" s="87"/>
      <c r="BJ67" s="21"/>
      <c r="BK67" s="21"/>
      <c r="BL67" s="105"/>
      <c r="BM67" s="105"/>
      <c r="BS67" s="21"/>
      <c r="BT67" s="21"/>
      <c r="BU67" s="21"/>
      <c r="BV67" s="21"/>
      <c r="BW67" s="21"/>
      <c r="BX67" s="21"/>
      <c r="BY67" s="21"/>
      <c r="BZ67" s="21"/>
      <c r="CA67" s="32"/>
      <c r="CB67" s="32"/>
    </row>
    <row r="68" spans="2:80" x14ac:dyDescent="0.15">
      <c r="B68" s="43"/>
      <c r="C68" s="298"/>
      <c r="D68" s="298"/>
      <c r="E68" s="44"/>
      <c r="F68" s="44"/>
      <c r="G68" s="44"/>
      <c r="H68" s="44"/>
      <c r="I68" s="44"/>
      <c r="J68" s="44"/>
      <c r="K68" s="44"/>
      <c r="L68" s="44"/>
      <c r="M68" s="44"/>
      <c r="N68" s="44"/>
      <c r="O68" s="47"/>
      <c r="P68" s="47"/>
      <c r="Q68" s="47"/>
      <c r="R68" s="47"/>
      <c r="S68" s="47"/>
      <c r="T68" s="47"/>
      <c r="U68" s="47"/>
      <c r="V68" s="47"/>
      <c r="W68" s="47"/>
      <c r="X68" s="47"/>
      <c r="Y68" s="47"/>
      <c r="Z68" s="47"/>
      <c r="AA68" s="47"/>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87"/>
      <c r="BI68" s="87"/>
      <c r="BJ68" s="21"/>
      <c r="BK68" s="21"/>
      <c r="BL68" s="105"/>
      <c r="BM68" s="105"/>
      <c r="BS68" s="21"/>
      <c r="BT68" s="21"/>
      <c r="BU68" s="21"/>
      <c r="BV68" s="21"/>
      <c r="BW68" s="21"/>
      <c r="BX68" s="21"/>
      <c r="BY68" s="21"/>
      <c r="BZ68" s="21"/>
      <c r="CA68" s="32"/>
      <c r="CB68" s="32"/>
    </row>
    <row r="69" spans="2:80" x14ac:dyDescent="0.15">
      <c r="B69" s="43"/>
      <c r="C69" s="298"/>
      <c r="D69" s="298"/>
      <c r="E69" s="47"/>
      <c r="F69" s="47"/>
      <c r="G69" s="47"/>
      <c r="H69" s="47"/>
      <c r="I69" s="47"/>
      <c r="J69" s="47"/>
      <c r="K69" s="47"/>
      <c r="L69" s="47"/>
      <c r="M69" s="231"/>
      <c r="N69" s="47"/>
      <c r="O69" s="47"/>
      <c r="P69" s="47"/>
      <c r="Q69" s="47"/>
      <c r="R69" s="47"/>
      <c r="S69" s="47"/>
      <c r="T69" s="47"/>
      <c r="U69" s="47"/>
      <c r="V69" s="47"/>
      <c r="W69" s="47"/>
      <c r="X69" s="47"/>
      <c r="Y69" s="47"/>
      <c r="Z69" s="47"/>
      <c r="AA69" s="47"/>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87"/>
      <c r="BI69" s="87"/>
      <c r="BJ69" s="21"/>
      <c r="BK69" s="21"/>
      <c r="BL69" s="105"/>
      <c r="BM69" s="105"/>
      <c r="BS69" s="21"/>
      <c r="BT69" s="21"/>
      <c r="BU69" s="21"/>
      <c r="BV69" s="21"/>
      <c r="BW69" s="21"/>
      <c r="BX69" s="21"/>
      <c r="BY69" s="21"/>
      <c r="BZ69" s="21"/>
      <c r="CA69" s="32"/>
      <c r="CB69" s="32"/>
    </row>
    <row r="70" spans="2:80" x14ac:dyDescent="0.15">
      <c r="B70" s="43"/>
      <c r="C70" s="47"/>
      <c r="D70" s="47"/>
      <c r="E70" s="47"/>
      <c r="F70" s="47"/>
      <c r="G70" s="47"/>
      <c r="H70" s="47"/>
      <c r="I70" s="47"/>
      <c r="J70" s="47"/>
      <c r="K70" s="47"/>
      <c r="L70" s="47"/>
      <c r="M70" s="231"/>
      <c r="N70" s="47"/>
      <c r="O70" s="47"/>
      <c r="P70" s="47"/>
      <c r="Q70" s="47"/>
      <c r="R70" s="47"/>
      <c r="S70" s="47"/>
      <c r="T70" s="47"/>
      <c r="U70" s="47"/>
      <c r="V70" s="47"/>
      <c r="W70" s="47"/>
      <c r="X70" s="47"/>
      <c r="Y70" s="47"/>
      <c r="Z70" s="47"/>
      <c r="AA70" s="47"/>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87"/>
      <c r="BI70" s="87"/>
      <c r="BJ70" s="21"/>
      <c r="BK70" s="21"/>
      <c r="BL70" s="105"/>
      <c r="BM70" s="105"/>
      <c r="BS70" s="21"/>
      <c r="BT70" s="21"/>
      <c r="BU70" s="21"/>
      <c r="BV70" s="21"/>
      <c r="BW70" s="21"/>
      <c r="BX70" s="21"/>
      <c r="BY70" s="21"/>
      <c r="BZ70" s="21"/>
      <c r="CA70" s="32"/>
      <c r="CB70" s="32"/>
    </row>
    <row r="71" spans="2:80"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87"/>
      <c r="BI71" s="87"/>
      <c r="BJ71" s="21"/>
      <c r="BK71" s="21"/>
      <c r="BL71" s="105"/>
      <c r="BM71" s="105"/>
      <c r="BS71" s="21"/>
      <c r="BT71" s="21"/>
      <c r="BU71" s="21"/>
      <c r="BV71" s="21"/>
      <c r="BW71" s="21"/>
      <c r="BX71" s="21"/>
      <c r="BY71" s="21"/>
      <c r="BZ71" s="21"/>
      <c r="CA71" s="32"/>
      <c r="CB71" s="32"/>
    </row>
    <row r="72" spans="2:80"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87"/>
      <c r="BI72" s="87"/>
      <c r="BJ72" s="21"/>
      <c r="BK72" s="21"/>
      <c r="BL72" s="105"/>
      <c r="BM72" s="105"/>
      <c r="BS72" s="21"/>
      <c r="BT72" s="21"/>
      <c r="BU72" s="21"/>
      <c r="BV72" s="21"/>
      <c r="BW72" s="21"/>
      <c r="BX72" s="21"/>
      <c r="BY72" s="21"/>
      <c r="BZ72" s="21"/>
      <c r="CA72" s="32"/>
      <c r="CB72" s="32"/>
    </row>
    <row r="73" spans="2:80"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87"/>
      <c r="BI73" s="87"/>
      <c r="BJ73" s="21"/>
      <c r="BK73" s="21"/>
      <c r="BL73" s="105"/>
      <c r="BM73" s="105"/>
      <c r="BS73" s="21"/>
      <c r="BT73" s="21"/>
      <c r="BU73" s="21"/>
      <c r="BV73" s="21"/>
      <c r="BW73" s="21"/>
      <c r="BX73" s="21"/>
      <c r="BY73" s="21"/>
      <c r="BZ73" s="21"/>
      <c r="CA73" s="32"/>
      <c r="CB73" s="32"/>
    </row>
    <row r="74" spans="2:80"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87"/>
      <c r="BI74" s="87"/>
      <c r="BJ74" s="21"/>
      <c r="BK74" s="21"/>
      <c r="BL74" s="105"/>
      <c r="BM74" s="105"/>
      <c r="BS74" s="21"/>
      <c r="BT74" s="21"/>
      <c r="BU74" s="21"/>
      <c r="BV74" s="21"/>
      <c r="BW74" s="21"/>
      <c r="BX74" s="21"/>
      <c r="BY74" s="21"/>
      <c r="BZ74" s="21"/>
      <c r="CA74" s="32"/>
      <c r="CB74" s="32"/>
    </row>
    <row r="75" spans="2:80"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87"/>
      <c r="BI75" s="87"/>
      <c r="BJ75" s="21"/>
      <c r="BK75" s="21"/>
      <c r="BL75" s="105"/>
      <c r="BM75" s="105"/>
      <c r="BS75" s="21"/>
      <c r="BT75" s="21"/>
      <c r="BU75" s="21"/>
      <c r="BV75" s="21"/>
      <c r="BW75" s="21"/>
      <c r="BX75" s="21"/>
      <c r="BY75" s="21"/>
      <c r="BZ75" s="21"/>
      <c r="CA75" s="32"/>
      <c r="CB75" s="32"/>
    </row>
    <row r="76" spans="2:80"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87"/>
      <c r="BI76" s="87"/>
      <c r="BJ76" s="21"/>
      <c r="BK76" s="21"/>
      <c r="BL76" s="105"/>
      <c r="BM76" s="105"/>
      <c r="BS76" s="21"/>
      <c r="BT76" s="21"/>
      <c r="BU76" s="21"/>
      <c r="BV76" s="21"/>
      <c r="BW76" s="21"/>
      <c r="BX76" s="21"/>
      <c r="BY76" s="21"/>
      <c r="BZ76" s="21"/>
      <c r="CA76" s="32"/>
      <c r="CB76" s="32"/>
    </row>
    <row r="77" spans="2:80"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87"/>
      <c r="BI77" s="87"/>
      <c r="BJ77" s="21"/>
      <c r="BK77" s="21"/>
      <c r="BL77" s="105"/>
      <c r="BM77" s="105"/>
      <c r="BS77" s="21"/>
      <c r="BT77" s="21"/>
      <c r="BU77" s="21"/>
      <c r="BV77" s="21"/>
      <c r="BW77" s="21"/>
      <c r="BX77" s="21"/>
      <c r="BY77" s="21"/>
      <c r="BZ77" s="21"/>
      <c r="CA77" s="32"/>
      <c r="CB77" s="32"/>
    </row>
    <row r="78" spans="2:80" x14ac:dyDescent="0.15">
      <c r="B78" s="43"/>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77"/>
      <c r="BI78" s="77"/>
      <c r="BJ78" s="32"/>
      <c r="BK78" s="32"/>
      <c r="BL78" s="106"/>
      <c r="BM78" s="106"/>
      <c r="BS78" s="32"/>
      <c r="BT78" s="32"/>
      <c r="BU78" s="32"/>
      <c r="BV78" s="32"/>
      <c r="BW78" s="32"/>
      <c r="BX78" s="32"/>
      <c r="BY78" s="32"/>
      <c r="BZ78" s="32"/>
      <c r="CA78" s="32"/>
      <c r="CB78" s="32"/>
    </row>
    <row r="79" spans="2:80" x14ac:dyDescent="0.15">
      <c r="B79" s="43"/>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77"/>
      <c r="BI79" s="77"/>
      <c r="BJ79" s="32"/>
      <c r="BK79" s="32"/>
      <c r="BL79" s="106"/>
      <c r="BM79" s="106"/>
      <c r="BS79" s="32"/>
      <c r="BT79" s="32"/>
      <c r="BU79" s="32"/>
      <c r="BV79" s="32"/>
      <c r="BW79" s="32"/>
      <c r="BX79" s="32"/>
      <c r="BY79" s="32"/>
      <c r="BZ79" s="32"/>
      <c r="CA79" s="32"/>
      <c r="CB79" s="32"/>
    </row>
    <row r="80" spans="2:80" x14ac:dyDescent="0.15">
      <c r="B80" s="43"/>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D80" s="32"/>
      <c r="AE80" s="32"/>
      <c r="AF80" s="32"/>
      <c r="AG80" s="32"/>
      <c r="AH80" s="32"/>
      <c r="AI80" s="32"/>
      <c r="AJ80" s="32"/>
      <c r="AK80" s="32"/>
      <c r="AM80" s="32"/>
      <c r="AN80" s="32"/>
      <c r="AO80" s="32"/>
      <c r="AQ80" s="32"/>
      <c r="AR80" s="32"/>
      <c r="AS80" s="32"/>
      <c r="AT80" s="32"/>
      <c r="AU80" s="32"/>
      <c r="AV80" s="32"/>
      <c r="AW80" s="32"/>
      <c r="AX80" s="32"/>
      <c r="AY80" s="32"/>
      <c r="AZ80" s="32"/>
      <c r="BA80" s="32"/>
      <c r="BB80" s="32"/>
      <c r="BC80" s="32"/>
      <c r="BD80" s="32"/>
      <c r="BE80" s="32"/>
      <c r="BF80" s="32"/>
      <c r="BG80" s="32"/>
      <c r="BH80" s="77"/>
      <c r="BI80" s="77"/>
      <c r="BJ80" s="32"/>
      <c r="BK80" s="32"/>
      <c r="BL80" s="106"/>
      <c r="BM80" s="106"/>
      <c r="BS80" s="32"/>
      <c r="BT80" s="32"/>
      <c r="BU80" s="32"/>
      <c r="BV80" s="32"/>
      <c r="BW80" s="32"/>
      <c r="BX80" s="32"/>
      <c r="BY80" s="32"/>
      <c r="BZ80" s="32"/>
      <c r="CA80" s="32"/>
      <c r="CB80" s="32"/>
    </row>
    <row r="81" spans="2:80" x14ac:dyDescent="0.15">
      <c r="B81" s="4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D81" s="32"/>
      <c r="AE81" s="32"/>
      <c r="AF81" s="32"/>
      <c r="AG81" s="32"/>
      <c r="AH81" s="32"/>
      <c r="AI81" s="32"/>
      <c r="AJ81" s="32"/>
      <c r="AK81" s="32"/>
      <c r="AM81" s="32"/>
      <c r="AN81" s="32"/>
      <c r="AO81" s="32"/>
      <c r="AQ81" s="32"/>
      <c r="AR81" s="32"/>
      <c r="AS81" s="32"/>
      <c r="AT81" s="32"/>
      <c r="AU81" s="32"/>
      <c r="AV81" s="32"/>
      <c r="AW81" s="32"/>
      <c r="AX81" s="32"/>
      <c r="AY81" s="32"/>
      <c r="AZ81" s="32"/>
      <c r="BA81" s="32"/>
      <c r="BB81" s="32"/>
      <c r="BC81" s="32"/>
      <c r="BD81" s="32"/>
      <c r="BE81" s="32"/>
      <c r="BF81" s="32"/>
      <c r="BG81" s="32"/>
      <c r="BH81" s="77"/>
      <c r="BI81" s="77"/>
      <c r="BJ81" s="32"/>
      <c r="BK81" s="32"/>
      <c r="BL81" s="106"/>
      <c r="BM81" s="106"/>
      <c r="BS81" s="32"/>
      <c r="BT81" s="32"/>
      <c r="BU81" s="32"/>
      <c r="BV81" s="32"/>
      <c r="BW81" s="32"/>
      <c r="BX81" s="32"/>
      <c r="BY81" s="32"/>
      <c r="BZ81" s="32"/>
      <c r="CA81" s="32"/>
      <c r="CB81" s="32"/>
    </row>
    <row r="82" spans="2:80" x14ac:dyDescent="0.15">
      <c r="B82" s="4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D82" s="32"/>
      <c r="AE82" s="32"/>
      <c r="AF82" s="32"/>
      <c r="AI82" s="32"/>
      <c r="AJ82" s="32"/>
      <c r="AK82" s="32"/>
      <c r="AM82" s="32"/>
      <c r="AN82" s="32"/>
      <c r="AO82" s="32"/>
      <c r="AQ82" s="32"/>
      <c r="AR82" s="32"/>
      <c r="AS82" s="32"/>
      <c r="AT82" s="32"/>
      <c r="AU82" s="32"/>
      <c r="AV82" s="32"/>
      <c r="AW82" s="32"/>
      <c r="AX82" s="32"/>
      <c r="AY82" s="32"/>
      <c r="AZ82" s="32"/>
      <c r="BA82" s="32"/>
      <c r="BB82" s="32"/>
      <c r="BC82" s="32"/>
      <c r="BD82" s="32"/>
      <c r="BE82" s="32"/>
      <c r="BF82" s="32"/>
      <c r="BG82" s="32"/>
      <c r="BH82" s="77"/>
      <c r="BI82" s="77"/>
      <c r="BJ82" s="32"/>
      <c r="BK82" s="32"/>
      <c r="BL82" s="106"/>
      <c r="BM82" s="106"/>
      <c r="BS82" s="32"/>
      <c r="BT82" s="32"/>
      <c r="BU82" s="32"/>
      <c r="BV82" s="32"/>
      <c r="BW82" s="32"/>
      <c r="BX82" s="32"/>
      <c r="BY82" s="32"/>
      <c r="BZ82" s="32"/>
      <c r="CA82" s="32"/>
      <c r="CB82" s="32"/>
    </row>
    <row r="83" spans="2:80" x14ac:dyDescent="0.15">
      <c r="B83" s="4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D83" s="32"/>
      <c r="AE83" s="32"/>
      <c r="AF83" s="32"/>
      <c r="AQ83" s="32"/>
      <c r="AR83" s="32"/>
      <c r="AS83" s="32"/>
      <c r="AT83" s="32"/>
      <c r="AU83" s="32"/>
      <c r="AV83" s="32"/>
      <c r="AW83" s="32"/>
      <c r="AX83" s="32"/>
      <c r="AY83" s="32"/>
      <c r="AZ83" s="32"/>
      <c r="BA83" s="32"/>
      <c r="BB83" s="32"/>
      <c r="BC83" s="32"/>
      <c r="BD83" s="32"/>
      <c r="BE83" s="32"/>
      <c r="BF83" s="32"/>
      <c r="BG83" s="32"/>
      <c r="BH83" s="77"/>
      <c r="BI83" s="77"/>
      <c r="BJ83" s="32"/>
      <c r="BK83" s="32"/>
      <c r="BL83" s="106"/>
      <c r="BM83" s="106"/>
      <c r="BS83" s="32"/>
      <c r="BT83" s="32"/>
      <c r="BU83" s="32"/>
      <c r="BV83" s="32"/>
      <c r="BW83" s="32"/>
      <c r="BX83" s="32"/>
      <c r="BY83" s="32"/>
      <c r="BZ83" s="32"/>
      <c r="CA83" s="32"/>
      <c r="CB83" s="32"/>
    </row>
    <row r="84" spans="2:80" x14ac:dyDescent="0.15">
      <c r="B84" s="43"/>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D84" s="32"/>
      <c r="AE84" s="32"/>
      <c r="AF84" s="32"/>
      <c r="AQ84" s="32"/>
      <c r="AR84" s="32"/>
      <c r="AS84" s="32"/>
      <c r="AT84" s="32"/>
      <c r="AU84" s="32"/>
      <c r="AV84" s="32"/>
      <c r="AW84" s="32"/>
      <c r="AX84" s="32"/>
      <c r="AY84" s="32"/>
      <c r="AZ84" s="32"/>
      <c r="BA84" s="32"/>
      <c r="BB84" s="32"/>
      <c r="BC84" s="32"/>
      <c r="BD84" s="32"/>
      <c r="BE84" s="32"/>
      <c r="BF84" s="32"/>
      <c r="BG84" s="32"/>
      <c r="BH84" s="77"/>
      <c r="BI84" s="77"/>
      <c r="BJ84" s="32"/>
      <c r="BK84" s="32"/>
      <c r="BL84" s="106"/>
      <c r="BM84" s="106"/>
      <c r="BS84" s="32"/>
      <c r="BT84" s="32"/>
      <c r="BU84" s="32"/>
      <c r="BV84" s="32"/>
      <c r="BW84" s="32"/>
      <c r="BX84" s="32"/>
      <c r="BY84" s="32"/>
      <c r="BZ84" s="32"/>
      <c r="CA84" s="32"/>
      <c r="CB84" s="32"/>
    </row>
    <row r="85" spans="2:80" x14ac:dyDescent="0.15">
      <c r="B85" s="43"/>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D85" s="32"/>
      <c r="AE85" s="32"/>
      <c r="AF85" s="32"/>
      <c r="AQ85" s="32"/>
      <c r="AR85" s="32"/>
      <c r="AS85" s="32"/>
      <c r="AT85" s="32"/>
      <c r="AU85" s="32"/>
      <c r="AV85" s="32"/>
      <c r="AW85" s="32"/>
      <c r="AX85" s="32"/>
      <c r="AY85" s="32"/>
      <c r="AZ85" s="32"/>
      <c r="BA85" s="32"/>
      <c r="BB85" s="32"/>
      <c r="BC85" s="32"/>
      <c r="BD85" s="32"/>
      <c r="BE85" s="32"/>
      <c r="BF85" s="32"/>
      <c r="BG85" s="32"/>
      <c r="BH85" s="77"/>
      <c r="BI85" s="77"/>
      <c r="BJ85" s="32"/>
      <c r="BK85" s="32"/>
      <c r="BL85" s="106"/>
      <c r="BM85" s="106"/>
      <c r="BS85" s="32"/>
      <c r="BT85" s="32"/>
      <c r="BU85" s="32"/>
      <c r="BV85" s="32"/>
      <c r="BW85" s="32"/>
      <c r="BX85" s="32"/>
      <c r="BY85" s="32"/>
      <c r="BZ85" s="32"/>
      <c r="CA85" s="32"/>
      <c r="CB85" s="32"/>
    </row>
    <row r="86" spans="2:80" x14ac:dyDescent="0.15">
      <c r="B86" s="43"/>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D86" s="32"/>
      <c r="AE86" s="32"/>
      <c r="AF86" s="32"/>
    </row>
    <row r="87" spans="2:80" x14ac:dyDescent="0.15">
      <c r="B87" s="43"/>
      <c r="C87" s="31"/>
      <c r="D87" s="31"/>
      <c r="E87" s="1"/>
      <c r="F87" s="1"/>
      <c r="G87" s="1"/>
      <c r="H87" s="1"/>
      <c r="I87" s="1"/>
      <c r="J87" s="1"/>
      <c r="K87" s="1"/>
      <c r="L87" s="1"/>
      <c r="M87" s="1"/>
      <c r="N87" s="1"/>
      <c r="O87" s="1"/>
      <c r="P87" s="1"/>
      <c r="Q87" s="1"/>
      <c r="R87" s="1"/>
      <c r="S87" s="1"/>
      <c r="T87" s="1"/>
      <c r="U87" s="1"/>
      <c r="V87" s="1"/>
      <c r="W87" s="1"/>
      <c r="X87" s="1"/>
      <c r="Y87" s="1"/>
      <c r="Z87" s="31"/>
      <c r="AA87" s="31"/>
      <c r="AB87" s="1"/>
      <c r="AC87" s="1"/>
      <c r="AD87" s="31"/>
      <c r="AE87" s="31"/>
      <c r="AF87" s="3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17"/>
      <c r="BI87" s="117"/>
      <c r="BJ87" s="2"/>
      <c r="BK87" s="2"/>
      <c r="BL87" s="145"/>
      <c r="BM87" s="145"/>
      <c r="BS87" s="1"/>
      <c r="BT87" s="1"/>
      <c r="BU87" s="1"/>
      <c r="BV87" s="1"/>
      <c r="BW87" s="1"/>
      <c r="BX87" s="1"/>
      <c r="BY87" s="1"/>
      <c r="BZ87" s="1"/>
    </row>
    <row r="88" spans="2:80" x14ac:dyDescent="0.15">
      <c r="B88" s="43"/>
      <c r="C88" s="45"/>
      <c r="D88" s="45"/>
      <c r="E88" s="32"/>
      <c r="F88" s="32"/>
      <c r="G88" s="32"/>
      <c r="H88" s="32"/>
      <c r="I88" s="32"/>
      <c r="J88" s="32"/>
      <c r="K88" s="32"/>
      <c r="L88" s="32"/>
      <c r="M88" s="32"/>
      <c r="N88" s="32"/>
      <c r="AD88" s="32"/>
      <c r="AE88" s="32"/>
      <c r="AF88" s="32"/>
    </row>
    <row r="89" spans="2:80" x14ac:dyDescent="0.15">
      <c r="B89" s="43"/>
      <c r="C89" s="45"/>
      <c r="D89" s="45"/>
      <c r="E89" s="32"/>
      <c r="F89" s="32"/>
      <c r="G89" s="32"/>
      <c r="H89" s="32"/>
      <c r="I89" s="32"/>
      <c r="J89" s="32"/>
      <c r="K89" s="32"/>
      <c r="L89" s="32"/>
      <c r="M89" s="32"/>
      <c r="N89" s="32"/>
      <c r="AD89" s="32"/>
      <c r="AE89" s="32"/>
      <c r="AF89" s="32"/>
    </row>
    <row r="90" spans="2:80" x14ac:dyDescent="0.15">
      <c r="B90" s="43"/>
      <c r="C90" s="45"/>
      <c r="D90" s="45"/>
      <c r="E90" s="32"/>
      <c r="F90" s="32"/>
      <c r="G90" s="32"/>
      <c r="H90" s="32"/>
      <c r="I90" s="32"/>
      <c r="J90" s="32"/>
      <c r="K90" s="32"/>
      <c r="L90" s="32"/>
      <c r="M90" s="32"/>
      <c r="N90" s="32"/>
      <c r="AD90" s="32"/>
      <c r="AE90" s="32"/>
      <c r="AF90" s="32"/>
    </row>
    <row r="91" spans="2:80" x14ac:dyDescent="0.15">
      <c r="B91" s="43"/>
      <c r="C91" s="45"/>
      <c r="D91" s="45"/>
      <c r="E91" s="32"/>
      <c r="F91" s="32"/>
      <c r="G91" s="32"/>
      <c r="H91" s="32"/>
      <c r="I91" s="32"/>
      <c r="J91" s="32"/>
      <c r="K91" s="32"/>
      <c r="L91" s="32"/>
      <c r="M91" s="32"/>
      <c r="N91" s="32"/>
      <c r="AD91" s="32"/>
      <c r="AE91" s="32"/>
      <c r="AF91" s="32"/>
    </row>
    <row r="92" spans="2:80" x14ac:dyDescent="0.15">
      <c r="B92" s="43"/>
      <c r="C92" s="45"/>
      <c r="D92" s="45"/>
      <c r="E92" s="32"/>
      <c r="F92" s="32"/>
      <c r="G92" s="32"/>
      <c r="H92" s="32"/>
      <c r="I92" s="32"/>
      <c r="J92" s="32"/>
      <c r="K92" s="32"/>
      <c r="L92" s="32"/>
      <c r="M92" s="32"/>
      <c r="N92" s="32"/>
      <c r="AD92" s="32"/>
      <c r="AE92" s="32"/>
      <c r="AF92" s="32"/>
    </row>
    <row r="93" spans="2:80" x14ac:dyDescent="0.15">
      <c r="B93" s="43"/>
      <c r="C93" s="45"/>
      <c r="D93" s="45"/>
      <c r="E93" s="32"/>
      <c r="F93" s="32"/>
      <c r="G93" s="32"/>
      <c r="H93" s="32"/>
      <c r="I93" s="32"/>
      <c r="J93" s="32"/>
      <c r="K93" s="32"/>
      <c r="L93" s="32"/>
      <c r="M93" s="32"/>
      <c r="N93" s="32"/>
      <c r="AD93" s="32"/>
      <c r="AE93" s="32"/>
      <c r="AF93" s="32"/>
    </row>
    <row r="94" spans="2:80" x14ac:dyDescent="0.15">
      <c r="AD94" s="32"/>
      <c r="AE94" s="32"/>
      <c r="AF94" s="32"/>
    </row>
    <row r="95" spans="2:80" x14ac:dyDescent="0.15">
      <c r="AD95" s="32"/>
      <c r="AE95" s="32"/>
      <c r="AF95" s="32"/>
    </row>
    <row r="96" spans="2:80" x14ac:dyDescent="0.15">
      <c r="AD96" s="32"/>
      <c r="AE96" s="32"/>
      <c r="AF96" s="32"/>
    </row>
    <row r="97" spans="30:32" x14ac:dyDescent="0.15">
      <c r="AD97" s="32"/>
      <c r="AE97" s="32"/>
      <c r="AF97" s="32"/>
    </row>
    <row r="98" spans="30:32" x14ac:dyDescent="0.15">
      <c r="AD98" s="32"/>
      <c r="AE98" s="32"/>
      <c r="AF98" s="32"/>
    </row>
    <row r="99" spans="30:32" x14ac:dyDescent="0.15">
      <c r="AD99" s="32"/>
      <c r="AE99" s="32"/>
      <c r="AF99" s="32"/>
    </row>
    <row r="100" spans="30:32" x14ac:dyDescent="0.15">
      <c r="AD100" s="32"/>
      <c r="AE100" s="32"/>
      <c r="AF100" s="32"/>
    </row>
  </sheetData>
  <mergeCells count="59">
    <mergeCell ref="C69:D69"/>
    <mergeCell ref="BD5:BD7"/>
    <mergeCell ref="BE5:BE7"/>
    <mergeCell ref="AL5:AL7"/>
    <mergeCell ref="AM5:AM7"/>
    <mergeCell ref="AN5:AN7"/>
    <mergeCell ref="AU5:AU7"/>
    <mergeCell ref="AH5:AH7"/>
    <mergeCell ref="W5:W7"/>
    <mergeCell ref="X5:X7"/>
    <mergeCell ref="Y5:Y7"/>
    <mergeCell ref="Z5:Z7"/>
    <mergeCell ref="AA5:AA7"/>
    <mergeCell ref="AB5:AB7"/>
    <mergeCell ref="C68:D68"/>
    <mergeCell ref="AW5:AW7"/>
    <mergeCell ref="AE5:AE7"/>
    <mergeCell ref="AX5:AX7"/>
    <mergeCell ref="BA5:BA7"/>
    <mergeCell ref="BB5:BB7"/>
    <mergeCell ref="AO5:AO7"/>
    <mergeCell ref="AP5:AP7"/>
    <mergeCell ref="AQ5:AQ7"/>
    <mergeCell ref="AR5:AR7"/>
    <mergeCell ref="AS5:AS7"/>
    <mergeCell ref="AV5:AV7"/>
    <mergeCell ref="AT5:AT7"/>
    <mergeCell ref="P5:P7"/>
    <mergeCell ref="Q5:Q7"/>
    <mergeCell ref="AF5:AF7"/>
    <mergeCell ref="AG5:AG7"/>
    <mergeCell ref="BF5:BF7"/>
    <mergeCell ref="BC5:BC7"/>
    <mergeCell ref="R5:R7"/>
    <mergeCell ref="S5:S7"/>
    <mergeCell ref="T5:T7"/>
    <mergeCell ref="U5:U7"/>
    <mergeCell ref="AC5:AC7"/>
    <mergeCell ref="AY5:AY7"/>
    <mergeCell ref="AI5:AI7"/>
    <mergeCell ref="AJ5:AJ7"/>
    <mergeCell ref="AK5:AK7"/>
    <mergeCell ref="AD5:AD7"/>
    <mergeCell ref="B32:B55"/>
    <mergeCell ref="B8:B31"/>
    <mergeCell ref="M5:M7"/>
    <mergeCell ref="BG5:BG7"/>
    <mergeCell ref="I5:I7"/>
    <mergeCell ref="B5:D7"/>
    <mergeCell ref="E5:E7"/>
    <mergeCell ref="F5:F7"/>
    <mergeCell ref="G5:G7"/>
    <mergeCell ref="H5:H7"/>
    <mergeCell ref="V5:V7"/>
    <mergeCell ref="J5:J7"/>
    <mergeCell ref="K5:K7"/>
    <mergeCell ref="L5:L7"/>
    <mergeCell ref="N5:N7"/>
    <mergeCell ref="O5:O7"/>
  </mergeCells>
  <phoneticPr fontId="18"/>
  <pageMargins left="0.70866141732283472" right="0.70866141732283472" top="0.74803149606299213" bottom="0.74803149606299213" header="0.31496062992125984" footer="0.31496062992125984"/>
  <pageSetup paperSize="9" scale="73" orientation="landscape" horizontalDpi="4294967294" verticalDpi="0" r:id="rId1"/>
  <colBreaks count="3" manualBreakCount="3">
    <brk id="17" min="1" max="55" man="1"/>
    <brk id="31" min="1" max="55" man="1"/>
    <brk id="47" min="1" max="4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93"/>
  <sheetViews>
    <sheetView showGridLines="0" zoomScale="90" zoomScaleNormal="90" zoomScaleSheetLayoutView="55" workbookViewId="0">
      <pane xSplit="4" ySplit="7" topLeftCell="P23" activePane="bottomRight" state="frozen"/>
      <selection activeCell="I38" sqref="I38"/>
      <selection pane="topRight" activeCell="I38" sqref="I38"/>
      <selection pane="bottomLeft" activeCell="I38" sqref="I38"/>
      <selection pane="bottomRight" activeCell="Y58" sqref="Y58"/>
    </sheetView>
  </sheetViews>
  <sheetFormatPr defaultRowHeight="12" x14ac:dyDescent="0.15"/>
  <cols>
    <col min="1" max="1" width="5.625" style="5" customWidth="1"/>
    <col min="2" max="2" width="3.125" style="3" customWidth="1"/>
    <col min="3" max="3" width="7.625" style="4" customWidth="1"/>
    <col min="4" max="4" width="10.875" style="4" customWidth="1"/>
    <col min="5" max="24" width="12.125" style="5" customWidth="1"/>
    <col min="25" max="25" width="12.625" style="5" bestFit="1" customWidth="1"/>
    <col min="26" max="30" width="12.125" style="5" customWidth="1"/>
    <col min="31" max="31" width="7.625" style="5" customWidth="1"/>
    <col min="32" max="32" width="9.5" style="5" bestFit="1" customWidth="1"/>
    <col min="33" max="33" width="9" style="71"/>
    <col min="34" max="34" width="10.125" style="5" bestFit="1" customWidth="1"/>
    <col min="35" max="248" width="9" style="5"/>
    <col min="249" max="249" width="5.625" style="5" customWidth="1"/>
    <col min="250" max="250" width="3.125" style="5" customWidth="1"/>
    <col min="251" max="252" width="7.625" style="5" customWidth="1"/>
    <col min="253" max="286" width="12.125" style="5" customWidth="1"/>
    <col min="287" max="288" width="7.625" style="5" customWidth="1"/>
    <col min="289" max="504" width="9" style="5"/>
    <col min="505" max="505" width="5.625" style="5" customWidth="1"/>
    <col min="506" max="506" width="3.125" style="5" customWidth="1"/>
    <col min="507" max="508" width="7.625" style="5" customWidth="1"/>
    <col min="509" max="542" width="12.125" style="5" customWidth="1"/>
    <col min="543" max="544" width="7.625" style="5" customWidth="1"/>
    <col min="545" max="760" width="9" style="5"/>
    <col min="761" max="761" width="5.625" style="5" customWidth="1"/>
    <col min="762" max="762" width="3.125" style="5" customWidth="1"/>
    <col min="763" max="764" width="7.625" style="5" customWidth="1"/>
    <col min="765" max="798" width="12.125" style="5" customWidth="1"/>
    <col min="799" max="800" width="7.625" style="5" customWidth="1"/>
    <col min="801" max="1016" width="9" style="5"/>
    <col min="1017" max="1017" width="5.625" style="5" customWidth="1"/>
    <col min="1018" max="1018" width="3.125" style="5" customWidth="1"/>
    <col min="1019" max="1020" width="7.625" style="5" customWidth="1"/>
    <col min="1021" max="1054" width="12.125" style="5" customWidth="1"/>
    <col min="1055" max="1056" width="7.625" style="5" customWidth="1"/>
    <col min="1057" max="1272" width="9" style="5"/>
    <col min="1273" max="1273" width="5.625" style="5" customWidth="1"/>
    <col min="1274" max="1274" width="3.125" style="5" customWidth="1"/>
    <col min="1275" max="1276" width="7.625" style="5" customWidth="1"/>
    <col min="1277" max="1310" width="12.125" style="5" customWidth="1"/>
    <col min="1311" max="1312" width="7.625" style="5" customWidth="1"/>
    <col min="1313" max="1528" width="9" style="5"/>
    <col min="1529" max="1529" width="5.625" style="5" customWidth="1"/>
    <col min="1530" max="1530" width="3.125" style="5" customWidth="1"/>
    <col min="1531" max="1532" width="7.625" style="5" customWidth="1"/>
    <col min="1533" max="1566" width="12.125" style="5" customWidth="1"/>
    <col min="1567" max="1568" width="7.625" style="5" customWidth="1"/>
    <col min="1569" max="1784" width="9" style="5"/>
    <col min="1785" max="1785" width="5.625" style="5" customWidth="1"/>
    <col min="1786" max="1786" width="3.125" style="5" customWidth="1"/>
    <col min="1787" max="1788" width="7.625" style="5" customWidth="1"/>
    <col min="1789" max="1822" width="12.125" style="5" customWidth="1"/>
    <col min="1823" max="1824" width="7.625" style="5" customWidth="1"/>
    <col min="1825" max="2040" width="9" style="5"/>
    <col min="2041" max="2041" width="5.625" style="5" customWidth="1"/>
    <col min="2042" max="2042" width="3.125" style="5" customWidth="1"/>
    <col min="2043" max="2044" width="7.625" style="5" customWidth="1"/>
    <col min="2045" max="2078" width="12.125" style="5" customWidth="1"/>
    <col min="2079" max="2080" width="7.625" style="5" customWidth="1"/>
    <col min="2081" max="2296" width="9" style="5"/>
    <col min="2297" max="2297" width="5.625" style="5" customWidth="1"/>
    <col min="2298" max="2298" width="3.125" style="5" customWidth="1"/>
    <col min="2299" max="2300" width="7.625" style="5" customWidth="1"/>
    <col min="2301" max="2334" width="12.125" style="5" customWidth="1"/>
    <col min="2335" max="2336" width="7.625" style="5" customWidth="1"/>
    <col min="2337" max="2552" width="9" style="5"/>
    <col min="2553" max="2553" width="5.625" style="5" customWidth="1"/>
    <col min="2554" max="2554" width="3.125" style="5" customWidth="1"/>
    <col min="2555" max="2556" width="7.625" style="5" customWidth="1"/>
    <col min="2557" max="2590" width="12.125" style="5" customWidth="1"/>
    <col min="2591" max="2592" width="7.625" style="5" customWidth="1"/>
    <col min="2593" max="2808" width="9" style="5"/>
    <col min="2809" max="2809" width="5.625" style="5" customWidth="1"/>
    <col min="2810" max="2810" width="3.125" style="5" customWidth="1"/>
    <col min="2811" max="2812" width="7.625" style="5" customWidth="1"/>
    <col min="2813" max="2846" width="12.125" style="5" customWidth="1"/>
    <col min="2847" max="2848" width="7.625" style="5" customWidth="1"/>
    <col min="2849" max="3064" width="9" style="5"/>
    <col min="3065" max="3065" width="5.625" style="5" customWidth="1"/>
    <col min="3066" max="3066" width="3.125" style="5" customWidth="1"/>
    <col min="3067" max="3068" width="7.625" style="5" customWidth="1"/>
    <col min="3069" max="3102" width="12.125" style="5" customWidth="1"/>
    <col min="3103" max="3104" width="7.625" style="5" customWidth="1"/>
    <col min="3105" max="3320" width="9" style="5"/>
    <col min="3321" max="3321" width="5.625" style="5" customWidth="1"/>
    <col min="3322" max="3322" width="3.125" style="5" customWidth="1"/>
    <col min="3323" max="3324" width="7.625" style="5" customWidth="1"/>
    <col min="3325" max="3358" width="12.125" style="5" customWidth="1"/>
    <col min="3359" max="3360" width="7.625" style="5" customWidth="1"/>
    <col min="3361" max="3576" width="9" style="5"/>
    <col min="3577" max="3577" width="5.625" style="5" customWidth="1"/>
    <col min="3578" max="3578" width="3.125" style="5" customWidth="1"/>
    <col min="3579" max="3580" width="7.625" style="5" customWidth="1"/>
    <col min="3581" max="3614" width="12.125" style="5" customWidth="1"/>
    <col min="3615" max="3616" width="7.625" style="5" customWidth="1"/>
    <col min="3617" max="3832" width="9" style="5"/>
    <col min="3833" max="3833" width="5.625" style="5" customWidth="1"/>
    <col min="3834" max="3834" width="3.125" style="5" customWidth="1"/>
    <col min="3835" max="3836" width="7.625" style="5" customWidth="1"/>
    <col min="3837" max="3870" width="12.125" style="5" customWidth="1"/>
    <col min="3871" max="3872" width="7.625" style="5" customWidth="1"/>
    <col min="3873" max="4088" width="9" style="5"/>
    <col min="4089" max="4089" width="5.625" style="5" customWidth="1"/>
    <col min="4090" max="4090" width="3.125" style="5" customWidth="1"/>
    <col min="4091" max="4092" width="7.625" style="5" customWidth="1"/>
    <col min="4093" max="4126" width="12.125" style="5" customWidth="1"/>
    <col min="4127" max="4128" width="7.625" style="5" customWidth="1"/>
    <col min="4129" max="4344" width="9" style="5"/>
    <col min="4345" max="4345" width="5.625" style="5" customWidth="1"/>
    <col min="4346" max="4346" width="3.125" style="5" customWidth="1"/>
    <col min="4347" max="4348" width="7.625" style="5" customWidth="1"/>
    <col min="4349" max="4382" width="12.125" style="5" customWidth="1"/>
    <col min="4383" max="4384" width="7.625" style="5" customWidth="1"/>
    <col min="4385" max="4600" width="9" style="5"/>
    <col min="4601" max="4601" width="5.625" style="5" customWidth="1"/>
    <col min="4602" max="4602" width="3.125" style="5" customWidth="1"/>
    <col min="4603" max="4604" width="7.625" style="5" customWidth="1"/>
    <col min="4605" max="4638" width="12.125" style="5" customWidth="1"/>
    <col min="4639" max="4640" width="7.625" style="5" customWidth="1"/>
    <col min="4641" max="4856" width="9" style="5"/>
    <col min="4857" max="4857" width="5.625" style="5" customWidth="1"/>
    <col min="4858" max="4858" width="3.125" style="5" customWidth="1"/>
    <col min="4859" max="4860" width="7.625" style="5" customWidth="1"/>
    <col min="4861" max="4894" width="12.125" style="5" customWidth="1"/>
    <col min="4895" max="4896" width="7.625" style="5" customWidth="1"/>
    <col min="4897" max="5112" width="9" style="5"/>
    <col min="5113" max="5113" width="5.625" style="5" customWidth="1"/>
    <col min="5114" max="5114" width="3.125" style="5" customWidth="1"/>
    <col min="5115" max="5116" width="7.625" style="5" customWidth="1"/>
    <col min="5117" max="5150" width="12.125" style="5" customWidth="1"/>
    <col min="5151" max="5152" width="7.625" style="5" customWidth="1"/>
    <col min="5153" max="5368" width="9" style="5"/>
    <col min="5369" max="5369" width="5.625" style="5" customWidth="1"/>
    <col min="5370" max="5370" width="3.125" style="5" customWidth="1"/>
    <col min="5371" max="5372" width="7.625" style="5" customWidth="1"/>
    <col min="5373" max="5406" width="12.125" style="5" customWidth="1"/>
    <col min="5407" max="5408" width="7.625" style="5" customWidth="1"/>
    <col min="5409" max="5624" width="9" style="5"/>
    <col min="5625" max="5625" width="5.625" style="5" customWidth="1"/>
    <col min="5626" max="5626" width="3.125" style="5" customWidth="1"/>
    <col min="5627" max="5628" width="7.625" style="5" customWidth="1"/>
    <col min="5629" max="5662" width="12.125" style="5" customWidth="1"/>
    <col min="5663" max="5664" width="7.625" style="5" customWidth="1"/>
    <col min="5665" max="5880" width="9" style="5"/>
    <col min="5881" max="5881" width="5.625" style="5" customWidth="1"/>
    <col min="5882" max="5882" width="3.125" style="5" customWidth="1"/>
    <col min="5883" max="5884" width="7.625" style="5" customWidth="1"/>
    <col min="5885" max="5918" width="12.125" style="5" customWidth="1"/>
    <col min="5919" max="5920" width="7.625" style="5" customWidth="1"/>
    <col min="5921" max="6136" width="9" style="5"/>
    <col min="6137" max="6137" width="5.625" style="5" customWidth="1"/>
    <col min="6138" max="6138" width="3.125" style="5" customWidth="1"/>
    <col min="6139" max="6140" width="7.625" style="5" customWidth="1"/>
    <col min="6141" max="6174" width="12.125" style="5" customWidth="1"/>
    <col min="6175" max="6176" width="7.625" style="5" customWidth="1"/>
    <col min="6177" max="6392" width="9" style="5"/>
    <col min="6393" max="6393" width="5.625" style="5" customWidth="1"/>
    <col min="6394" max="6394" width="3.125" style="5" customWidth="1"/>
    <col min="6395" max="6396" width="7.625" style="5" customWidth="1"/>
    <col min="6397" max="6430" width="12.125" style="5" customWidth="1"/>
    <col min="6431" max="6432" width="7.625" style="5" customWidth="1"/>
    <col min="6433" max="6648" width="9" style="5"/>
    <col min="6649" max="6649" width="5.625" style="5" customWidth="1"/>
    <col min="6650" max="6650" width="3.125" style="5" customWidth="1"/>
    <col min="6651" max="6652" width="7.625" style="5" customWidth="1"/>
    <col min="6653" max="6686" width="12.125" style="5" customWidth="1"/>
    <col min="6687" max="6688" width="7.625" style="5" customWidth="1"/>
    <col min="6689" max="6904" width="9" style="5"/>
    <col min="6905" max="6905" width="5.625" style="5" customWidth="1"/>
    <col min="6906" max="6906" width="3.125" style="5" customWidth="1"/>
    <col min="6907" max="6908" width="7.625" style="5" customWidth="1"/>
    <col min="6909" max="6942" width="12.125" style="5" customWidth="1"/>
    <col min="6943" max="6944" width="7.625" style="5" customWidth="1"/>
    <col min="6945" max="7160" width="9" style="5"/>
    <col min="7161" max="7161" width="5.625" style="5" customWidth="1"/>
    <col min="7162" max="7162" width="3.125" style="5" customWidth="1"/>
    <col min="7163" max="7164" width="7.625" style="5" customWidth="1"/>
    <col min="7165" max="7198" width="12.125" style="5" customWidth="1"/>
    <col min="7199" max="7200" width="7.625" style="5" customWidth="1"/>
    <col min="7201" max="7416" width="9" style="5"/>
    <col min="7417" max="7417" width="5.625" style="5" customWidth="1"/>
    <col min="7418" max="7418" width="3.125" style="5" customWidth="1"/>
    <col min="7419" max="7420" width="7.625" style="5" customWidth="1"/>
    <col min="7421" max="7454" width="12.125" style="5" customWidth="1"/>
    <col min="7455" max="7456" width="7.625" style="5" customWidth="1"/>
    <col min="7457" max="7672" width="9" style="5"/>
    <col min="7673" max="7673" width="5.625" style="5" customWidth="1"/>
    <col min="7674" max="7674" width="3.125" style="5" customWidth="1"/>
    <col min="7675" max="7676" width="7.625" style="5" customWidth="1"/>
    <col min="7677" max="7710" width="12.125" style="5" customWidth="1"/>
    <col min="7711" max="7712" width="7.625" style="5" customWidth="1"/>
    <col min="7713" max="7928" width="9" style="5"/>
    <col min="7929" max="7929" width="5.625" style="5" customWidth="1"/>
    <col min="7930" max="7930" width="3.125" style="5" customWidth="1"/>
    <col min="7931" max="7932" width="7.625" style="5" customWidth="1"/>
    <col min="7933" max="7966" width="12.125" style="5" customWidth="1"/>
    <col min="7967" max="7968" width="7.625" style="5" customWidth="1"/>
    <col min="7969" max="8184" width="9" style="5"/>
    <col min="8185" max="8185" width="5.625" style="5" customWidth="1"/>
    <col min="8186" max="8186" width="3.125" style="5" customWidth="1"/>
    <col min="8187" max="8188" width="7.625" style="5" customWidth="1"/>
    <col min="8189" max="8222" width="12.125" style="5" customWidth="1"/>
    <col min="8223" max="8224" width="7.625" style="5" customWidth="1"/>
    <col min="8225" max="8440" width="9" style="5"/>
    <col min="8441" max="8441" width="5.625" style="5" customWidth="1"/>
    <col min="8442" max="8442" width="3.125" style="5" customWidth="1"/>
    <col min="8443" max="8444" width="7.625" style="5" customWidth="1"/>
    <col min="8445" max="8478" width="12.125" style="5" customWidth="1"/>
    <col min="8479" max="8480" width="7.625" style="5" customWidth="1"/>
    <col min="8481" max="8696" width="9" style="5"/>
    <col min="8697" max="8697" width="5.625" style="5" customWidth="1"/>
    <col min="8698" max="8698" width="3.125" style="5" customWidth="1"/>
    <col min="8699" max="8700" width="7.625" style="5" customWidth="1"/>
    <col min="8701" max="8734" width="12.125" style="5" customWidth="1"/>
    <col min="8735" max="8736" width="7.625" style="5" customWidth="1"/>
    <col min="8737" max="8952" width="9" style="5"/>
    <col min="8953" max="8953" width="5.625" style="5" customWidth="1"/>
    <col min="8954" max="8954" width="3.125" style="5" customWidth="1"/>
    <col min="8955" max="8956" width="7.625" style="5" customWidth="1"/>
    <col min="8957" max="8990" width="12.125" style="5" customWidth="1"/>
    <col min="8991" max="8992" width="7.625" style="5" customWidth="1"/>
    <col min="8993" max="9208" width="9" style="5"/>
    <col min="9209" max="9209" width="5.625" style="5" customWidth="1"/>
    <col min="9210" max="9210" width="3.125" style="5" customWidth="1"/>
    <col min="9211" max="9212" width="7.625" style="5" customWidth="1"/>
    <col min="9213" max="9246" width="12.125" style="5" customWidth="1"/>
    <col min="9247" max="9248" width="7.625" style="5" customWidth="1"/>
    <col min="9249" max="9464" width="9" style="5"/>
    <col min="9465" max="9465" width="5.625" style="5" customWidth="1"/>
    <col min="9466" max="9466" width="3.125" style="5" customWidth="1"/>
    <col min="9467" max="9468" width="7.625" style="5" customWidth="1"/>
    <col min="9469" max="9502" width="12.125" style="5" customWidth="1"/>
    <col min="9503" max="9504" width="7.625" style="5" customWidth="1"/>
    <col min="9505" max="9720" width="9" style="5"/>
    <col min="9721" max="9721" width="5.625" style="5" customWidth="1"/>
    <col min="9722" max="9722" width="3.125" style="5" customWidth="1"/>
    <col min="9723" max="9724" width="7.625" style="5" customWidth="1"/>
    <col min="9725" max="9758" width="12.125" style="5" customWidth="1"/>
    <col min="9759" max="9760" width="7.625" style="5" customWidth="1"/>
    <col min="9761" max="9976" width="9" style="5"/>
    <col min="9977" max="9977" width="5.625" style="5" customWidth="1"/>
    <col min="9978" max="9978" width="3.125" style="5" customWidth="1"/>
    <col min="9979" max="9980" width="7.625" style="5" customWidth="1"/>
    <col min="9981" max="10014" width="12.125" style="5" customWidth="1"/>
    <col min="10015" max="10016" width="7.625" style="5" customWidth="1"/>
    <col min="10017" max="10232" width="9" style="5"/>
    <col min="10233" max="10233" width="5.625" style="5" customWidth="1"/>
    <col min="10234" max="10234" width="3.125" style="5" customWidth="1"/>
    <col min="10235" max="10236" width="7.625" style="5" customWidth="1"/>
    <col min="10237" max="10270" width="12.125" style="5" customWidth="1"/>
    <col min="10271" max="10272" width="7.625" style="5" customWidth="1"/>
    <col min="10273" max="10488" width="9" style="5"/>
    <col min="10489" max="10489" width="5.625" style="5" customWidth="1"/>
    <col min="10490" max="10490" width="3.125" style="5" customWidth="1"/>
    <col min="10491" max="10492" width="7.625" style="5" customWidth="1"/>
    <col min="10493" max="10526" width="12.125" style="5" customWidth="1"/>
    <col min="10527" max="10528" width="7.625" style="5" customWidth="1"/>
    <col min="10529" max="10744" width="9" style="5"/>
    <col min="10745" max="10745" width="5.625" style="5" customWidth="1"/>
    <col min="10746" max="10746" width="3.125" style="5" customWidth="1"/>
    <col min="10747" max="10748" width="7.625" style="5" customWidth="1"/>
    <col min="10749" max="10782" width="12.125" style="5" customWidth="1"/>
    <col min="10783" max="10784" width="7.625" style="5" customWidth="1"/>
    <col min="10785" max="11000" width="9" style="5"/>
    <col min="11001" max="11001" width="5.625" style="5" customWidth="1"/>
    <col min="11002" max="11002" width="3.125" style="5" customWidth="1"/>
    <col min="11003" max="11004" width="7.625" style="5" customWidth="1"/>
    <col min="11005" max="11038" width="12.125" style="5" customWidth="1"/>
    <col min="11039" max="11040" width="7.625" style="5" customWidth="1"/>
    <col min="11041" max="11256" width="9" style="5"/>
    <col min="11257" max="11257" width="5.625" style="5" customWidth="1"/>
    <col min="11258" max="11258" width="3.125" style="5" customWidth="1"/>
    <col min="11259" max="11260" width="7.625" style="5" customWidth="1"/>
    <col min="11261" max="11294" width="12.125" style="5" customWidth="1"/>
    <col min="11295" max="11296" width="7.625" style="5" customWidth="1"/>
    <col min="11297" max="11512" width="9" style="5"/>
    <col min="11513" max="11513" width="5.625" style="5" customWidth="1"/>
    <col min="11514" max="11514" width="3.125" style="5" customWidth="1"/>
    <col min="11515" max="11516" width="7.625" style="5" customWidth="1"/>
    <col min="11517" max="11550" width="12.125" style="5" customWidth="1"/>
    <col min="11551" max="11552" width="7.625" style="5" customWidth="1"/>
    <col min="11553" max="11768" width="9" style="5"/>
    <col min="11769" max="11769" width="5.625" style="5" customWidth="1"/>
    <col min="11770" max="11770" width="3.125" style="5" customWidth="1"/>
    <col min="11771" max="11772" width="7.625" style="5" customWidth="1"/>
    <col min="11773" max="11806" width="12.125" style="5" customWidth="1"/>
    <col min="11807" max="11808" width="7.625" style="5" customWidth="1"/>
    <col min="11809" max="12024" width="9" style="5"/>
    <col min="12025" max="12025" width="5.625" style="5" customWidth="1"/>
    <col min="12026" max="12026" width="3.125" style="5" customWidth="1"/>
    <col min="12027" max="12028" width="7.625" style="5" customWidth="1"/>
    <col min="12029" max="12062" width="12.125" style="5" customWidth="1"/>
    <col min="12063" max="12064" width="7.625" style="5" customWidth="1"/>
    <col min="12065" max="12280" width="9" style="5"/>
    <col min="12281" max="12281" width="5.625" style="5" customWidth="1"/>
    <col min="12282" max="12282" width="3.125" style="5" customWidth="1"/>
    <col min="12283" max="12284" width="7.625" style="5" customWidth="1"/>
    <col min="12285" max="12318" width="12.125" style="5" customWidth="1"/>
    <col min="12319" max="12320" width="7.625" style="5" customWidth="1"/>
    <col min="12321" max="12536" width="9" style="5"/>
    <col min="12537" max="12537" width="5.625" style="5" customWidth="1"/>
    <col min="12538" max="12538" width="3.125" style="5" customWidth="1"/>
    <col min="12539" max="12540" width="7.625" style="5" customWidth="1"/>
    <col min="12541" max="12574" width="12.125" style="5" customWidth="1"/>
    <col min="12575" max="12576" width="7.625" style="5" customWidth="1"/>
    <col min="12577" max="12792" width="9" style="5"/>
    <col min="12793" max="12793" width="5.625" style="5" customWidth="1"/>
    <col min="12794" max="12794" width="3.125" style="5" customWidth="1"/>
    <col min="12795" max="12796" width="7.625" style="5" customWidth="1"/>
    <col min="12797" max="12830" width="12.125" style="5" customWidth="1"/>
    <col min="12831" max="12832" width="7.625" style="5" customWidth="1"/>
    <col min="12833" max="13048" width="9" style="5"/>
    <col min="13049" max="13049" width="5.625" style="5" customWidth="1"/>
    <col min="13050" max="13050" width="3.125" style="5" customWidth="1"/>
    <col min="13051" max="13052" width="7.625" style="5" customWidth="1"/>
    <col min="13053" max="13086" width="12.125" style="5" customWidth="1"/>
    <col min="13087" max="13088" width="7.625" style="5" customWidth="1"/>
    <col min="13089" max="13304" width="9" style="5"/>
    <col min="13305" max="13305" width="5.625" style="5" customWidth="1"/>
    <col min="13306" max="13306" width="3.125" style="5" customWidth="1"/>
    <col min="13307" max="13308" width="7.625" style="5" customWidth="1"/>
    <col min="13309" max="13342" width="12.125" style="5" customWidth="1"/>
    <col min="13343" max="13344" width="7.625" style="5" customWidth="1"/>
    <col min="13345" max="13560" width="9" style="5"/>
    <col min="13561" max="13561" width="5.625" style="5" customWidth="1"/>
    <col min="13562" max="13562" width="3.125" style="5" customWidth="1"/>
    <col min="13563" max="13564" width="7.625" style="5" customWidth="1"/>
    <col min="13565" max="13598" width="12.125" style="5" customWidth="1"/>
    <col min="13599" max="13600" width="7.625" style="5" customWidth="1"/>
    <col min="13601" max="13816" width="9" style="5"/>
    <col min="13817" max="13817" width="5.625" style="5" customWidth="1"/>
    <col min="13818" max="13818" width="3.125" style="5" customWidth="1"/>
    <col min="13819" max="13820" width="7.625" style="5" customWidth="1"/>
    <col min="13821" max="13854" width="12.125" style="5" customWidth="1"/>
    <col min="13855" max="13856" width="7.625" style="5" customWidth="1"/>
    <col min="13857" max="14072" width="9" style="5"/>
    <col min="14073" max="14073" width="5.625" style="5" customWidth="1"/>
    <col min="14074" max="14074" width="3.125" style="5" customWidth="1"/>
    <col min="14075" max="14076" width="7.625" style="5" customWidth="1"/>
    <col min="14077" max="14110" width="12.125" style="5" customWidth="1"/>
    <col min="14111" max="14112" width="7.625" style="5" customWidth="1"/>
    <col min="14113" max="14328" width="9" style="5"/>
    <col min="14329" max="14329" width="5.625" style="5" customWidth="1"/>
    <col min="14330" max="14330" width="3.125" style="5" customWidth="1"/>
    <col min="14331" max="14332" width="7.625" style="5" customWidth="1"/>
    <col min="14333" max="14366" width="12.125" style="5" customWidth="1"/>
    <col min="14367" max="14368" width="7.625" style="5" customWidth="1"/>
    <col min="14369" max="14584" width="9" style="5"/>
    <col min="14585" max="14585" width="5.625" style="5" customWidth="1"/>
    <col min="14586" max="14586" width="3.125" style="5" customWidth="1"/>
    <col min="14587" max="14588" width="7.625" style="5" customWidth="1"/>
    <col min="14589" max="14622" width="12.125" style="5" customWidth="1"/>
    <col min="14623" max="14624" width="7.625" style="5" customWidth="1"/>
    <col min="14625" max="14840" width="9" style="5"/>
    <col min="14841" max="14841" width="5.625" style="5" customWidth="1"/>
    <col min="14842" max="14842" width="3.125" style="5" customWidth="1"/>
    <col min="14843" max="14844" width="7.625" style="5" customWidth="1"/>
    <col min="14845" max="14878" width="12.125" style="5" customWidth="1"/>
    <col min="14879" max="14880" width="7.625" style="5" customWidth="1"/>
    <col min="14881" max="15096" width="9" style="5"/>
    <col min="15097" max="15097" width="5.625" style="5" customWidth="1"/>
    <col min="15098" max="15098" width="3.125" style="5" customWidth="1"/>
    <col min="15099" max="15100" width="7.625" style="5" customWidth="1"/>
    <col min="15101" max="15134" width="12.125" style="5" customWidth="1"/>
    <col min="15135" max="15136" width="7.625" style="5" customWidth="1"/>
    <col min="15137" max="15352" width="9" style="5"/>
    <col min="15353" max="15353" width="5.625" style="5" customWidth="1"/>
    <col min="15354" max="15354" width="3.125" style="5" customWidth="1"/>
    <col min="15355" max="15356" width="7.625" style="5" customWidth="1"/>
    <col min="15357" max="15390" width="12.125" style="5" customWidth="1"/>
    <col min="15391" max="15392" width="7.625" style="5" customWidth="1"/>
    <col min="15393" max="15608" width="9" style="5"/>
    <col min="15609" max="15609" width="5.625" style="5" customWidth="1"/>
    <col min="15610" max="15610" width="3.125" style="5" customWidth="1"/>
    <col min="15611" max="15612" width="7.625" style="5" customWidth="1"/>
    <col min="15613" max="15646" width="12.125" style="5" customWidth="1"/>
    <col min="15647" max="15648" width="7.625" style="5" customWidth="1"/>
    <col min="15649" max="15864" width="9" style="5"/>
    <col min="15865" max="15865" width="5.625" style="5" customWidth="1"/>
    <col min="15866" max="15866" width="3.125" style="5" customWidth="1"/>
    <col min="15867" max="15868" width="7.625" style="5" customWidth="1"/>
    <col min="15869" max="15902" width="12.125" style="5" customWidth="1"/>
    <col min="15903" max="15904" width="7.625" style="5" customWidth="1"/>
    <col min="15905" max="16120" width="9" style="5"/>
    <col min="16121" max="16121" width="5.625" style="5" customWidth="1"/>
    <col min="16122" max="16122" width="3.125" style="5" customWidth="1"/>
    <col min="16123" max="16124" width="7.625" style="5" customWidth="1"/>
    <col min="16125" max="16158" width="12.125" style="5" customWidth="1"/>
    <col min="16159" max="16160" width="7.625" style="5" customWidth="1"/>
    <col min="16161" max="16384" width="9" style="5"/>
  </cols>
  <sheetData>
    <row r="2" spans="2:39" s="4" customFormat="1" ht="14.25" x14ac:dyDescent="0.15">
      <c r="B2" s="6" t="s">
        <v>85</v>
      </c>
      <c r="C2" s="3"/>
      <c r="D2" s="3"/>
      <c r="E2" s="169"/>
      <c r="F2" s="169"/>
      <c r="G2" s="169"/>
      <c r="H2" s="267"/>
      <c r="I2" s="169"/>
      <c r="J2" s="169"/>
      <c r="K2" s="169"/>
      <c r="L2" s="169"/>
      <c r="M2" s="169"/>
      <c r="N2" s="169"/>
      <c r="O2" s="169"/>
      <c r="P2" s="169"/>
      <c r="Q2" s="169"/>
      <c r="R2" s="169"/>
      <c r="S2" s="169"/>
      <c r="T2" s="169"/>
      <c r="U2" s="294"/>
      <c r="V2" s="169"/>
      <c r="W2" s="169"/>
      <c r="X2" s="169"/>
      <c r="Y2" s="169"/>
      <c r="Z2" s="169"/>
      <c r="AA2" s="169"/>
      <c r="AB2" s="169"/>
      <c r="AC2" s="169"/>
      <c r="AD2" s="169"/>
      <c r="AG2" s="71"/>
    </row>
    <row r="3" spans="2:39" s="4" customFormat="1" ht="11.25" customHeight="1" x14ac:dyDescent="0.15">
      <c r="B3" s="6"/>
      <c r="C3" s="3"/>
      <c r="D3" s="3"/>
      <c r="E3" s="169"/>
      <c r="F3" s="169"/>
      <c r="G3" s="169"/>
      <c r="H3" s="267"/>
      <c r="I3" s="169"/>
      <c r="J3" s="169"/>
      <c r="K3" s="169"/>
      <c r="L3" s="169"/>
      <c r="M3" s="169"/>
      <c r="N3" s="169"/>
      <c r="O3" s="169"/>
      <c r="P3" s="169"/>
      <c r="Q3" s="169"/>
      <c r="R3" s="169"/>
      <c r="S3" s="169"/>
      <c r="T3" s="169"/>
      <c r="U3" s="294"/>
      <c r="V3" s="169"/>
      <c r="W3" s="169"/>
      <c r="X3" s="169"/>
      <c r="Y3" s="169"/>
      <c r="Z3" s="169"/>
      <c r="AA3" s="169"/>
      <c r="AB3" s="169"/>
      <c r="AC3" s="169"/>
      <c r="AD3" s="169"/>
      <c r="AG3" s="71"/>
    </row>
    <row r="4" spans="2:39" s="4" customFormat="1" x14ac:dyDescent="0.15">
      <c r="B4" s="7"/>
      <c r="C4" s="169"/>
      <c r="D4" s="169"/>
      <c r="E4" s="169"/>
      <c r="F4" s="169"/>
      <c r="G4" s="169"/>
      <c r="H4" s="267"/>
      <c r="I4" s="169"/>
      <c r="J4" s="169"/>
      <c r="K4" s="169"/>
      <c r="L4" s="169"/>
      <c r="M4" s="169"/>
      <c r="N4" s="169"/>
      <c r="O4" s="169"/>
      <c r="P4" s="169"/>
      <c r="Q4" s="169"/>
      <c r="R4" s="169"/>
      <c r="S4" s="169"/>
      <c r="T4" s="169"/>
      <c r="U4" s="294"/>
      <c r="V4" s="169"/>
      <c r="W4" s="169"/>
      <c r="X4" s="169"/>
      <c r="Y4" s="169"/>
      <c r="Z4" s="169"/>
      <c r="AA4" s="169"/>
      <c r="AB4" s="169"/>
      <c r="AC4" s="169"/>
      <c r="AD4" s="169"/>
      <c r="AG4" s="71"/>
    </row>
    <row r="5" spans="2:39" s="4" customFormat="1" ht="13.5" customHeight="1" x14ac:dyDescent="0.15">
      <c r="B5" s="299" t="s">
        <v>20</v>
      </c>
      <c r="C5" s="300"/>
      <c r="D5" s="301"/>
      <c r="E5" s="308" t="s">
        <v>295</v>
      </c>
      <c r="F5" s="308" t="s">
        <v>200</v>
      </c>
      <c r="G5" s="308" t="s">
        <v>203</v>
      </c>
      <c r="H5" s="308" t="s">
        <v>463</v>
      </c>
      <c r="I5" s="308" t="s">
        <v>296</v>
      </c>
      <c r="J5" s="308" t="s">
        <v>297</v>
      </c>
      <c r="K5" s="308" t="s">
        <v>204</v>
      </c>
      <c r="L5" s="308" t="s">
        <v>219</v>
      </c>
      <c r="M5" s="308" t="s">
        <v>205</v>
      </c>
      <c r="N5" s="308" t="s">
        <v>220</v>
      </c>
      <c r="O5" s="308" t="s">
        <v>206</v>
      </c>
      <c r="P5" s="308" t="s">
        <v>207</v>
      </c>
      <c r="Q5" s="308" t="s">
        <v>298</v>
      </c>
      <c r="R5" s="308" t="s">
        <v>227</v>
      </c>
      <c r="S5" s="308" t="s">
        <v>299</v>
      </c>
      <c r="T5" s="308" t="s">
        <v>208</v>
      </c>
      <c r="U5" s="308" t="s">
        <v>487</v>
      </c>
      <c r="V5" s="308" t="s">
        <v>300</v>
      </c>
      <c r="W5" s="308" t="s">
        <v>301</v>
      </c>
      <c r="X5" s="308" t="s">
        <v>302</v>
      </c>
      <c r="Y5" s="308" t="s">
        <v>210</v>
      </c>
      <c r="Z5" s="308" t="s">
        <v>303</v>
      </c>
      <c r="AA5" s="308" t="s">
        <v>211</v>
      </c>
      <c r="AB5" s="308" t="s">
        <v>304</v>
      </c>
      <c r="AC5" s="308" t="s">
        <v>213</v>
      </c>
      <c r="AD5" s="311" t="s">
        <v>214</v>
      </c>
      <c r="AE5" s="8"/>
      <c r="AF5" s="8"/>
      <c r="AG5" s="71"/>
    </row>
    <row r="6" spans="2:39" s="4" customFormat="1" x14ac:dyDescent="0.15">
      <c r="B6" s="302"/>
      <c r="C6" s="303"/>
      <c r="D6" s="304"/>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12"/>
      <c r="AE6" s="8"/>
      <c r="AF6" s="8"/>
      <c r="AG6" s="71"/>
    </row>
    <row r="7" spans="2:39" s="4" customFormat="1" x14ac:dyDescent="0.15">
      <c r="B7" s="305"/>
      <c r="C7" s="306"/>
      <c r="D7" s="307"/>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3"/>
      <c r="AE7" s="8"/>
      <c r="AF7" s="8"/>
      <c r="AG7" s="71"/>
    </row>
    <row r="8" spans="2:39" ht="12" customHeight="1" x14ac:dyDescent="0.15">
      <c r="B8" s="314" t="s">
        <v>216</v>
      </c>
      <c r="C8" s="9">
        <v>2000</v>
      </c>
      <c r="D8" s="10" t="s">
        <v>21</v>
      </c>
      <c r="E8" s="76">
        <v>580819</v>
      </c>
      <c r="F8" s="48">
        <v>450</v>
      </c>
      <c r="G8" s="48">
        <v>0</v>
      </c>
      <c r="H8" s="48">
        <v>0</v>
      </c>
      <c r="I8" s="48">
        <v>4600</v>
      </c>
      <c r="J8" s="48">
        <v>3949</v>
      </c>
      <c r="K8" s="48">
        <v>1274062</v>
      </c>
      <c r="L8" s="48">
        <v>45877</v>
      </c>
      <c r="M8" s="48">
        <v>271237</v>
      </c>
      <c r="N8" s="48">
        <v>650</v>
      </c>
      <c r="O8" s="48">
        <v>2853413</v>
      </c>
      <c r="P8" s="48">
        <v>676666</v>
      </c>
      <c r="Q8" s="48">
        <v>32350</v>
      </c>
      <c r="R8" s="48">
        <v>60896</v>
      </c>
      <c r="S8" s="48">
        <v>0</v>
      </c>
      <c r="T8" s="48">
        <v>29518</v>
      </c>
      <c r="U8" s="48">
        <v>0</v>
      </c>
      <c r="V8" s="48">
        <v>0</v>
      </c>
      <c r="W8" s="48">
        <v>0</v>
      </c>
      <c r="X8" s="48">
        <v>16657</v>
      </c>
      <c r="Y8" s="48">
        <v>553981</v>
      </c>
      <c r="Z8" s="48">
        <v>0</v>
      </c>
      <c r="AA8" s="48">
        <v>11974</v>
      </c>
      <c r="AB8" s="48">
        <v>0</v>
      </c>
      <c r="AC8" s="48">
        <v>20647</v>
      </c>
      <c r="AD8" s="51">
        <v>171912</v>
      </c>
      <c r="AE8" s="12"/>
      <c r="AF8" s="12"/>
      <c r="AG8" s="87"/>
      <c r="AH8" s="13"/>
      <c r="AJ8" s="47"/>
      <c r="AK8" s="13"/>
      <c r="AL8" s="298"/>
      <c r="AM8" s="298"/>
    </row>
    <row r="9" spans="2:39" x14ac:dyDescent="0.15">
      <c r="B9" s="315"/>
      <c r="C9" s="15">
        <v>2001</v>
      </c>
      <c r="D9" s="16">
        <v>13</v>
      </c>
      <c r="E9" s="78">
        <v>649308</v>
      </c>
      <c r="F9" s="52">
        <v>0</v>
      </c>
      <c r="G9" s="52">
        <v>0</v>
      </c>
      <c r="H9" s="52">
        <v>0</v>
      </c>
      <c r="I9" s="52">
        <v>46100</v>
      </c>
      <c r="J9" s="52">
        <v>2664</v>
      </c>
      <c r="K9" s="52">
        <v>1360585</v>
      </c>
      <c r="L9" s="52">
        <v>23676</v>
      </c>
      <c r="M9" s="52">
        <v>224564</v>
      </c>
      <c r="N9" s="52">
        <v>253</v>
      </c>
      <c r="O9" s="52">
        <v>3240943</v>
      </c>
      <c r="P9" s="52">
        <v>764569</v>
      </c>
      <c r="Q9" s="52">
        <v>22702</v>
      </c>
      <c r="R9" s="52">
        <v>57019</v>
      </c>
      <c r="S9" s="52">
        <v>0</v>
      </c>
      <c r="T9" s="52">
        <v>67866</v>
      </c>
      <c r="U9" s="52">
        <v>0</v>
      </c>
      <c r="V9" s="52">
        <v>0</v>
      </c>
      <c r="W9" s="52">
        <v>0</v>
      </c>
      <c r="X9" s="52">
        <v>0</v>
      </c>
      <c r="Y9" s="52">
        <v>496530</v>
      </c>
      <c r="Z9" s="52">
        <v>0</v>
      </c>
      <c r="AA9" s="52">
        <v>16215</v>
      </c>
      <c r="AB9" s="52">
        <v>0</v>
      </c>
      <c r="AC9" s="52">
        <v>142853</v>
      </c>
      <c r="AD9" s="55">
        <v>110810</v>
      </c>
      <c r="AE9" s="12"/>
      <c r="AF9" s="12"/>
      <c r="AG9" s="87"/>
      <c r="AH9" s="13"/>
      <c r="AJ9" s="47"/>
      <c r="AK9" s="13"/>
      <c r="AL9" s="298"/>
      <c r="AM9" s="298"/>
    </row>
    <row r="10" spans="2:39" x14ac:dyDescent="0.15">
      <c r="B10" s="315"/>
      <c r="C10" s="18">
        <v>2002</v>
      </c>
      <c r="D10" s="19">
        <v>14</v>
      </c>
      <c r="E10" s="79">
        <v>507816</v>
      </c>
      <c r="F10" s="53">
        <v>4645</v>
      </c>
      <c r="G10" s="53">
        <v>0</v>
      </c>
      <c r="H10" s="60">
        <v>0</v>
      </c>
      <c r="I10" s="53">
        <v>11140</v>
      </c>
      <c r="J10" s="53">
        <v>1770</v>
      </c>
      <c r="K10" s="53">
        <v>1382439</v>
      </c>
      <c r="L10" s="53">
        <v>0</v>
      </c>
      <c r="M10" s="53">
        <v>342309</v>
      </c>
      <c r="N10" s="53">
        <v>525</v>
      </c>
      <c r="O10" s="53">
        <v>3765358</v>
      </c>
      <c r="P10" s="53">
        <v>153719</v>
      </c>
      <c r="Q10" s="53">
        <v>31066</v>
      </c>
      <c r="R10" s="53">
        <v>65167</v>
      </c>
      <c r="S10" s="53">
        <v>0</v>
      </c>
      <c r="T10" s="53">
        <v>47065</v>
      </c>
      <c r="U10" s="53">
        <v>0</v>
      </c>
      <c r="V10" s="53">
        <v>0</v>
      </c>
      <c r="W10" s="53">
        <v>0</v>
      </c>
      <c r="X10" s="53">
        <v>0</v>
      </c>
      <c r="Y10" s="53">
        <v>390524</v>
      </c>
      <c r="Z10" s="53">
        <v>0</v>
      </c>
      <c r="AA10" s="53">
        <v>5649</v>
      </c>
      <c r="AB10" s="53">
        <v>0</v>
      </c>
      <c r="AC10" s="53">
        <v>162892</v>
      </c>
      <c r="AD10" s="56">
        <v>101571</v>
      </c>
      <c r="AE10" s="12"/>
      <c r="AF10" s="12"/>
      <c r="AG10" s="87"/>
      <c r="AH10" s="13"/>
      <c r="AJ10" s="47"/>
      <c r="AK10" s="13"/>
      <c r="AL10" s="47"/>
      <c r="AM10" s="47"/>
    </row>
    <row r="11" spans="2:39" x14ac:dyDescent="0.15">
      <c r="B11" s="315"/>
      <c r="C11" s="18">
        <v>2003</v>
      </c>
      <c r="D11" s="19">
        <v>15</v>
      </c>
      <c r="E11" s="79">
        <v>626107</v>
      </c>
      <c r="F11" s="53">
        <v>0</v>
      </c>
      <c r="G11" s="53">
        <v>0</v>
      </c>
      <c r="H11" s="53">
        <v>0</v>
      </c>
      <c r="I11" s="53">
        <v>5540</v>
      </c>
      <c r="J11" s="53">
        <v>1800</v>
      </c>
      <c r="K11" s="53">
        <v>1576159</v>
      </c>
      <c r="L11" s="53">
        <v>0</v>
      </c>
      <c r="M11" s="53">
        <v>225393</v>
      </c>
      <c r="N11" s="53">
        <v>0</v>
      </c>
      <c r="O11" s="53">
        <v>4353360</v>
      </c>
      <c r="P11" s="53">
        <v>122961</v>
      </c>
      <c r="Q11" s="53">
        <v>17946</v>
      </c>
      <c r="R11" s="53">
        <v>117166</v>
      </c>
      <c r="S11" s="53">
        <v>0</v>
      </c>
      <c r="T11" s="53">
        <v>41244</v>
      </c>
      <c r="U11" s="53">
        <v>0</v>
      </c>
      <c r="V11" s="53">
        <v>0</v>
      </c>
      <c r="W11" s="53">
        <v>0</v>
      </c>
      <c r="X11" s="53">
        <v>0</v>
      </c>
      <c r="Y11" s="53">
        <v>451069</v>
      </c>
      <c r="Z11" s="53">
        <v>0</v>
      </c>
      <c r="AA11" s="53">
        <v>7920</v>
      </c>
      <c r="AB11" s="53">
        <v>38865</v>
      </c>
      <c r="AC11" s="53">
        <v>279363</v>
      </c>
      <c r="AD11" s="56">
        <v>99276</v>
      </c>
      <c r="AE11" s="12"/>
      <c r="AF11" s="12"/>
      <c r="AG11" s="87"/>
      <c r="AH11" s="13"/>
      <c r="AJ11" s="47"/>
      <c r="AK11" s="13"/>
      <c r="AL11" s="21"/>
      <c r="AM11" s="21"/>
    </row>
    <row r="12" spans="2:39" x14ac:dyDescent="0.15">
      <c r="B12" s="315"/>
      <c r="C12" s="18">
        <v>2004</v>
      </c>
      <c r="D12" s="19">
        <v>16</v>
      </c>
      <c r="E12" s="79">
        <v>127389</v>
      </c>
      <c r="F12" s="53">
        <v>0</v>
      </c>
      <c r="G12" s="53">
        <v>0</v>
      </c>
      <c r="H12" s="53">
        <v>0</v>
      </c>
      <c r="I12" s="53">
        <v>3000</v>
      </c>
      <c r="J12" s="53">
        <v>1440</v>
      </c>
      <c r="K12" s="53">
        <v>1664201</v>
      </c>
      <c r="L12" s="53">
        <v>0</v>
      </c>
      <c r="M12" s="53">
        <v>244229</v>
      </c>
      <c r="N12" s="53">
        <v>0</v>
      </c>
      <c r="O12" s="53">
        <v>4556044</v>
      </c>
      <c r="P12" s="53">
        <v>84347</v>
      </c>
      <c r="Q12" s="53">
        <v>18102</v>
      </c>
      <c r="R12" s="53">
        <v>104993</v>
      </c>
      <c r="S12" s="53">
        <v>0</v>
      </c>
      <c r="T12" s="53">
        <v>43117</v>
      </c>
      <c r="U12" s="53">
        <v>0</v>
      </c>
      <c r="V12" s="53">
        <v>0</v>
      </c>
      <c r="W12" s="53">
        <v>0</v>
      </c>
      <c r="X12" s="53">
        <v>0</v>
      </c>
      <c r="Y12" s="53">
        <v>376864</v>
      </c>
      <c r="Z12" s="53">
        <v>0</v>
      </c>
      <c r="AA12" s="53">
        <v>8616</v>
      </c>
      <c r="AB12" s="53">
        <v>26395</v>
      </c>
      <c r="AC12" s="53">
        <v>343432</v>
      </c>
      <c r="AD12" s="56">
        <v>106615</v>
      </c>
      <c r="AE12" s="12"/>
      <c r="AF12" s="12"/>
      <c r="AG12" s="87"/>
      <c r="AH12" s="13"/>
      <c r="AJ12" s="47"/>
      <c r="AK12" s="13"/>
      <c r="AL12" s="21"/>
      <c r="AM12" s="21"/>
    </row>
    <row r="13" spans="2:39" ht="12" customHeight="1" x14ac:dyDescent="0.15">
      <c r="B13" s="315"/>
      <c r="C13" s="22">
        <v>2005</v>
      </c>
      <c r="D13" s="23">
        <v>17</v>
      </c>
      <c r="E13" s="80">
        <v>47836</v>
      </c>
      <c r="F13" s="57">
        <v>0</v>
      </c>
      <c r="G13" s="57">
        <v>0</v>
      </c>
      <c r="H13" s="57">
        <v>0</v>
      </c>
      <c r="I13" s="57">
        <v>0</v>
      </c>
      <c r="J13" s="57">
        <v>1080</v>
      </c>
      <c r="K13" s="57">
        <v>1686319</v>
      </c>
      <c r="L13" s="57">
        <v>0</v>
      </c>
      <c r="M13" s="57">
        <v>242526</v>
      </c>
      <c r="N13" s="57">
        <v>0</v>
      </c>
      <c r="O13" s="57">
        <v>5041748</v>
      </c>
      <c r="P13" s="57">
        <v>78075</v>
      </c>
      <c r="Q13" s="57">
        <v>12645</v>
      </c>
      <c r="R13" s="57">
        <v>110774</v>
      </c>
      <c r="S13" s="57">
        <v>0</v>
      </c>
      <c r="T13" s="57">
        <v>29188</v>
      </c>
      <c r="U13" s="57">
        <v>0</v>
      </c>
      <c r="V13" s="57">
        <v>0</v>
      </c>
      <c r="W13" s="57">
        <v>0</v>
      </c>
      <c r="X13" s="57">
        <v>0</v>
      </c>
      <c r="Y13" s="57">
        <v>272909</v>
      </c>
      <c r="Z13" s="57">
        <v>0</v>
      </c>
      <c r="AA13" s="57">
        <v>8645</v>
      </c>
      <c r="AB13" s="57">
        <v>27688</v>
      </c>
      <c r="AC13" s="57">
        <v>355237</v>
      </c>
      <c r="AD13" s="59">
        <v>677236</v>
      </c>
      <c r="AE13" s="12"/>
      <c r="AF13" s="12"/>
      <c r="AG13" s="87"/>
      <c r="AH13" s="13"/>
      <c r="AJ13" s="47"/>
      <c r="AK13" s="13"/>
      <c r="AL13" s="21"/>
      <c r="AM13" s="21"/>
    </row>
    <row r="14" spans="2:39" x14ac:dyDescent="0.15">
      <c r="B14" s="315"/>
      <c r="C14" s="18">
        <v>2006</v>
      </c>
      <c r="D14" s="19">
        <v>18</v>
      </c>
      <c r="E14" s="79">
        <v>0</v>
      </c>
      <c r="F14" s="53">
        <v>0</v>
      </c>
      <c r="G14" s="53">
        <v>13090</v>
      </c>
      <c r="H14" s="53">
        <v>0</v>
      </c>
      <c r="I14" s="53">
        <v>0</v>
      </c>
      <c r="J14" s="53">
        <v>1080</v>
      </c>
      <c r="K14" s="53">
        <v>1654572</v>
      </c>
      <c r="L14" s="53">
        <v>4000</v>
      </c>
      <c r="M14" s="53">
        <v>194286</v>
      </c>
      <c r="N14" s="53">
        <v>18425</v>
      </c>
      <c r="O14" s="53">
        <v>5167371</v>
      </c>
      <c r="P14" s="53">
        <v>80202</v>
      </c>
      <c r="Q14" s="53">
        <v>13694</v>
      </c>
      <c r="R14" s="53">
        <v>88933</v>
      </c>
      <c r="S14" s="53">
        <v>0</v>
      </c>
      <c r="T14" s="53">
        <v>33474</v>
      </c>
      <c r="U14" s="53">
        <v>0</v>
      </c>
      <c r="V14" s="53">
        <v>0</v>
      </c>
      <c r="W14" s="53">
        <v>0</v>
      </c>
      <c r="X14" s="53">
        <v>0</v>
      </c>
      <c r="Y14" s="53">
        <v>387529</v>
      </c>
      <c r="Z14" s="53">
        <v>0</v>
      </c>
      <c r="AA14" s="53">
        <v>0</v>
      </c>
      <c r="AB14" s="53">
        <v>43571</v>
      </c>
      <c r="AC14" s="53">
        <v>297067</v>
      </c>
      <c r="AD14" s="56">
        <v>1533302</v>
      </c>
      <c r="AE14" s="12"/>
      <c r="AF14" s="12"/>
      <c r="AG14" s="87"/>
      <c r="AH14" s="13"/>
      <c r="AJ14" s="47"/>
      <c r="AK14" s="13"/>
      <c r="AL14" s="21"/>
      <c r="AM14" s="21"/>
    </row>
    <row r="15" spans="2:39" x14ac:dyDescent="0.15">
      <c r="B15" s="315"/>
      <c r="C15" s="18">
        <v>2007</v>
      </c>
      <c r="D15" s="19">
        <v>19</v>
      </c>
      <c r="E15" s="81">
        <v>0</v>
      </c>
      <c r="F15" s="60">
        <v>0</v>
      </c>
      <c r="G15" s="60">
        <v>21600</v>
      </c>
      <c r="H15" s="60">
        <v>0</v>
      </c>
      <c r="I15" s="60">
        <v>0</v>
      </c>
      <c r="J15" s="60">
        <v>600</v>
      </c>
      <c r="K15" s="60">
        <v>1686691</v>
      </c>
      <c r="L15" s="60">
        <v>10675</v>
      </c>
      <c r="M15" s="60">
        <v>156563</v>
      </c>
      <c r="N15" s="60">
        <v>6000</v>
      </c>
      <c r="O15" s="60">
        <v>4852462</v>
      </c>
      <c r="P15" s="60">
        <v>40808</v>
      </c>
      <c r="Q15" s="60">
        <v>13661</v>
      </c>
      <c r="R15" s="60">
        <v>97039</v>
      </c>
      <c r="S15" s="60">
        <v>0</v>
      </c>
      <c r="T15" s="60">
        <v>61752</v>
      </c>
      <c r="U15" s="60">
        <v>0</v>
      </c>
      <c r="V15" s="60">
        <v>0</v>
      </c>
      <c r="W15" s="60">
        <v>0</v>
      </c>
      <c r="X15" s="60">
        <v>0</v>
      </c>
      <c r="Y15" s="60">
        <v>416024</v>
      </c>
      <c r="Z15" s="60">
        <v>0</v>
      </c>
      <c r="AA15" s="60">
        <v>0</v>
      </c>
      <c r="AB15" s="60">
        <v>44666</v>
      </c>
      <c r="AC15" s="60">
        <v>286362</v>
      </c>
      <c r="AD15" s="61">
        <v>1314108</v>
      </c>
      <c r="AE15" s="12"/>
      <c r="AF15" s="12"/>
      <c r="AG15" s="87"/>
      <c r="AH15" s="13"/>
      <c r="AJ15" s="47"/>
      <c r="AK15" s="13"/>
      <c r="AL15" s="21"/>
      <c r="AM15" s="21"/>
    </row>
    <row r="16" spans="2:39" x14ac:dyDescent="0.15">
      <c r="B16" s="315"/>
      <c r="C16" s="18">
        <v>2008</v>
      </c>
      <c r="D16" s="19">
        <v>20</v>
      </c>
      <c r="E16" s="79">
        <v>0</v>
      </c>
      <c r="F16" s="53">
        <v>0</v>
      </c>
      <c r="G16" s="53">
        <v>0</v>
      </c>
      <c r="H16" s="53">
        <v>0</v>
      </c>
      <c r="I16" s="53">
        <v>0</v>
      </c>
      <c r="J16" s="53">
        <v>3000</v>
      </c>
      <c r="K16" s="53">
        <v>2023731</v>
      </c>
      <c r="L16" s="53">
        <v>3925</v>
      </c>
      <c r="M16" s="53">
        <v>124847</v>
      </c>
      <c r="N16" s="53">
        <v>13425</v>
      </c>
      <c r="O16" s="53">
        <v>4654652</v>
      </c>
      <c r="P16" s="53">
        <v>30977</v>
      </c>
      <c r="Q16" s="53">
        <v>7026</v>
      </c>
      <c r="R16" s="53">
        <v>79761</v>
      </c>
      <c r="S16" s="53">
        <v>0</v>
      </c>
      <c r="T16" s="53">
        <v>36685</v>
      </c>
      <c r="U16" s="53">
        <v>0</v>
      </c>
      <c r="V16" s="53">
        <v>0</v>
      </c>
      <c r="W16" s="53">
        <v>0</v>
      </c>
      <c r="X16" s="53">
        <v>0</v>
      </c>
      <c r="Y16" s="53">
        <v>358650</v>
      </c>
      <c r="Z16" s="53">
        <v>0</v>
      </c>
      <c r="AA16" s="53">
        <v>0</v>
      </c>
      <c r="AB16" s="53">
        <v>3748</v>
      </c>
      <c r="AC16" s="53">
        <v>218107</v>
      </c>
      <c r="AD16" s="56">
        <v>670104</v>
      </c>
      <c r="AE16" s="12"/>
      <c r="AF16" s="12"/>
      <c r="AG16" s="87"/>
      <c r="AH16" s="13"/>
      <c r="AJ16" s="47"/>
      <c r="AK16" s="13"/>
      <c r="AL16" s="21"/>
      <c r="AM16" s="21"/>
    </row>
    <row r="17" spans="2:39" x14ac:dyDescent="0.15">
      <c r="B17" s="315"/>
      <c r="C17" s="18">
        <v>2009</v>
      </c>
      <c r="D17" s="19">
        <v>21</v>
      </c>
      <c r="E17" s="79">
        <v>0</v>
      </c>
      <c r="F17" s="53">
        <v>0</v>
      </c>
      <c r="G17" s="53">
        <v>0</v>
      </c>
      <c r="H17" s="53">
        <v>0</v>
      </c>
      <c r="I17" s="53">
        <v>0</v>
      </c>
      <c r="J17" s="53">
        <v>0</v>
      </c>
      <c r="K17" s="53">
        <v>2136271</v>
      </c>
      <c r="L17" s="53">
        <v>0</v>
      </c>
      <c r="M17" s="53">
        <v>128872</v>
      </c>
      <c r="N17" s="53">
        <v>24400</v>
      </c>
      <c r="O17" s="53">
        <v>4830219</v>
      </c>
      <c r="P17" s="53">
        <v>8294</v>
      </c>
      <c r="Q17" s="53">
        <v>0</v>
      </c>
      <c r="R17" s="53">
        <v>97477</v>
      </c>
      <c r="S17" s="53">
        <v>4812</v>
      </c>
      <c r="T17" s="53">
        <v>47900</v>
      </c>
      <c r="U17" s="53">
        <v>0</v>
      </c>
      <c r="V17" s="53">
        <v>256</v>
      </c>
      <c r="W17" s="53">
        <v>0</v>
      </c>
      <c r="X17" s="53">
        <v>0</v>
      </c>
      <c r="Y17" s="53">
        <v>521345</v>
      </c>
      <c r="Z17" s="53">
        <v>0</v>
      </c>
      <c r="AA17" s="53">
        <v>0</v>
      </c>
      <c r="AB17" s="53">
        <v>0</v>
      </c>
      <c r="AC17" s="53">
        <v>164296</v>
      </c>
      <c r="AD17" s="56">
        <v>930987</v>
      </c>
      <c r="AE17" s="12"/>
      <c r="AF17" s="12"/>
      <c r="AG17" s="87"/>
      <c r="AH17" s="13"/>
      <c r="AJ17" s="47"/>
      <c r="AK17" s="13"/>
      <c r="AL17" s="21"/>
      <c r="AM17" s="21"/>
    </row>
    <row r="18" spans="2:39" x14ac:dyDescent="0.15">
      <c r="B18" s="315"/>
      <c r="C18" s="18">
        <v>2010</v>
      </c>
      <c r="D18" s="19">
        <v>22</v>
      </c>
      <c r="E18" s="79">
        <v>0</v>
      </c>
      <c r="F18" s="53">
        <v>2450</v>
      </c>
      <c r="G18" s="53">
        <v>0</v>
      </c>
      <c r="H18" s="53">
        <v>0</v>
      </c>
      <c r="I18" s="53">
        <v>0</v>
      </c>
      <c r="J18" s="53">
        <v>0</v>
      </c>
      <c r="K18" s="53">
        <v>2151710</v>
      </c>
      <c r="L18" s="53">
        <v>0</v>
      </c>
      <c r="M18" s="53">
        <v>150119</v>
      </c>
      <c r="N18" s="53">
        <v>11075</v>
      </c>
      <c r="O18" s="53">
        <v>5644044</v>
      </c>
      <c r="P18" s="53">
        <v>5559</v>
      </c>
      <c r="Q18" s="53">
        <v>0</v>
      </c>
      <c r="R18" s="53">
        <v>21017</v>
      </c>
      <c r="S18" s="53">
        <v>13911</v>
      </c>
      <c r="T18" s="53">
        <v>41958</v>
      </c>
      <c r="U18" s="53">
        <v>0</v>
      </c>
      <c r="V18" s="53">
        <v>0</v>
      </c>
      <c r="W18" s="53">
        <v>0</v>
      </c>
      <c r="X18" s="53">
        <v>0</v>
      </c>
      <c r="Y18" s="53">
        <v>326913</v>
      </c>
      <c r="Z18" s="53">
        <v>0</v>
      </c>
      <c r="AA18" s="53">
        <v>0</v>
      </c>
      <c r="AB18" s="53">
        <v>0</v>
      </c>
      <c r="AC18" s="53">
        <v>93001</v>
      </c>
      <c r="AD18" s="56">
        <v>843247</v>
      </c>
      <c r="AE18" s="12"/>
      <c r="AF18" s="12"/>
      <c r="AG18" s="87"/>
      <c r="AH18" s="13"/>
      <c r="AJ18" s="47"/>
      <c r="AK18" s="13"/>
      <c r="AL18" s="21"/>
      <c r="AM18" s="21"/>
    </row>
    <row r="19" spans="2:39" x14ac:dyDescent="0.15">
      <c r="B19" s="315"/>
      <c r="C19" s="15">
        <v>2011</v>
      </c>
      <c r="D19" s="16">
        <v>23</v>
      </c>
      <c r="E19" s="78">
        <v>0</v>
      </c>
      <c r="F19" s="52">
        <v>0</v>
      </c>
      <c r="G19" s="52">
        <v>0</v>
      </c>
      <c r="H19" s="52">
        <v>0</v>
      </c>
      <c r="I19" s="52">
        <v>0</v>
      </c>
      <c r="J19" s="52">
        <v>0</v>
      </c>
      <c r="K19" s="52">
        <v>2156062</v>
      </c>
      <c r="L19" s="52">
        <v>0</v>
      </c>
      <c r="M19" s="52">
        <v>119443</v>
      </c>
      <c r="N19" s="52">
        <v>2025</v>
      </c>
      <c r="O19" s="52">
        <v>6154542</v>
      </c>
      <c r="P19" s="52">
        <v>7237</v>
      </c>
      <c r="Q19" s="52">
        <v>0</v>
      </c>
      <c r="R19" s="52">
        <v>18950</v>
      </c>
      <c r="S19" s="52">
        <v>18604</v>
      </c>
      <c r="T19" s="52">
        <v>39767</v>
      </c>
      <c r="U19" s="52">
        <v>0</v>
      </c>
      <c r="V19" s="52">
        <v>0</v>
      </c>
      <c r="W19" s="52">
        <v>0</v>
      </c>
      <c r="X19" s="52">
        <v>0</v>
      </c>
      <c r="Y19" s="52">
        <v>459513</v>
      </c>
      <c r="Z19" s="52">
        <v>0</v>
      </c>
      <c r="AA19" s="52">
        <v>0</v>
      </c>
      <c r="AB19" s="52">
        <v>0</v>
      </c>
      <c r="AC19" s="52">
        <v>46461</v>
      </c>
      <c r="AD19" s="55">
        <v>881936</v>
      </c>
      <c r="AE19" s="12"/>
      <c r="AF19" s="12"/>
      <c r="AG19" s="87"/>
      <c r="AH19" s="13"/>
      <c r="AJ19" s="47"/>
      <c r="AK19" s="13"/>
      <c r="AL19" s="21"/>
      <c r="AM19" s="21"/>
    </row>
    <row r="20" spans="2:39" x14ac:dyDescent="0.15">
      <c r="B20" s="315"/>
      <c r="C20" s="18">
        <v>2012</v>
      </c>
      <c r="D20" s="19">
        <v>24</v>
      </c>
      <c r="E20" s="79">
        <v>0</v>
      </c>
      <c r="F20" s="53">
        <v>0</v>
      </c>
      <c r="G20" s="53">
        <v>0</v>
      </c>
      <c r="H20" s="53">
        <v>0</v>
      </c>
      <c r="I20" s="53">
        <v>0</v>
      </c>
      <c r="J20" s="53">
        <v>0</v>
      </c>
      <c r="K20" s="53">
        <v>1825091</v>
      </c>
      <c r="L20" s="53">
        <v>0</v>
      </c>
      <c r="M20" s="53">
        <v>151796</v>
      </c>
      <c r="N20" s="53">
        <v>0</v>
      </c>
      <c r="O20" s="53">
        <v>6317590</v>
      </c>
      <c r="P20" s="53">
        <v>18823</v>
      </c>
      <c r="Q20" s="53">
        <v>0</v>
      </c>
      <c r="R20" s="53">
        <v>21936</v>
      </c>
      <c r="S20" s="53">
        <v>10836</v>
      </c>
      <c r="T20" s="53">
        <v>28880</v>
      </c>
      <c r="U20" s="53">
        <v>0</v>
      </c>
      <c r="V20" s="53">
        <v>0</v>
      </c>
      <c r="W20" s="53">
        <v>0</v>
      </c>
      <c r="X20" s="53">
        <v>0</v>
      </c>
      <c r="Y20" s="53">
        <v>354633</v>
      </c>
      <c r="Z20" s="53">
        <v>442</v>
      </c>
      <c r="AA20" s="53">
        <v>0</v>
      </c>
      <c r="AB20" s="53">
        <v>0</v>
      </c>
      <c r="AC20" s="53">
        <v>38578</v>
      </c>
      <c r="AD20" s="56">
        <v>627491</v>
      </c>
      <c r="AE20" s="12"/>
      <c r="AF20" s="12"/>
      <c r="AG20" s="87"/>
      <c r="AH20" s="13"/>
      <c r="AJ20" s="47"/>
      <c r="AK20" s="13"/>
      <c r="AL20" s="21"/>
      <c r="AM20" s="21"/>
    </row>
    <row r="21" spans="2:39" x14ac:dyDescent="0.15">
      <c r="B21" s="315"/>
      <c r="C21" s="18">
        <v>2013</v>
      </c>
      <c r="D21" s="19">
        <v>25</v>
      </c>
      <c r="E21" s="79">
        <v>0</v>
      </c>
      <c r="F21" s="53">
        <v>0</v>
      </c>
      <c r="G21" s="53">
        <v>0</v>
      </c>
      <c r="H21" s="53">
        <v>0</v>
      </c>
      <c r="I21" s="53">
        <v>0</v>
      </c>
      <c r="J21" s="53">
        <v>0</v>
      </c>
      <c r="K21" s="53">
        <v>1824202</v>
      </c>
      <c r="L21" s="53">
        <v>0</v>
      </c>
      <c r="M21" s="53">
        <v>141018</v>
      </c>
      <c r="N21" s="53">
        <v>3000</v>
      </c>
      <c r="O21" s="53">
        <v>5884210</v>
      </c>
      <c r="P21" s="53">
        <v>23618</v>
      </c>
      <c r="Q21" s="53">
        <v>0</v>
      </c>
      <c r="R21" s="53">
        <v>20915</v>
      </c>
      <c r="S21" s="53">
        <v>12304</v>
      </c>
      <c r="T21" s="53">
        <v>28285</v>
      </c>
      <c r="U21" s="53">
        <v>0</v>
      </c>
      <c r="V21" s="53">
        <v>0</v>
      </c>
      <c r="W21" s="53">
        <v>0</v>
      </c>
      <c r="X21" s="53">
        <v>0</v>
      </c>
      <c r="Y21" s="53">
        <v>451494</v>
      </c>
      <c r="Z21" s="53">
        <v>0</v>
      </c>
      <c r="AA21" s="53">
        <v>0</v>
      </c>
      <c r="AB21" s="53">
        <v>0</v>
      </c>
      <c r="AC21" s="53">
        <v>38992</v>
      </c>
      <c r="AD21" s="56">
        <v>718409</v>
      </c>
      <c r="AE21" s="12"/>
      <c r="AF21" s="12"/>
      <c r="AG21" s="87"/>
      <c r="AH21" s="13"/>
      <c r="AJ21" s="47"/>
      <c r="AK21" s="13"/>
      <c r="AL21" s="21"/>
      <c r="AM21" s="21"/>
    </row>
    <row r="22" spans="2:39" s="30" customFormat="1" x14ac:dyDescent="0.15">
      <c r="B22" s="315"/>
      <c r="C22" s="26">
        <v>2014</v>
      </c>
      <c r="D22" s="27">
        <v>26</v>
      </c>
      <c r="E22" s="82">
        <v>0</v>
      </c>
      <c r="F22" s="62">
        <v>0</v>
      </c>
      <c r="G22" s="62">
        <v>0</v>
      </c>
      <c r="H22" s="62">
        <v>0</v>
      </c>
      <c r="I22" s="62">
        <v>0</v>
      </c>
      <c r="J22" s="62">
        <v>0</v>
      </c>
      <c r="K22" s="62">
        <v>1735390</v>
      </c>
      <c r="L22" s="62">
        <v>0</v>
      </c>
      <c r="M22" s="62">
        <v>148759</v>
      </c>
      <c r="N22" s="62">
        <v>5980</v>
      </c>
      <c r="O22" s="62">
        <v>5798853</v>
      </c>
      <c r="P22" s="62">
        <v>6679</v>
      </c>
      <c r="Q22" s="62">
        <v>0</v>
      </c>
      <c r="R22" s="62">
        <v>16087</v>
      </c>
      <c r="S22" s="62">
        <v>8544</v>
      </c>
      <c r="T22" s="62">
        <v>11730</v>
      </c>
      <c r="U22" s="62">
        <v>0</v>
      </c>
      <c r="V22" s="62">
        <v>0</v>
      </c>
      <c r="W22" s="62">
        <v>1685</v>
      </c>
      <c r="X22" s="62">
        <v>0</v>
      </c>
      <c r="Y22" s="62">
        <v>376854</v>
      </c>
      <c r="Z22" s="62">
        <v>0</v>
      </c>
      <c r="AA22" s="62">
        <v>0</v>
      </c>
      <c r="AB22" s="62">
        <v>0</v>
      </c>
      <c r="AC22" s="62">
        <v>72034</v>
      </c>
      <c r="AD22" s="63">
        <v>537680</v>
      </c>
      <c r="AE22" s="29"/>
      <c r="AF22" s="12"/>
      <c r="AG22" s="87"/>
      <c r="AH22" s="13"/>
      <c r="AJ22" s="47"/>
      <c r="AK22" s="13"/>
      <c r="AL22" s="21"/>
      <c r="AM22" s="21"/>
    </row>
    <row r="23" spans="2:39" s="30" customFormat="1" x14ac:dyDescent="0.15">
      <c r="B23" s="315"/>
      <c r="C23" s="26">
        <v>2015</v>
      </c>
      <c r="D23" s="27">
        <v>27</v>
      </c>
      <c r="E23" s="82">
        <v>0</v>
      </c>
      <c r="F23" s="62">
        <v>0</v>
      </c>
      <c r="G23" s="62">
        <v>0</v>
      </c>
      <c r="H23" s="62">
        <v>0</v>
      </c>
      <c r="I23" s="62">
        <v>0</v>
      </c>
      <c r="J23" s="62">
        <v>0</v>
      </c>
      <c r="K23" s="62">
        <v>1565667</v>
      </c>
      <c r="L23" s="62">
        <v>0</v>
      </c>
      <c r="M23" s="62">
        <v>141747</v>
      </c>
      <c r="N23" s="62">
        <v>3000</v>
      </c>
      <c r="O23" s="62">
        <v>5363277</v>
      </c>
      <c r="P23" s="62">
        <v>2572</v>
      </c>
      <c r="Q23" s="62">
        <v>0</v>
      </c>
      <c r="R23" s="62">
        <v>11871</v>
      </c>
      <c r="S23" s="62">
        <v>7214</v>
      </c>
      <c r="T23" s="62">
        <v>3123</v>
      </c>
      <c r="U23" s="62">
        <v>0</v>
      </c>
      <c r="V23" s="62">
        <v>0</v>
      </c>
      <c r="W23" s="62">
        <v>4262</v>
      </c>
      <c r="X23" s="62">
        <v>0</v>
      </c>
      <c r="Y23" s="62">
        <v>397908</v>
      </c>
      <c r="Z23" s="62">
        <v>0</v>
      </c>
      <c r="AA23" s="62">
        <v>0</v>
      </c>
      <c r="AB23" s="62">
        <v>0</v>
      </c>
      <c r="AC23" s="62">
        <v>93121</v>
      </c>
      <c r="AD23" s="63">
        <v>44127</v>
      </c>
      <c r="AE23" s="29"/>
      <c r="AF23" s="12"/>
      <c r="AG23" s="87"/>
      <c r="AH23" s="13"/>
      <c r="AJ23" s="47"/>
      <c r="AK23" s="13"/>
      <c r="AL23" s="21"/>
      <c r="AM23" s="21"/>
    </row>
    <row r="24" spans="2:39" s="30" customFormat="1" x14ac:dyDescent="0.15">
      <c r="B24" s="315"/>
      <c r="C24" s="204">
        <v>2016</v>
      </c>
      <c r="D24" s="205">
        <v>28</v>
      </c>
      <c r="E24" s="208">
        <v>0</v>
      </c>
      <c r="F24" s="206">
        <v>0</v>
      </c>
      <c r="G24" s="206">
        <v>0</v>
      </c>
      <c r="H24" s="206">
        <v>0</v>
      </c>
      <c r="I24" s="206">
        <v>0</v>
      </c>
      <c r="J24" s="206">
        <v>0</v>
      </c>
      <c r="K24" s="206">
        <v>1609398</v>
      </c>
      <c r="L24" s="206">
        <v>0</v>
      </c>
      <c r="M24" s="206">
        <v>136920</v>
      </c>
      <c r="N24" s="206">
        <v>9000</v>
      </c>
      <c r="O24" s="206">
        <v>6817381</v>
      </c>
      <c r="P24" s="206">
        <v>2232</v>
      </c>
      <c r="Q24" s="206">
        <v>0</v>
      </c>
      <c r="R24" s="206">
        <v>8686</v>
      </c>
      <c r="S24" s="206">
        <v>4132</v>
      </c>
      <c r="T24" s="206">
        <v>0</v>
      </c>
      <c r="U24" s="206">
        <v>0</v>
      </c>
      <c r="V24" s="206">
        <v>0</v>
      </c>
      <c r="W24" s="206">
        <v>1496</v>
      </c>
      <c r="X24" s="206">
        <v>0</v>
      </c>
      <c r="Y24" s="206">
        <v>498650</v>
      </c>
      <c r="Z24" s="206">
        <v>0</v>
      </c>
      <c r="AA24" s="206">
        <v>0</v>
      </c>
      <c r="AB24" s="206">
        <v>0</v>
      </c>
      <c r="AC24" s="206">
        <v>96558</v>
      </c>
      <c r="AD24" s="207">
        <v>0</v>
      </c>
      <c r="AE24" s="29"/>
      <c r="AF24" s="12"/>
      <c r="AG24" s="87"/>
      <c r="AH24" s="13"/>
      <c r="AJ24" s="197"/>
      <c r="AK24" s="13"/>
      <c r="AL24" s="21"/>
      <c r="AM24" s="21"/>
    </row>
    <row r="25" spans="2:39" s="30" customFormat="1" x14ac:dyDescent="0.15">
      <c r="B25" s="315"/>
      <c r="C25" s="26">
        <v>2017</v>
      </c>
      <c r="D25" s="27">
        <v>29</v>
      </c>
      <c r="E25" s="82">
        <v>0</v>
      </c>
      <c r="F25" s="62">
        <v>0</v>
      </c>
      <c r="G25" s="62">
        <v>0</v>
      </c>
      <c r="H25" s="62">
        <v>0</v>
      </c>
      <c r="I25" s="62">
        <v>0</v>
      </c>
      <c r="J25" s="62">
        <v>0</v>
      </c>
      <c r="K25" s="62">
        <v>1912633</v>
      </c>
      <c r="L25" s="62">
        <v>0</v>
      </c>
      <c r="M25" s="62">
        <v>142938</v>
      </c>
      <c r="N25" s="62">
        <v>3000</v>
      </c>
      <c r="O25" s="62">
        <v>7088314</v>
      </c>
      <c r="P25" s="62">
        <v>1984</v>
      </c>
      <c r="Q25" s="62">
        <v>0</v>
      </c>
      <c r="R25" s="62">
        <v>10141</v>
      </c>
      <c r="S25" s="62">
        <v>41970</v>
      </c>
      <c r="T25" s="62">
        <v>0</v>
      </c>
      <c r="U25" s="62">
        <v>0</v>
      </c>
      <c r="V25" s="62">
        <v>0</v>
      </c>
      <c r="W25" s="62">
        <v>630</v>
      </c>
      <c r="X25" s="62">
        <v>0</v>
      </c>
      <c r="Y25" s="62">
        <v>66000</v>
      </c>
      <c r="Z25" s="62">
        <v>0</v>
      </c>
      <c r="AA25" s="62">
        <v>0</v>
      </c>
      <c r="AB25" s="62">
        <v>0</v>
      </c>
      <c r="AC25" s="62">
        <v>72235</v>
      </c>
      <c r="AD25" s="63">
        <v>0</v>
      </c>
      <c r="AE25" s="29"/>
      <c r="AF25" s="12"/>
      <c r="AG25" s="87"/>
      <c r="AH25" s="13"/>
      <c r="AJ25" s="231"/>
      <c r="AK25" s="13"/>
      <c r="AL25" s="21"/>
      <c r="AM25" s="21"/>
    </row>
    <row r="26" spans="2:39" s="30" customFormat="1" x14ac:dyDescent="0.15">
      <c r="B26" s="315"/>
      <c r="C26" s="26">
        <v>2018</v>
      </c>
      <c r="D26" s="27">
        <v>30</v>
      </c>
      <c r="E26" s="82">
        <v>0</v>
      </c>
      <c r="F26" s="62">
        <v>0</v>
      </c>
      <c r="G26" s="62">
        <v>0</v>
      </c>
      <c r="H26" s="62">
        <v>0</v>
      </c>
      <c r="I26" s="62">
        <v>0</v>
      </c>
      <c r="J26" s="62">
        <v>0</v>
      </c>
      <c r="K26" s="62">
        <v>1806660</v>
      </c>
      <c r="L26" s="62">
        <v>0</v>
      </c>
      <c r="M26" s="62">
        <v>132437</v>
      </c>
      <c r="N26" s="62">
        <v>3000</v>
      </c>
      <c r="O26" s="62">
        <v>7052919</v>
      </c>
      <c r="P26" s="62">
        <v>6603</v>
      </c>
      <c r="Q26" s="62">
        <v>0</v>
      </c>
      <c r="R26" s="62">
        <v>5133</v>
      </c>
      <c r="S26" s="62">
        <v>91749</v>
      </c>
      <c r="T26" s="62">
        <v>3806</v>
      </c>
      <c r="U26" s="62">
        <v>0</v>
      </c>
      <c r="V26" s="62">
        <v>0</v>
      </c>
      <c r="W26" s="62">
        <v>810</v>
      </c>
      <c r="X26" s="62">
        <v>0</v>
      </c>
      <c r="Y26" s="62">
        <v>311800</v>
      </c>
      <c r="Z26" s="62">
        <v>0</v>
      </c>
      <c r="AA26" s="62">
        <v>0</v>
      </c>
      <c r="AB26" s="62">
        <v>0</v>
      </c>
      <c r="AC26" s="62">
        <v>108060</v>
      </c>
      <c r="AD26" s="63">
        <v>0</v>
      </c>
      <c r="AE26" s="29"/>
      <c r="AF26" s="12"/>
      <c r="AG26" s="87"/>
      <c r="AH26" s="13"/>
      <c r="AJ26" s="197"/>
      <c r="AK26" s="13"/>
      <c r="AL26" s="21"/>
      <c r="AM26" s="21"/>
    </row>
    <row r="27" spans="2:39" s="30" customFormat="1" x14ac:dyDescent="0.15">
      <c r="B27" s="315"/>
      <c r="C27" s="26">
        <v>2019</v>
      </c>
      <c r="D27" s="27" t="s">
        <v>436</v>
      </c>
      <c r="E27" s="82">
        <v>1512</v>
      </c>
      <c r="F27" s="62">
        <v>0</v>
      </c>
      <c r="G27" s="62">
        <v>0</v>
      </c>
      <c r="H27" s="62">
        <v>0</v>
      </c>
      <c r="I27" s="62">
        <v>0</v>
      </c>
      <c r="J27" s="62">
        <v>0</v>
      </c>
      <c r="K27" s="62">
        <v>1735851</v>
      </c>
      <c r="L27" s="62">
        <v>0</v>
      </c>
      <c r="M27" s="62">
        <v>121162</v>
      </c>
      <c r="N27" s="62">
        <v>3000</v>
      </c>
      <c r="O27" s="62">
        <v>6817506</v>
      </c>
      <c r="P27" s="62">
        <v>4465</v>
      </c>
      <c r="Q27" s="62">
        <v>0</v>
      </c>
      <c r="R27" s="62">
        <v>5885</v>
      </c>
      <c r="S27" s="62">
        <v>78730</v>
      </c>
      <c r="T27" s="62">
        <v>12938</v>
      </c>
      <c r="U27" s="62">
        <v>0</v>
      </c>
      <c r="V27" s="62">
        <v>0</v>
      </c>
      <c r="W27" s="62">
        <v>810</v>
      </c>
      <c r="X27" s="62">
        <v>0</v>
      </c>
      <c r="Y27" s="62">
        <v>200201</v>
      </c>
      <c r="Z27" s="62">
        <v>0</v>
      </c>
      <c r="AA27" s="62">
        <v>0</v>
      </c>
      <c r="AB27" s="62">
        <v>0</v>
      </c>
      <c r="AC27" s="62">
        <v>49182</v>
      </c>
      <c r="AD27" s="63">
        <v>0</v>
      </c>
      <c r="AE27" s="29"/>
      <c r="AF27" s="12"/>
      <c r="AG27" s="87"/>
      <c r="AH27" s="13"/>
      <c r="AJ27" s="249"/>
      <c r="AK27" s="13"/>
      <c r="AL27" s="21"/>
      <c r="AM27" s="21"/>
    </row>
    <row r="28" spans="2:39" s="30" customFormat="1" x14ac:dyDescent="0.15">
      <c r="B28" s="315"/>
      <c r="C28" s="26">
        <v>2020</v>
      </c>
      <c r="D28" s="27">
        <v>2</v>
      </c>
      <c r="E28" s="82">
        <v>0</v>
      </c>
      <c r="F28" s="62">
        <v>1459</v>
      </c>
      <c r="G28" s="62">
        <v>0</v>
      </c>
      <c r="H28" s="62">
        <v>0</v>
      </c>
      <c r="I28" s="62">
        <v>0</v>
      </c>
      <c r="J28" s="62">
        <v>0</v>
      </c>
      <c r="K28" s="62">
        <v>1715120</v>
      </c>
      <c r="L28" s="62">
        <v>0</v>
      </c>
      <c r="M28" s="62">
        <v>99530</v>
      </c>
      <c r="N28" s="62">
        <v>6000</v>
      </c>
      <c r="O28" s="62">
        <v>6844639</v>
      </c>
      <c r="P28" s="62">
        <v>4102</v>
      </c>
      <c r="Q28" s="62">
        <v>0</v>
      </c>
      <c r="R28" s="62">
        <v>9318</v>
      </c>
      <c r="S28" s="62">
        <v>130697</v>
      </c>
      <c r="T28" s="62">
        <v>6219</v>
      </c>
      <c r="U28" s="62">
        <v>0</v>
      </c>
      <c r="V28" s="62">
        <v>0</v>
      </c>
      <c r="W28" s="62">
        <v>810</v>
      </c>
      <c r="X28" s="62">
        <v>0</v>
      </c>
      <c r="Y28" s="62">
        <v>174200</v>
      </c>
      <c r="Z28" s="62">
        <v>0</v>
      </c>
      <c r="AA28" s="62">
        <v>0</v>
      </c>
      <c r="AB28" s="62">
        <v>0</v>
      </c>
      <c r="AC28" s="62">
        <v>50932</v>
      </c>
      <c r="AD28" s="63">
        <v>0</v>
      </c>
      <c r="AE28" s="29"/>
      <c r="AF28" s="12"/>
      <c r="AG28" s="87"/>
      <c r="AH28" s="13"/>
      <c r="AJ28" s="263"/>
      <c r="AK28" s="13"/>
      <c r="AL28" s="21"/>
      <c r="AM28" s="21"/>
    </row>
    <row r="29" spans="2:39" s="30" customFormat="1" x14ac:dyDescent="0.15">
      <c r="B29" s="315"/>
      <c r="C29" s="204">
        <v>2021</v>
      </c>
      <c r="D29" s="205">
        <v>3</v>
      </c>
      <c r="E29" s="208">
        <v>0</v>
      </c>
      <c r="F29" s="206">
        <v>1920</v>
      </c>
      <c r="G29" s="206">
        <v>0</v>
      </c>
      <c r="H29" s="206">
        <v>336</v>
      </c>
      <c r="I29" s="206">
        <v>0</v>
      </c>
      <c r="J29" s="206">
        <v>0</v>
      </c>
      <c r="K29" s="206">
        <v>1773140</v>
      </c>
      <c r="L29" s="206">
        <v>0</v>
      </c>
      <c r="M29" s="206">
        <v>84823</v>
      </c>
      <c r="N29" s="206">
        <v>11660</v>
      </c>
      <c r="O29" s="206">
        <v>7032408</v>
      </c>
      <c r="P29" s="206">
        <v>5725</v>
      </c>
      <c r="Q29" s="206">
        <v>0</v>
      </c>
      <c r="R29" s="206">
        <v>4610</v>
      </c>
      <c r="S29" s="206">
        <v>220800</v>
      </c>
      <c r="T29" s="206">
        <v>5872</v>
      </c>
      <c r="U29" s="206">
        <v>0</v>
      </c>
      <c r="V29" s="206">
        <v>0</v>
      </c>
      <c r="W29" s="206">
        <v>810</v>
      </c>
      <c r="X29" s="206">
        <v>0</v>
      </c>
      <c r="Y29" s="206">
        <v>267900</v>
      </c>
      <c r="Z29" s="206">
        <v>0</v>
      </c>
      <c r="AA29" s="206">
        <v>0</v>
      </c>
      <c r="AB29" s="206">
        <v>0</v>
      </c>
      <c r="AC29" s="206">
        <v>63448</v>
      </c>
      <c r="AD29" s="207">
        <v>0</v>
      </c>
      <c r="AE29" s="29"/>
      <c r="AF29" s="12"/>
      <c r="AG29" s="87"/>
      <c r="AH29" s="13"/>
      <c r="AJ29" s="238"/>
      <c r="AK29" s="13"/>
      <c r="AL29" s="21"/>
      <c r="AM29" s="21"/>
    </row>
    <row r="30" spans="2:39" s="30" customFormat="1" x14ac:dyDescent="0.15">
      <c r="B30" s="315"/>
      <c r="C30" s="26">
        <v>2022</v>
      </c>
      <c r="D30" s="27">
        <v>4</v>
      </c>
      <c r="E30" s="82">
        <v>0</v>
      </c>
      <c r="F30" s="62">
        <v>5538</v>
      </c>
      <c r="G30" s="82">
        <v>0</v>
      </c>
      <c r="H30" s="82">
        <v>0</v>
      </c>
      <c r="I30" s="82">
        <v>0</v>
      </c>
      <c r="J30" s="82">
        <v>0</v>
      </c>
      <c r="K30" s="62">
        <v>1691220</v>
      </c>
      <c r="L30" s="82">
        <v>0</v>
      </c>
      <c r="M30" s="62">
        <v>108119</v>
      </c>
      <c r="N30" s="62">
        <v>10500</v>
      </c>
      <c r="O30" s="62">
        <v>6324703</v>
      </c>
      <c r="P30" s="62">
        <v>4662</v>
      </c>
      <c r="Q30" s="82">
        <v>0</v>
      </c>
      <c r="R30" s="62">
        <v>2370</v>
      </c>
      <c r="S30" s="62">
        <v>53755</v>
      </c>
      <c r="T30" s="62">
        <v>6166</v>
      </c>
      <c r="U30" s="82">
        <v>0</v>
      </c>
      <c r="V30" s="82">
        <v>0</v>
      </c>
      <c r="W30" s="62">
        <v>324</v>
      </c>
      <c r="X30" s="82">
        <v>0</v>
      </c>
      <c r="Y30" s="62">
        <v>109362</v>
      </c>
      <c r="Z30" s="82">
        <v>0</v>
      </c>
      <c r="AA30" s="82">
        <v>0</v>
      </c>
      <c r="AB30" s="82">
        <v>0</v>
      </c>
      <c r="AC30" s="62">
        <v>59312</v>
      </c>
      <c r="AD30" s="63">
        <v>14419</v>
      </c>
      <c r="AE30" s="29"/>
      <c r="AF30" s="12"/>
      <c r="AG30" s="87"/>
      <c r="AH30" s="13"/>
      <c r="AJ30" s="293"/>
      <c r="AK30" s="13"/>
      <c r="AL30" s="21"/>
      <c r="AM30" s="21"/>
    </row>
    <row r="31" spans="2:39" s="30" customFormat="1" x14ac:dyDescent="0.15">
      <c r="B31" s="316"/>
      <c r="C31" s="280">
        <v>2023</v>
      </c>
      <c r="D31" s="281">
        <v>5</v>
      </c>
      <c r="E31" s="284">
        <v>1876</v>
      </c>
      <c r="F31" s="282">
        <v>8619</v>
      </c>
      <c r="G31" s="284">
        <v>0</v>
      </c>
      <c r="H31" s="284">
        <v>0</v>
      </c>
      <c r="I31" s="284">
        <v>0</v>
      </c>
      <c r="J31" s="284">
        <v>0</v>
      </c>
      <c r="K31" s="282">
        <v>2063400</v>
      </c>
      <c r="L31" s="284">
        <v>4526</v>
      </c>
      <c r="M31" s="282">
        <v>81242</v>
      </c>
      <c r="N31" s="282">
        <v>6000</v>
      </c>
      <c r="O31" s="282">
        <v>5373238</v>
      </c>
      <c r="P31" s="282">
        <v>2483</v>
      </c>
      <c r="Q31" s="284">
        <v>0</v>
      </c>
      <c r="R31" s="282">
        <v>3195</v>
      </c>
      <c r="S31" s="282">
        <v>2589</v>
      </c>
      <c r="T31" s="282">
        <v>4818</v>
      </c>
      <c r="U31" s="284">
        <v>672</v>
      </c>
      <c r="V31" s="284">
        <v>0</v>
      </c>
      <c r="W31" s="284">
        <v>0</v>
      </c>
      <c r="X31" s="284">
        <v>0</v>
      </c>
      <c r="Y31" s="282">
        <v>100216</v>
      </c>
      <c r="Z31" s="284">
        <v>0</v>
      </c>
      <c r="AA31" s="284">
        <v>0</v>
      </c>
      <c r="AB31" s="284">
        <v>0</v>
      </c>
      <c r="AC31" s="282">
        <v>57557</v>
      </c>
      <c r="AD31" s="283">
        <v>94337</v>
      </c>
      <c r="AE31" s="29"/>
      <c r="AF31" s="12"/>
      <c r="AG31" s="87"/>
      <c r="AH31" s="13"/>
      <c r="AJ31" s="273"/>
      <c r="AK31" s="13"/>
      <c r="AL31" s="21"/>
      <c r="AM31" s="21"/>
    </row>
    <row r="32" spans="2:39" ht="12" customHeight="1" x14ac:dyDescent="0.15">
      <c r="B32" s="314" t="s">
        <v>23</v>
      </c>
      <c r="C32" s="18">
        <v>2000</v>
      </c>
      <c r="D32" s="19" t="s">
        <v>21</v>
      </c>
      <c r="E32" s="76">
        <v>199224</v>
      </c>
      <c r="F32" s="48">
        <v>538</v>
      </c>
      <c r="G32" s="48">
        <v>0</v>
      </c>
      <c r="H32" s="48">
        <v>0</v>
      </c>
      <c r="I32" s="48">
        <v>2468</v>
      </c>
      <c r="J32" s="48">
        <v>2291</v>
      </c>
      <c r="K32" s="48">
        <v>655676</v>
      </c>
      <c r="L32" s="48">
        <v>14193</v>
      </c>
      <c r="M32" s="48">
        <v>108999</v>
      </c>
      <c r="N32" s="48">
        <v>909</v>
      </c>
      <c r="O32" s="48">
        <v>1583635</v>
      </c>
      <c r="P32" s="48">
        <v>294481</v>
      </c>
      <c r="Q32" s="48">
        <v>19366</v>
      </c>
      <c r="R32" s="48">
        <v>27780</v>
      </c>
      <c r="S32" s="48">
        <v>0</v>
      </c>
      <c r="T32" s="48">
        <v>13808</v>
      </c>
      <c r="U32" s="48">
        <v>0</v>
      </c>
      <c r="V32" s="48">
        <v>0</v>
      </c>
      <c r="W32" s="48">
        <v>0</v>
      </c>
      <c r="X32" s="48">
        <v>5307</v>
      </c>
      <c r="Y32" s="48">
        <v>289119</v>
      </c>
      <c r="Z32" s="48">
        <v>0</v>
      </c>
      <c r="AA32" s="48">
        <v>4647</v>
      </c>
      <c r="AB32" s="48">
        <v>0</v>
      </c>
      <c r="AC32" s="48">
        <v>6466</v>
      </c>
      <c r="AD32" s="51">
        <v>67041</v>
      </c>
      <c r="AE32" s="12"/>
      <c r="AF32" s="12"/>
      <c r="AH32" s="13"/>
      <c r="AJ32" s="47"/>
      <c r="AK32" s="13"/>
      <c r="AL32" s="21"/>
      <c r="AM32" s="21"/>
    </row>
    <row r="33" spans="2:39" x14ac:dyDescent="0.15">
      <c r="B33" s="315"/>
      <c r="C33" s="15">
        <v>2001</v>
      </c>
      <c r="D33" s="16">
        <v>13</v>
      </c>
      <c r="E33" s="78">
        <v>252842</v>
      </c>
      <c r="F33" s="52">
        <v>0</v>
      </c>
      <c r="G33" s="52">
        <v>0</v>
      </c>
      <c r="H33" s="52">
        <v>0</v>
      </c>
      <c r="I33" s="52">
        <v>27192</v>
      </c>
      <c r="J33" s="52">
        <v>2059</v>
      </c>
      <c r="K33" s="52">
        <v>690851</v>
      </c>
      <c r="L33" s="52">
        <v>10016</v>
      </c>
      <c r="M33" s="52">
        <v>109870</v>
      </c>
      <c r="N33" s="52">
        <v>441</v>
      </c>
      <c r="O33" s="52">
        <v>1745010</v>
      </c>
      <c r="P33" s="52">
        <v>381701</v>
      </c>
      <c r="Q33" s="52">
        <v>15538</v>
      </c>
      <c r="R33" s="52">
        <v>36113</v>
      </c>
      <c r="S33" s="52">
        <v>0</v>
      </c>
      <c r="T33" s="52">
        <v>43424</v>
      </c>
      <c r="U33" s="52">
        <v>0</v>
      </c>
      <c r="V33" s="52">
        <v>0</v>
      </c>
      <c r="W33" s="52">
        <v>0</v>
      </c>
      <c r="X33" s="52">
        <v>0</v>
      </c>
      <c r="Y33" s="52">
        <v>297834</v>
      </c>
      <c r="Z33" s="52">
        <v>0</v>
      </c>
      <c r="AA33" s="52">
        <v>7117</v>
      </c>
      <c r="AB33" s="52">
        <v>0</v>
      </c>
      <c r="AC33" s="52">
        <v>39849</v>
      </c>
      <c r="AD33" s="55">
        <v>43265</v>
      </c>
      <c r="AE33" s="12"/>
      <c r="AF33" s="12"/>
      <c r="AH33" s="13"/>
      <c r="AJ33" s="47"/>
      <c r="AK33" s="13"/>
      <c r="AL33" s="21"/>
      <c r="AM33" s="21"/>
    </row>
    <row r="34" spans="2:39" x14ac:dyDescent="0.15">
      <c r="B34" s="315"/>
      <c r="C34" s="18">
        <v>2002</v>
      </c>
      <c r="D34" s="19">
        <v>14</v>
      </c>
      <c r="E34" s="79">
        <v>204225</v>
      </c>
      <c r="F34" s="53">
        <v>4602</v>
      </c>
      <c r="G34" s="53">
        <v>0</v>
      </c>
      <c r="H34" s="60">
        <v>0</v>
      </c>
      <c r="I34" s="53">
        <v>7014</v>
      </c>
      <c r="J34" s="53">
        <v>1597</v>
      </c>
      <c r="K34" s="53">
        <v>753325</v>
      </c>
      <c r="L34" s="53">
        <v>0</v>
      </c>
      <c r="M34" s="53">
        <v>192582</v>
      </c>
      <c r="N34" s="53">
        <v>902</v>
      </c>
      <c r="O34" s="53">
        <v>2057693</v>
      </c>
      <c r="P34" s="53">
        <v>119513</v>
      </c>
      <c r="Q34" s="53">
        <v>25674</v>
      </c>
      <c r="R34" s="53">
        <v>39840</v>
      </c>
      <c r="S34" s="53">
        <v>0</v>
      </c>
      <c r="T34" s="53">
        <v>27277</v>
      </c>
      <c r="U34" s="53">
        <v>0</v>
      </c>
      <c r="V34" s="53">
        <v>0</v>
      </c>
      <c r="W34" s="53">
        <v>0</v>
      </c>
      <c r="X34" s="53">
        <v>0</v>
      </c>
      <c r="Y34" s="53">
        <v>273594</v>
      </c>
      <c r="Z34" s="53">
        <v>0</v>
      </c>
      <c r="AA34" s="53">
        <v>2590</v>
      </c>
      <c r="AB34" s="53">
        <v>0</v>
      </c>
      <c r="AC34" s="53">
        <v>51360</v>
      </c>
      <c r="AD34" s="56">
        <v>40670</v>
      </c>
      <c r="AE34" s="12"/>
      <c r="AF34" s="12"/>
      <c r="AH34" s="13"/>
      <c r="AJ34" s="47"/>
      <c r="AK34" s="13"/>
      <c r="AL34" s="31"/>
      <c r="AM34" s="31"/>
    </row>
    <row r="35" spans="2:39" x14ac:dyDescent="0.15">
      <c r="B35" s="315"/>
      <c r="C35" s="18">
        <v>2003</v>
      </c>
      <c r="D35" s="19">
        <v>15</v>
      </c>
      <c r="E35" s="79">
        <v>224562</v>
      </c>
      <c r="F35" s="53">
        <v>0</v>
      </c>
      <c r="G35" s="53">
        <v>0</v>
      </c>
      <c r="H35" s="53">
        <v>0</v>
      </c>
      <c r="I35" s="53">
        <v>4064</v>
      </c>
      <c r="J35" s="53">
        <v>1762</v>
      </c>
      <c r="K35" s="53">
        <v>858350</v>
      </c>
      <c r="L35" s="53">
        <v>0</v>
      </c>
      <c r="M35" s="53">
        <v>138999</v>
      </c>
      <c r="N35" s="53">
        <v>0</v>
      </c>
      <c r="O35" s="53">
        <v>2423249</v>
      </c>
      <c r="P35" s="53">
        <v>109428</v>
      </c>
      <c r="Q35" s="53">
        <v>16580</v>
      </c>
      <c r="R35" s="53">
        <v>53169</v>
      </c>
      <c r="S35" s="53">
        <v>0</v>
      </c>
      <c r="T35" s="53">
        <v>26891</v>
      </c>
      <c r="U35" s="53">
        <v>0</v>
      </c>
      <c r="V35" s="53">
        <v>0</v>
      </c>
      <c r="W35" s="53">
        <v>0</v>
      </c>
      <c r="X35" s="53">
        <v>0</v>
      </c>
      <c r="Y35" s="53">
        <v>280888</v>
      </c>
      <c r="Z35" s="53">
        <v>0</v>
      </c>
      <c r="AA35" s="53">
        <v>3290</v>
      </c>
      <c r="AB35" s="53">
        <v>28368</v>
      </c>
      <c r="AC35" s="53">
        <v>103204</v>
      </c>
      <c r="AD35" s="56">
        <v>30394</v>
      </c>
      <c r="AE35" s="12"/>
      <c r="AF35" s="12"/>
      <c r="AH35" s="13"/>
      <c r="AJ35" s="47"/>
      <c r="AK35" s="13"/>
      <c r="AL35" s="32"/>
      <c r="AM35" s="32"/>
    </row>
    <row r="36" spans="2:39" x14ac:dyDescent="0.15">
      <c r="B36" s="315"/>
      <c r="C36" s="18">
        <v>2004</v>
      </c>
      <c r="D36" s="19">
        <v>16</v>
      </c>
      <c r="E36" s="79">
        <v>48795</v>
      </c>
      <c r="F36" s="53">
        <v>0</v>
      </c>
      <c r="G36" s="53">
        <v>0</v>
      </c>
      <c r="H36" s="53">
        <v>0</v>
      </c>
      <c r="I36" s="53">
        <v>2681</v>
      </c>
      <c r="J36" s="53">
        <v>1469</v>
      </c>
      <c r="K36" s="53">
        <v>902531</v>
      </c>
      <c r="L36" s="53">
        <v>0</v>
      </c>
      <c r="M36" s="53">
        <v>152744</v>
      </c>
      <c r="N36" s="53">
        <v>0</v>
      </c>
      <c r="O36" s="53">
        <v>2530929</v>
      </c>
      <c r="P36" s="53">
        <v>85921</v>
      </c>
      <c r="Q36" s="53">
        <v>16294</v>
      </c>
      <c r="R36" s="53">
        <v>49142</v>
      </c>
      <c r="S36" s="53">
        <v>0</v>
      </c>
      <c r="T36" s="53">
        <v>27632</v>
      </c>
      <c r="U36" s="53">
        <v>0</v>
      </c>
      <c r="V36" s="53">
        <v>0</v>
      </c>
      <c r="W36" s="53">
        <v>0</v>
      </c>
      <c r="X36" s="53">
        <v>0</v>
      </c>
      <c r="Y36" s="53">
        <v>228562</v>
      </c>
      <c r="Z36" s="53">
        <v>0</v>
      </c>
      <c r="AA36" s="53">
        <v>3787</v>
      </c>
      <c r="AB36" s="53">
        <v>16781</v>
      </c>
      <c r="AC36" s="53">
        <v>137859</v>
      </c>
      <c r="AD36" s="56">
        <v>34898</v>
      </c>
      <c r="AE36" s="12"/>
      <c r="AF36" s="12"/>
      <c r="AH36" s="13"/>
      <c r="AJ36" s="47"/>
      <c r="AK36" s="13"/>
      <c r="AL36" s="32"/>
      <c r="AM36" s="32"/>
    </row>
    <row r="37" spans="2:39" x14ac:dyDescent="0.15">
      <c r="B37" s="315"/>
      <c r="C37" s="22">
        <v>2005</v>
      </c>
      <c r="D37" s="23">
        <v>17</v>
      </c>
      <c r="E37" s="80">
        <v>24036</v>
      </c>
      <c r="F37" s="57">
        <v>0</v>
      </c>
      <c r="G37" s="57">
        <v>0</v>
      </c>
      <c r="H37" s="57">
        <v>0</v>
      </c>
      <c r="I37" s="57">
        <v>0</v>
      </c>
      <c r="J37" s="57">
        <v>1136</v>
      </c>
      <c r="K37" s="57">
        <v>952769</v>
      </c>
      <c r="L37" s="57">
        <v>0</v>
      </c>
      <c r="M37" s="57">
        <v>155408</v>
      </c>
      <c r="N37" s="57">
        <v>0</v>
      </c>
      <c r="O37" s="57">
        <v>2786747</v>
      </c>
      <c r="P37" s="57">
        <v>82116</v>
      </c>
      <c r="Q37" s="57">
        <v>12160</v>
      </c>
      <c r="R37" s="57">
        <v>53783</v>
      </c>
      <c r="S37" s="57">
        <v>0</v>
      </c>
      <c r="T37" s="57">
        <v>18945</v>
      </c>
      <c r="U37" s="57">
        <v>0</v>
      </c>
      <c r="V37" s="57">
        <v>0</v>
      </c>
      <c r="W37" s="57">
        <v>0</v>
      </c>
      <c r="X37" s="57">
        <v>0</v>
      </c>
      <c r="Y37" s="57">
        <v>171075</v>
      </c>
      <c r="Z37" s="57">
        <v>0</v>
      </c>
      <c r="AA37" s="57">
        <v>3870</v>
      </c>
      <c r="AB37" s="57">
        <v>19101</v>
      </c>
      <c r="AC37" s="57">
        <v>162211</v>
      </c>
      <c r="AD37" s="59">
        <v>238266</v>
      </c>
      <c r="AE37" s="12"/>
      <c r="AF37" s="12"/>
      <c r="AH37" s="13"/>
      <c r="AJ37" s="47"/>
      <c r="AK37" s="13"/>
      <c r="AL37" s="32"/>
      <c r="AM37" s="32"/>
    </row>
    <row r="38" spans="2:39" x14ac:dyDescent="0.15">
      <c r="B38" s="315"/>
      <c r="C38" s="18">
        <v>2006</v>
      </c>
      <c r="D38" s="19">
        <v>18</v>
      </c>
      <c r="E38" s="79">
        <v>0</v>
      </c>
      <c r="F38" s="53">
        <v>0</v>
      </c>
      <c r="G38" s="53">
        <v>6734</v>
      </c>
      <c r="H38" s="53">
        <v>0</v>
      </c>
      <c r="I38" s="53">
        <v>0</v>
      </c>
      <c r="J38" s="53">
        <v>1144</v>
      </c>
      <c r="K38" s="53">
        <v>967387</v>
      </c>
      <c r="L38" s="53">
        <v>3962</v>
      </c>
      <c r="M38" s="53">
        <v>131516</v>
      </c>
      <c r="N38" s="53">
        <v>21891</v>
      </c>
      <c r="O38" s="53">
        <v>3028873</v>
      </c>
      <c r="P38" s="53">
        <v>89102</v>
      </c>
      <c r="Q38" s="53">
        <v>14723</v>
      </c>
      <c r="R38" s="53">
        <v>48732</v>
      </c>
      <c r="S38" s="53">
        <v>0</v>
      </c>
      <c r="T38" s="53">
        <v>22445</v>
      </c>
      <c r="U38" s="53">
        <v>0</v>
      </c>
      <c r="V38" s="53">
        <v>0</v>
      </c>
      <c r="W38" s="53">
        <v>0</v>
      </c>
      <c r="X38" s="53">
        <v>0</v>
      </c>
      <c r="Y38" s="53">
        <v>262879</v>
      </c>
      <c r="Z38" s="53">
        <v>0</v>
      </c>
      <c r="AA38" s="53">
        <v>0</v>
      </c>
      <c r="AB38" s="53">
        <v>29741</v>
      </c>
      <c r="AC38" s="53">
        <v>145251</v>
      </c>
      <c r="AD38" s="56">
        <v>533935</v>
      </c>
      <c r="AE38" s="12"/>
      <c r="AF38" s="12"/>
      <c r="AH38" s="13"/>
      <c r="AJ38" s="47"/>
      <c r="AK38" s="13"/>
      <c r="AL38" s="32"/>
      <c r="AM38" s="32"/>
    </row>
    <row r="39" spans="2:39" x14ac:dyDescent="0.15">
      <c r="B39" s="315"/>
      <c r="C39" s="18">
        <v>2007</v>
      </c>
      <c r="D39" s="19">
        <v>19</v>
      </c>
      <c r="E39" s="81">
        <v>0</v>
      </c>
      <c r="F39" s="60">
        <v>0</v>
      </c>
      <c r="G39" s="60">
        <v>11170</v>
      </c>
      <c r="H39" s="60">
        <v>0</v>
      </c>
      <c r="I39" s="60">
        <v>0</v>
      </c>
      <c r="J39" s="60">
        <v>779</v>
      </c>
      <c r="K39" s="60">
        <v>1062518</v>
      </c>
      <c r="L39" s="60">
        <v>19602</v>
      </c>
      <c r="M39" s="60">
        <v>122469</v>
      </c>
      <c r="N39" s="60">
        <v>8017</v>
      </c>
      <c r="O39" s="60">
        <v>3068162</v>
      </c>
      <c r="P39" s="60">
        <v>51424</v>
      </c>
      <c r="Q39" s="60">
        <v>15267</v>
      </c>
      <c r="R39" s="60">
        <v>63077</v>
      </c>
      <c r="S39" s="60">
        <v>0</v>
      </c>
      <c r="T39" s="60">
        <v>42884</v>
      </c>
      <c r="U39" s="60">
        <v>0</v>
      </c>
      <c r="V39" s="60">
        <v>0</v>
      </c>
      <c r="W39" s="60">
        <v>0</v>
      </c>
      <c r="X39" s="60">
        <v>0</v>
      </c>
      <c r="Y39" s="60">
        <v>303528</v>
      </c>
      <c r="Z39" s="60">
        <v>0</v>
      </c>
      <c r="AA39" s="60">
        <v>0</v>
      </c>
      <c r="AB39" s="60">
        <v>30372</v>
      </c>
      <c r="AC39" s="60">
        <v>156748</v>
      </c>
      <c r="AD39" s="61">
        <v>454110</v>
      </c>
      <c r="AE39" s="12"/>
      <c r="AF39" s="12"/>
      <c r="AH39" s="13"/>
      <c r="AJ39" s="47"/>
      <c r="AK39" s="13"/>
      <c r="AL39" s="32"/>
      <c r="AM39" s="32"/>
    </row>
    <row r="40" spans="2:39" x14ac:dyDescent="0.15">
      <c r="B40" s="315"/>
      <c r="C40" s="18">
        <v>2008</v>
      </c>
      <c r="D40" s="19">
        <v>20</v>
      </c>
      <c r="E40" s="79">
        <v>0</v>
      </c>
      <c r="F40" s="53">
        <v>0</v>
      </c>
      <c r="G40" s="53">
        <v>0</v>
      </c>
      <c r="H40" s="53">
        <v>0</v>
      </c>
      <c r="I40" s="53">
        <v>0</v>
      </c>
      <c r="J40" s="53">
        <v>5548</v>
      </c>
      <c r="K40" s="53">
        <v>1447314</v>
      </c>
      <c r="L40" s="53">
        <v>7207</v>
      </c>
      <c r="M40" s="53">
        <v>103833</v>
      </c>
      <c r="N40" s="53">
        <v>20997</v>
      </c>
      <c r="O40" s="53">
        <v>3358484</v>
      </c>
      <c r="P40" s="53">
        <v>38214</v>
      </c>
      <c r="Q40" s="53">
        <v>8122</v>
      </c>
      <c r="R40" s="53">
        <v>59880</v>
      </c>
      <c r="S40" s="53">
        <v>0</v>
      </c>
      <c r="T40" s="53">
        <v>25308</v>
      </c>
      <c r="U40" s="53">
        <v>0</v>
      </c>
      <c r="V40" s="53">
        <v>0</v>
      </c>
      <c r="W40" s="53">
        <v>0</v>
      </c>
      <c r="X40" s="53">
        <v>0</v>
      </c>
      <c r="Y40" s="53">
        <v>268996</v>
      </c>
      <c r="Z40" s="53">
        <v>0</v>
      </c>
      <c r="AA40" s="53">
        <v>0</v>
      </c>
      <c r="AB40" s="53">
        <v>4028</v>
      </c>
      <c r="AC40" s="53">
        <v>138532</v>
      </c>
      <c r="AD40" s="56">
        <v>322718</v>
      </c>
      <c r="AE40" s="12"/>
      <c r="AF40" s="12"/>
      <c r="AH40" s="13"/>
      <c r="AJ40" s="47"/>
      <c r="AK40" s="13"/>
    </row>
    <row r="41" spans="2:39" x14ac:dyDescent="0.15">
      <c r="B41" s="315"/>
      <c r="C41" s="18">
        <v>2009</v>
      </c>
      <c r="D41" s="19">
        <v>21</v>
      </c>
      <c r="E41" s="79">
        <v>0</v>
      </c>
      <c r="F41" s="53">
        <v>0</v>
      </c>
      <c r="G41" s="53">
        <v>0</v>
      </c>
      <c r="H41" s="53">
        <v>0</v>
      </c>
      <c r="I41" s="53">
        <v>0</v>
      </c>
      <c r="J41" s="53">
        <v>0</v>
      </c>
      <c r="K41" s="53">
        <v>1616339</v>
      </c>
      <c r="L41" s="53">
        <v>0</v>
      </c>
      <c r="M41" s="53">
        <v>89701</v>
      </c>
      <c r="N41" s="53">
        <v>11815</v>
      </c>
      <c r="O41" s="53">
        <v>3382606</v>
      </c>
      <c r="P41" s="53">
        <v>9020</v>
      </c>
      <c r="Q41" s="53">
        <v>0</v>
      </c>
      <c r="R41" s="53">
        <v>63386</v>
      </c>
      <c r="S41" s="53">
        <v>3356</v>
      </c>
      <c r="T41" s="53">
        <v>27942</v>
      </c>
      <c r="U41" s="53">
        <v>0</v>
      </c>
      <c r="V41" s="53">
        <v>227</v>
      </c>
      <c r="W41" s="53">
        <v>0</v>
      </c>
      <c r="X41" s="53">
        <v>0</v>
      </c>
      <c r="Y41" s="53">
        <v>308764</v>
      </c>
      <c r="Z41" s="53">
        <v>0</v>
      </c>
      <c r="AA41" s="53">
        <v>0</v>
      </c>
      <c r="AB41" s="53">
        <v>0</v>
      </c>
      <c r="AC41" s="53">
        <v>88475</v>
      </c>
      <c r="AD41" s="56">
        <v>261046</v>
      </c>
      <c r="AE41" s="12"/>
      <c r="AF41" s="12"/>
      <c r="AH41" s="13"/>
      <c r="AJ41" s="47"/>
      <c r="AK41" s="13"/>
    </row>
    <row r="42" spans="2:39" x14ac:dyDescent="0.15">
      <c r="B42" s="315"/>
      <c r="C42" s="18">
        <v>2010</v>
      </c>
      <c r="D42" s="19">
        <v>22</v>
      </c>
      <c r="E42" s="79">
        <v>0</v>
      </c>
      <c r="F42" s="53">
        <v>3666</v>
      </c>
      <c r="G42" s="53">
        <v>0</v>
      </c>
      <c r="H42" s="53">
        <v>0</v>
      </c>
      <c r="I42" s="53">
        <v>0</v>
      </c>
      <c r="J42" s="53">
        <v>0</v>
      </c>
      <c r="K42" s="53">
        <v>1626839</v>
      </c>
      <c r="L42" s="53">
        <v>0</v>
      </c>
      <c r="M42" s="53">
        <v>92165</v>
      </c>
      <c r="N42" s="53">
        <v>4721</v>
      </c>
      <c r="O42" s="53">
        <v>4033592</v>
      </c>
      <c r="P42" s="53">
        <v>5914</v>
      </c>
      <c r="Q42" s="53">
        <v>0</v>
      </c>
      <c r="R42" s="53">
        <v>16089</v>
      </c>
      <c r="S42" s="53">
        <v>8735</v>
      </c>
      <c r="T42" s="53">
        <v>22377</v>
      </c>
      <c r="U42" s="53">
        <v>0</v>
      </c>
      <c r="V42" s="53">
        <v>0</v>
      </c>
      <c r="W42" s="53">
        <v>0</v>
      </c>
      <c r="X42" s="53">
        <v>0</v>
      </c>
      <c r="Y42" s="53">
        <v>179262</v>
      </c>
      <c r="Z42" s="53">
        <v>0</v>
      </c>
      <c r="AA42" s="53">
        <v>0</v>
      </c>
      <c r="AB42" s="53">
        <v>0</v>
      </c>
      <c r="AC42" s="53">
        <v>61665</v>
      </c>
      <c r="AD42" s="56">
        <v>284964</v>
      </c>
      <c r="AE42" s="12"/>
      <c r="AF42" s="12"/>
      <c r="AH42" s="13"/>
      <c r="AJ42" s="47"/>
      <c r="AK42" s="13"/>
    </row>
    <row r="43" spans="2:39" x14ac:dyDescent="0.15">
      <c r="B43" s="315"/>
      <c r="C43" s="15">
        <v>2011</v>
      </c>
      <c r="D43" s="16">
        <v>23</v>
      </c>
      <c r="E43" s="78">
        <v>0</v>
      </c>
      <c r="F43" s="52">
        <v>0</v>
      </c>
      <c r="G43" s="52">
        <v>0</v>
      </c>
      <c r="H43" s="52">
        <v>0</v>
      </c>
      <c r="I43" s="52">
        <v>0</v>
      </c>
      <c r="J43" s="52">
        <v>0</v>
      </c>
      <c r="K43" s="52">
        <v>1617227</v>
      </c>
      <c r="L43" s="52">
        <v>0</v>
      </c>
      <c r="M43" s="52">
        <v>76203</v>
      </c>
      <c r="N43" s="52">
        <v>2581</v>
      </c>
      <c r="O43" s="52">
        <v>4292892</v>
      </c>
      <c r="P43" s="52">
        <v>7738</v>
      </c>
      <c r="Q43" s="52">
        <v>0</v>
      </c>
      <c r="R43" s="52">
        <v>15816</v>
      </c>
      <c r="S43" s="52">
        <v>12007</v>
      </c>
      <c r="T43" s="52">
        <v>19520</v>
      </c>
      <c r="U43" s="52">
        <v>0</v>
      </c>
      <c r="V43" s="52">
        <v>0</v>
      </c>
      <c r="W43" s="52">
        <v>0</v>
      </c>
      <c r="X43" s="52">
        <v>0</v>
      </c>
      <c r="Y43" s="52">
        <v>240020</v>
      </c>
      <c r="Z43" s="52">
        <v>0</v>
      </c>
      <c r="AA43" s="52">
        <v>0</v>
      </c>
      <c r="AB43" s="52">
        <v>0</v>
      </c>
      <c r="AC43" s="52">
        <v>41881</v>
      </c>
      <c r="AD43" s="55">
        <v>306567</v>
      </c>
      <c r="AE43" s="12"/>
      <c r="AF43" s="12"/>
      <c r="AH43" s="13"/>
      <c r="AJ43" s="47"/>
      <c r="AK43" s="13"/>
    </row>
    <row r="44" spans="2:39" x14ac:dyDescent="0.15">
      <c r="B44" s="315"/>
      <c r="C44" s="18">
        <v>2012</v>
      </c>
      <c r="D44" s="19">
        <v>24</v>
      </c>
      <c r="E44" s="79">
        <v>0</v>
      </c>
      <c r="F44" s="53">
        <v>0</v>
      </c>
      <c r="G44" s="53">
        <v>0</v>
      </c>
      <c r="H44" s="53">
        <v>0</v>
      </c>
      <c r="I44" s="53">
        <v>0</v>
      </c>
      <c r="J44" s="53">
        <v>0</v>
      </c>
      <c r="K44" s="53">
        <v>1390133</v>
      </c>
      <c r="L44" s="53">
        <v>0</v>
      </c>
      <c r="M44" s="53">
        <v>89730</v>
      </c>
      <c r="N44" s="53">
        <v>0</v>
      </c>
      <c r="O44" s="53">
        <v>4333467</v>
      </c>
      <c r="P44" s="53">
        <v>23908</v>
      </c>
      <c r="Q44" s="53">
        <v>0</v>
      </c>
      <c r="R44" s="53">
        <v>20867</v>
      </c>
      <c r="S44" s="53">
        <v>6895</v>
      </c>
      <c r="T44" s="53">
        <v>13741</v>
      </c>
      <c r="U44" s="53">
        <v>0</v>
      </c>
      <c r="V44" s="53">
        <v>0</v>
      </c>
      <c r="W44" s="53">
        <v>0</v>
      </c>
      <c r="X44" s="53">
        <v>0</v>
      </c>
      <c r="Y44" s="53">
        <v>201667</v>
      </c>
      <c r="Z44" s="53">
        <v>352</v>
      </c>
      <c r="AA44" s="53">
        <v>0</v>
      </c>
      <c r="AB44" s="53">
        <v>0</v>
      </c>
      <c r="AC44" s="53">
        <v>32465</v>
      </c>
      <c r="AD44" s="56">
        <v>203941</v>
      </c>
      <c r="AE44" s="12"/>
      <c r="AF44" s="12"/>
      <c r="AH44" s="13"/>
      <c r="AJ44" s="47"/>
      <c r="AK44" s="13"/>
    </row>
    <row r="45" spans="2:39" s="30" customFormat="1" x14ac:dyDescent="0.15">
      <c r="B45" s="315"/>
      <c r="C45" s="18">
        <v>2013</v>
      </c>
      <c r="D45" s="19">
        <v>25</v>
      </c>
      <c r="E45" s="79">
        <v>0</v>
      </c>
      <c r="F45" s="53">
        <v>0</v>
      </c>
      <c r="G45" s="53">
        <v>0</v>
      </c>
      <c r="H45" s="53">
        <v>0</v>
      </c>
      <c r="I45" s="53">
        <v>0</v>
      </c>
      <c r="J45" s="53">
        <v>0</v>
      </c>
      <c r="K45" s="53">
        <v>1422272</v>
      </c>
      <c r="L45" s="53">
        <v>0</v>
      </c>
      <c r="M45" s="53">
        <v>105815</v>
      </c>
      <c r="N45" s="53">
        <v>2527</v>
      </c>
      <c r="O45" s="53">
        <v>4230566</v>
      </c>
      <c r="P45" s="53">
        <v>35911</v>
      </c>
      <c r="Q45" s="53">
        <v>0</v>
      </c>
      <c r="R45" s="53">
        <v>26245</v>
      </c>
      <c r="S45" s="53">
        <v>9733</v>
      </c>
      <c r="T45" s="53">
        <v>17473</v>
      </c>
      <c r="U45" s="53">
        <v>0</v>
      </c>
      <c r="V45" s="53">
        <v>0</v>
      </c>
      <c r="W45" s="53">
        <v>0</v>
      </c>
      <c r="X45" s="53">
        <v>0</v>
      </c>
      <c r="Y45" s="53">
        <v>317871</v>
      </c>
      <c r="Z45" s="53">
        <v>0</v>
      </c>
      <c r="AA45" s="53">
        <v>0</v>
      </c>
      <c r="AB45" s="53">
        <v>0</v>
      </c>
      <c r="AC45" s="53">
        <v>37467</v>
      </c>
      <c r="AD45" s="56">
        <v>296489</v>
      </c>
      <c r="AE45" s="29"/>
      <c r="AF45" s="12"/>
      <c r="AG45" s="112"/>
      <c r="AH45" s="13"/>
      <c r="AJ45" s="47"/>
      <c r="AK45" s="13"/>
    </row>
    <row r="46" spans="2:39" s="30" customFormat="1" x14ac:dyDescent="0.15">
      <c r="B46" s="315"/>
      <c r="C46" s="26">
        <v>2014</v>
      </c>
      <c r="D46" s="27">
        <v>26</v>
      </c>
      <c r="E46" s="82">
        <v>0</v>
      </c>
      <c r="F46" s="62">
        <v>0</v>
      </c>
      <c r="G46" s="62">
        <v>0</v>
      </c>
      <c r="H46" s="62">
        <v>0</v>
      </c>
      <c r="I46" s="62">
        <v>0</v>
      </c>
      <c r="J46" s="62">
        <v>0</v>
      </c>
      <c r="K46" s="62">
        <v>1527308</v>
      </c>
      <c r="L46" s="62">
        <v>0</v>
      </c>
      <c r="M46" s="62">
        <v>118254</v>
      </c>
      <c r="N46" s="62">
        <v>5815</v>
      </c>
      <c r="O46" s="62">
        <v>4054021</v>
      </c>
      <c r="P46" s="62">
        <v>9917</v>
      </c>
      <c r="Q46" s="62">
        <v>0</v>
      </c>
      <c r="R46" s="62">
        <v>22537</v>
      </c>
      <c r="S46" s="62">
        <v>7750</v>
      </c>
      <c r="T46" s="62">
        <v>8682</v>
      </c>
      <c r="U46" s="62">
        <v>0</v>
      </c>
      <c r="V46" s="62">
        <v>0</v>
      </c>
      <c r="W46" s="62">
        <v>2974</v>
      </c>
      <c r="X46" s="62">
        <v>0</v>
      </c>
      <c r="Y46" s="62">
        <v>288057</v>
      </c>
      <c r="Z46" s="62">
        <v>0</v>
      </c>
      <c r="AA46" s="62">
        <v>0</v>
      </c>
      <c r="AB46" s="62">
        <v>0</v>
      </c>
      <c r="AC46" s="62">
        <v>76436</v>
      </c>
      <c r="AD46" s="63">
        <v>262620</v>
      </c>
      <c r="AE46" s="29"/>
      <c r="AF46" s="12"/>
      <c r="AG46" s="112"/>
      <c r="AH46" s="13"/>
      <c r="AJ46" s="47"/>
      <c r="AK46" s="13"/>
    </row>
    <row r="47" spans="2:39" s="30" customFormat="1" x14ac:dyDescent="0.15">
      <c r="B47" s="315"/>
      <c r="C47" s="178">
        <v>2015</v>
      </c>
      <c r="D47" s="175">
        <v>27</v>
      </c>
      <c r="E47" s="179">
        <v>0</v>
      </c>
      <c r="F47" s="176">
        <v>0</v>
      </c>
      <c r="G47" s="176">
        <v>0</v>
      </c>
      <c r="H47" s="176">
        <v>0</v>
      </c>
      <c r="I47" s="176">
        <v>0</v>
      </c>
      <c r="J47" s="176">
        <v>0</v>
      </c>
      <c r="K47" s="176">
        <v>1220714</v>
      </c>
      <c r="L47" s="176">
        <v>0</v>
      </c>
      <c r="M47" s="176">
        <v>107632</v>
      </c>
      <c r="N47" s="176">
        <v>2808</v>
      </c>
      <c r="O47" s="176">
        <v>3200629</v>
      </c>
      <c r="P47" s="176">
        <v>3625</v>
      </c>
      <c r="Q47" s="176">
        <v>0</v>
      </c>
      <c r="R47" s="176">
        <v>19623</v>
      </c>
      <c r="S47" s="176">
        <v>5858</v>
      </c>
      <c r="T47" s="176">
        <v>1915</v>
      </c>
      <c r="U47" s="176">
        <v>0</v>
      </c>
      <c r="V47" s="176">
        <v>0</v>
      </c>
      <c r="W47" s="176">
        <v>7072</v>
      </c>
      <c r="X47" s="176">
        <v>0</v>
      </c>
      <c r="Y47" s="176">
        <v>360884</v>
      </c>
      <c r="Z47" s="176">
        <v>0</v>
      </c>
      <c r="AA47" s="176">
        <v>0</v>
      </c>
      <c r="AB47" s="176">
        <v>0</v>
      </c>
      <c r="AC47" s="176">
        <v>93327</v>
      </c>
      <c r="AD47" s="177">
        <v>19587</v>
      </c>
      <c r="AE47" s="29"/>
      <c r="AF47" s="12"/>
      <c r="AG47" s="112"/>
      <c r="AH47" s="13"/>
      <c r="AJ47" s="168"/>
      <c r="AK47" s="13"/>
    </row>
    <row r="48" spans="2:39" s="30" customFormat="1" x14ac:dyDescent="0.15">
      <c r="B48" s="315"/>
      <c r="C48" s="204">
        <v>2016</v>
      </c>
      <c r="D48" s="205">
        <v>28</v>
      </c>
      <c r="E48" s="208">
        <v>0</v>
      </c>
      <c r="F48" s="206">
        <v>0</v>
      </c>
      <c r="G48" s="206">
        <v>0</v>
      </c>
      <c r="H48" s="206">
        <v>0</v>
      </c>
      <c r="I48" s="206">
        <v>0</v>
      </c>
      <c r="J48" s="206">
        <v>0</v>
      </c>
      <c r="K48" s="206">
        <v>1165629</v>
      </c>
      <c r="L48" s="206">
        <v>0</v>
      </c>
      <c r="M48" s="206">
        <v>87130</v>
      </c>
      <c r="N48" s="206">
        <v>7573</v>
      </c>
      <c r="O48" s="206">
        <v>3462907</v>
      </c>
      <c r="P48" s="206">
        <v>2854</v>
      </c>
      <c r="Q48" s="206">
        <v>0</v>
      </c>
      <c r="R48" s="206">
        <v>14532</v>
      </c>
      <c r="S48" s="206">
        <v>3067</v>
      </c>
      <c r="T48" s="206">
        <v>0</v>
      </c>
      <c r="U48" s="206">
        <v>0</v>
      </c>
      <c r="V48" s="206">
        <v>0</v>
      </c>
      <c r="W48" s="206">
        <v>2407</v>
      </c>
      <c r="X48" s="206">
        <v>0</v>
      </c>
      <c r="Y48" s="206">
        <v>393161</v>
      </c>
      <c r="Z48" s="206">
        <v>0</v>
      </c>
      <c r="AA48" s="206">
        <v>0</v>
      </c>
      <c r="AB48" s="206">
        <v>0</v>
      </c>
      <c r="AC48" s="206">
        <v>85956</v>
      </c>
      <c r="AD48" s="207">
        <v>0</v>
      </c>
      <c r="AE48" s="29"/>
      <c r="AF48" s="12"/>
      <c r="AG48" s="112"/>
      <c r="AH48" s="13"/>
      <c r="AJ48" s="197"/>
      <c r="AK48" s="13"/>
    </row>
    <row r="49" spans="1:52" s="30" customFormat="1" x14ac:dyDescent="0.15">
      <c r="B49" s="315"/>
      <c r="C49" s="26">
        <v>2017</v>
      </c>
      <c r="D49" s="27">
        <v>29</v>
      </c>
      <c r="E49" s="82">
        <v>0</v>
      </c>
      <c r="F49" s="62">
        <v>0</v>
      </c>
      <c r="G49" s="62">
        <v>0</v>
      </c>
      <c r="H49" s="62">
        <v>0</v>
      </c>
      <c r="I49" s="62">
        <v>0</v>
      </c>
      <c r="J49" s="62">
        <v>0</v>
      </c>
      <c r="K49" s="62">
        <v>1374542</v>
      </c>
      <c r="L49" s="62">
        <v>0</v>
      </c>
      <c r="M49" s="62">
        <v>96882</v>
      </c>
      <c r="N49" s="62">
        <v>2568</v>
      </c>
      <c r="O49" s="62">
        <v>3928488</v>
      </c>
      <c r="P49" s="62">
        <v>2672</v>
      </c>
      <c r="Q49" s="62">
        <v>0</v>
      </c>
      <c r="R49" s="62">
        <v>17573</v>
      </c>
      <c r="S49" s="62">
        <v>22676</v>
      </c>
      <c r="T49" s="62">
        <v>0</v>
      </c>
      <c r="U49" s="62">
        <v>0</v>
      </c>
      <c r="V49" s="62">
        <v>0</v>
      </c>
      <c r="W49" s="62">
        <v>1006</v>
      </c>
      <c r="X49" s="62">
        <v>0</v>
      </c>
      <c r="Y49" s="62">
        <v>55624</v>
      </c>
      <c r="Z49" s="62">
        <v>0</v>
      </c>
      <c r="AA49" s="62">
        <v>0</v>
      </c>
      <c r="AB49" s="62">
        <v>0</v>
      </c>
      <c r="AC49" s="62">
        <v>81926</v>
      </c>
      <c r="AD49" s="63">
        <v>0</v>
      </c>
      <c r="AE49" s="29"/>
      <c r="AF49" s="12"/>
      <c r="AG49" s="112"/>
      <c r="AH49" s="13"/>
      <c r="AJ49" s="231"/>
      <c r="AK49" s="13"/>
    </row>
    <row r="50" spans="1:52" s="30" customFormat="1" x14ac:dyDescent="0.15">
      <c r="B50" s="315"/>
      <c r="C50" s="26">
        <v>2018</v>
      </c>
      <c r="D50" s="27">
        <v>30</v>
      </c>
      <c r="E50" s="82">
        <v>0</v>
      </c>
      <c r="F50" s="62">
        <v>0</v>
      </c>
      <c r="G50" s="62">
        <v>0</v>
      </c>
      <c r="H50" s="62">
        <v>0</v>
      </c>
      <c r="I50" s="62">
        <v>0</v>
      </c>
      <c r="J50" s="62">
        <v>0</v>
      </c>
      <c r="K50" s="62">
        <v>1368336</v>
      </c>
      <c r="L50" s="62">
        <v>0</v>
      </c>
      <c r="M50" s="62">
        <v>95632</v>
      </c>
      <c r="N50" s="62">
        <v>2741</v>
      </c>
      <c r="O50" s="62">
        <v>4687965</v>
      </c>
      <c r="P50" s="62">
        <v>10107</v>
      </c>
      <c r="Q50" s="62">
        <v>0</v>
      </c>
      <c r="R50" s="62">
        <v>13365</v>
      </c>
      <c r="S50" s="62">
        <v>49134</v>
      </c>
      <c r="T50" s="62">
        <v>2303</v>
      </c>
      <c r="U50" s="62">
        <v>0</v>
      </c>
      <c r="V50" s="62">
        <v>0</v>
      </c>
      <c r="W50" s="62">
        <v>1304</v>
      </c>
      <c r="X50" s="62">
        <v>0</v>
      </c>
      <c r="Y50" s="62">
        <v>251279</v>
      </c>
      <c r="Z50" s="62">
        <v>0</v>
      </c>
      <c r="AA50" s="62">
        <v>0</v>
      </c>
      <c r="AB50" s="62">
        <v>0</v>
      </c>
      <c r="AC50" s="62">
        <v>121982</v>
      </c>
      <c r="AD50" s="63">
        <v>0</v>
      </c>
      <c r="AE50" s="29"/>
      <c r="AF50" s="12"/>
      <c r="AG50" s="112"/>
      <c r="AH50" s="13"/>
      <c r="AJ50" s="197"/>
      <c r="AK50" s="13"/>
    </row>
    <row r="51" spans="1:52" s="30" customFormat="1" x14ac:dyDescent="0.15">
      <c r="B51" s="315"/>
      <c r="C51" s="26">
        <v>2019</v>
      </c>
      <c r="D51" s="27" t="s">
        <v>436</v>
      </c>
      <c r="E51" s="82">
        <v>1520</v>
      </c>
      <c r="F51" s="62">
        <v>0</v>
      </c>
      <c r="G51" s="62">
        <v>0</v>
      </c>
      <c r="H51" s="62">
        <v>0</v>
      </c>
      <c r="I51" s="62">
        <v>0</v>
      </c>
      <c r="J51" s="62">
        <v>0</v>
      </c>
      <c r="K51" s="62">
        <v>1305582</v>
      </c>
      <c r="L51" s="62">
        <v>0</v>
      </c>
      <c r="M51" s="62">
        <v>76381</v>
      </c>
      <c r="N51" s="62">
        <v>2573</v>
      </c>
      <c r="O51" s="62">
        <v>4202922</v>
      </c>
      <c r="P51" s="62">
        <v>6490</v>
      </c>
      <c r="Q51" s="62">
        <v>0</v>
      </c>
      <c r="R51" s="62">
        <v>15027</v>
      </c>
      <c r="S51" s="62">
        <v>39593</v>
      </c>
      <c r="T51" s="62">
        <v>7752</v>
      </c>
      <c r="U51" s="62">
        <v>0</v>
      </c>
      <c r="V51" s="62">
        <v>0</v>
      </c>
      <c r="W51" s="62">
        <v>1193</v>
      </c>
      <c r="X51" s="62">
        <v>0</v>
      </c>
      <c r="Y51" s="62">
        <v>159411</v>
      </c>
      <c r="Z51" s="62">
        <v>0</v>
      </c>
      <c r="AA51" s="62">
        <v>0</v>
      </c>
      <c r="AB51" s="62">
        <v>0</v>
      </c>
      <c r="AC51" s="62">
        <v>48154</v>
      </c>
      <c r="AD51" s="63">
        <v>0</v>
      </c>
      <c r="AE51" s="29"/>
      <c r="AF51" s="12"/>
      <c r="AG51" s="87"/>
      <c r="AH51" s="13"/>
      <c r="AJ51" s="249"/>
      <c r="AK51" s="13"/>
      <c r="AL51" s="21"/>
      <c r="AM51" s="21"/>
    </row>
    <row r="52" spans="1:52" s="30" customFormat="1" x14ac:dyDescent="0.15">
      <c r="B52" s="315"/>
      <c r="C52" s="26">
        <v>2020</v>
      </c>
      <c r="D52" s="27">
        <v>2</v>
      </c>
      <c r="E52" s="82">
        <v>0</v>
      </c>
      <c r="F52" s="62">
        <v>1069</v>
      </c>
      <c r="G52" s="62">
        <v>0</v>
      </c>
      <c r="H52" s="62">
        <v>0</v>
      </c>
      <c r="I52" s="62">
        <v>0</v>
      </c>
      <c r="J52" s="62">
        <v>0</v>
      </c>
      <c r="K52" s="62">
        <v>1246693</v>
      </c>
      <c r="L52" s="62">
        <v>0</v>
      </c>
      <c r="M52" s="62">
        <v>61460</v>
      </c>
      <c r="N52" s="62">
        <v>5073</v>
      </c>
      <c r="O52" s="62">
        <v>4009758</v>
      </c>
      <c r="P52" s="62">
        <v>5845</v>
      </c>
      <c r="Q52" s="62">
        <v>0</v>
      </c>
      <c r="R52" s="62">
        <v>16088</v>
      </c>
      <c r="S52" s="62">
        <v>66337</v>
      </c>
      <c r="T52" s="62">
        <v>4169</v>
      </c>
      <c r="U52" s="62">
        <v>0</v>
      </c>
      <c r="V52" s="62">
        <v>0</v>
      </c>
      <c r="W52" s="62">
        <v>1172</v>
      </c>
      <c r="X52" s="62">
        <v>0</v>
      </c>
      <c r="Y52" s="62">
        <v>135596</v>
      </c>
      <c r="Z52" s="62">
        <v>0</v>
      </c>
      <c r="AA52" s="62">
        <v>0</v>
      </c>
      <c r="AB52" s="62">
        <v>0</v>
      </c>
      <c r="AC52" s="62">
        <v>46512</v>
      </c>
      <c r="AD52" s="63">
        <v>0</v>
      </c>
      <c r="AE52" s="29"/>
      <c r="AF52" s="12"/>
      <c r="AG52" s="87"/>
      <c r="AH52" s="13"/>
      <c r="AJ52" s="263"/>
      <c r="AK52" s="13"/>
      <c r="AL52" s="21"/>
      <c r="AM52" s="21"/>
    </row>
    <row r="53" spans="1:52" s="30" customFormat="1" x14ac:dyDescent="0.15">
      <c r="B53" s="315"/>
      <c r="C53" s="204">
        <v>2021</v>
      </c>
      <c r="D53" s="205">
        <v>3</v>
      </c>
      <c r="E53" s="208">
        <v>0</v>
      </c>
      <c r="F53" s="206">
        <v>1481</v>
      </c>
      <c r="G53" s="206">
        <v>0</v>
      </c>
      <c r="H53" s="206">
        <v>769</v>
      </c>
      <c r="I53" s="206">
        <v>0</v>
      </c>
      <c r="J53" s="206">
        <v>0</v>
      </c>
      <c r="K53" s="206">
        <v>1336561</v>
      </c>
      <c r="L53" s="206">
        <v>0</v>
      </c>
      <c r="M53" s="206">
        <v>58074</v>
      </c>
      <c r="N53" s="206">
        <v>10453</v>
      </c>
      <c r="O53" s="206">
        <v>4312851</v>
      </c>
      <c r="P53" s="206">
        <v>8787</v>
      </c>
      <c r="Q53" s="206">
        <v>0</v>
      </c>
      <c r="R53" s="206">
        <v>12436</v>
      </c>
      <c r="S53" s="206">
        <v>118364</v>
      </c>
      <c r="T53" s="206">
        <v>4482</v>
      </c>
      <c r="U53" s="206">
        <v>0</v>
      </c>
      <c r="V53" s="206">
        <v>0</v>
      </c>
      <c r="W53" s="206">
        <v>1294</v>
      </c>
      <c r="X53" s="206">
        <v>0</v>
      </c>
      <c r="Y53" s="206">
        <v>225720</v>
      </c>
      <c r="Z53" s="206">
        <v>0</v>
      </c>
      <c r="AA53" s="206">
        <v>0</v>
      </c>
      <c r="AB53" s="206">
        <v>0</v>
      </c>
      <c r="AC53" s="206">
        <v>67516</v>
      </c>
      <c r="AD53" s="207">
        <v>0</v>
      </c>
      <c r="AE53" s="29"/>
      <c r="AF53" s="12"/>
      <c r="AG53" s="87"/>
      <c r="AH53" s="13"/>
      <c r="AJ53" s="238"/>
      <c r="AK53" s="13"/>
      <c r="AL53" s="21"/>
      <c r="AM53" s="21"/>
    </row>
    <row r="54" spans="1:52" s="30" customFormat="1" x14ac:dyDescent="0.15">
      <c r="B54" s="315"/>
      <c r="C54" s="26">
        <v>2022</v>
      </c>
      <c r="D54" s="27">
        <v>4</v>
      </c>
      <c r="E54" s="82">
        <v>0</v>
      </c>
      <c r="F54" s="62">
        <v>5394</v>
      </c>
      <c r="G54" s="82">
        <v>0</v>
      </c>
      <c r="H54" s="82">
        <v>0</v>
      </c>
      <c r="I54" s="82">
        <v>0</v>
      </c>
      <c r="J54" s="82">
        <v>0</v>
      </c>
      <c r="K54" s="62">
        <v>1423974</v>
      </c>
      <c r="L54" s="82">
        <v>0</v>
      </c>
      <c r="M54" s="62">
        <v>81659</v>
      </c>
      <c r="N54" s="62">
        <v>11047</v>
      </c>
      <c r="O54" s="62">
        <v>4321737</v>
      </c>
      <c r="P54" s="62">
        <v>8323</v>
      </c>
      <c r="Q54" s="82">
        <v>0</v>
      </c>
      <c r="R54" s="62">
        <v>7025</v>
      </c>
      <c r="S54" s="62">
        <v>32337</v>
      </c>
      <c r="T54" s="62">
        <v>5055</v>
      </c>
      <c r="U54" s="82">
        <v>0</v>
      </c>
      <c r="V54" s="82">
        <v>0</v>
      </c>
      <c r="W54" s="62">
        <v>557</v>
      </c>
      <c r="X54" s="82">
        <v>0</v>
      </c>
      <c r="Y54" s="62">
        <v>101326</v>
      </c>
      <c r="Z54" s="82">
        <v>0</v>
      </c>
      <c r="AA54" s="82">
        <v>0</v>
      </c>
      <c r="AB54" s="82">
        <v>0</v>
      </c>
      <c r="AC54" s="62">
        <v>74815</v>
      </c>
      <c r="AD54" s="63">
        <v>8598</v>
      </c>
      <c r="AE54" s="29"/>
      <c r="AF54" s="12"/>
      <c r="AG54" s="87"/>
      <c r="AH54" s="13"/>
      <c r="AJ54" s="273"/>
      <c r="AK54" s="13"/>
      <c r="AL54" s="21"/>
      <c r="AM54" s="21"/>
    </row>
    <row r="55" spans="1:52" s="30" customFormat="1" x14ac:dyDescent="0.15">
      <c r="B55" s="316"/>
      <c r="C55" s="280">
        <v>2023</v>
      </c>
      <c r="D55" s="281">
        <v>5</v>
      </c>
      <c r="E55" s="284">
        <v>3828</v>
      </c>
      <c r="F55" s="282">
        <v>8495</v>
      </c>
      <c r="G55" s="284">
        <v>0</v>
      </c>
      <c r="H55" s="284">
        <v>0</v>
      </c>
      <c r="I55" s="284">
        <v>0</v>
      </c>
      <c r="J55" s="284">
        <v>0</v>
      </c>
      <c r="K55" s="282">
        <v>2112220</v>
      </c>
      <c r="L55" s="284">
        <v>6520</v>
      </c>
      <c r="M55" s="282">
        <v>79936</v>
      </c>
      <c r="N55" s="282">
        <v>9324</v>
      </c>
      <c r="O55" s="282">
        <v>4729788</v>
      </c>
      <c r="P55" s="282">
        <v>4863</v>
      </c>
      <c r="Q55" s="284">
        <v>0</v>
      </c>
      <c r="R55" s="282">
        <v>11162</v>
      </c>
      <c r="S55" s="282">
        <v>2719</v>
      </c>
      <c r="T55" s="282">
        <v>4906</v>
      </c>
      <c r="U55" s="284">
        <v>874</v>
      </c>
      <c r="V55" s="284">
        <v>0</v>
      </c>
      <c r="W55" s="284">
        <v>0</v>
      </c>
      <c r="X55" s="284">
        <v>0</v>
      </c>
      <c r="Y55" s="282">
        <v>104938</v>
      </c>
      <c r="Z55" s="284">
        <v>0</v>
      </c>
      <c r="AA55" s="284">
        <v>0</v>
      </c>
      <c r="AB55" s="284">
        <v>0</v>
      </c>
      <c r="AC55" s="282">
        <v>84978</v>
      </c>
      <c r="AD55" s="283">
        <v>68993</v>
      </c>
      <c r="AE55" s="29"/>
      <c r="AF55" s="12"/>
      <c r="AG55" s="87"/>
      <c r="AH55" s="13"/>
      <c r="AJ55" s="293"/>
      <c r="AK55" s="13"/>
      <c r="AL55" s="21"/>
      <c r="AM55" s="21"/>
    </row>
    <row r="56" spans="1:52" x14ac:dyDescent="0.15">
      <c r="B56" s="33" t="s">
        <v>86</v>
      </c>
      <c r="C56" s="34"/>
      <c r="D56" s="34"/>
      <c r="E56" s="35"/>
      <c r="F56" s="35"/>
      <c r="G56" s="35"/>
      <c r="H56" s="35"/>
      <c r="I56" s="35"/>
      <c r="J56" s="35"/>
      <c r="K56" s="35"/>
      <c r="L56" s="35"/>
      <c r="M56" s="35"/>
      <c r="N56" s="35"/>
      <c r="O56" s="35"/>
      <c r="P56" s="35"/>
      <c r="Q56" s="35"/>
      <c r="R56" s="35"/>
      <c r="S56" s="35"/>
      <c r="T56" s="35"/>
      <c r="Y56" s="35"/>
      <c r="AE56" s="35"/>
    </row>
    <row r="57" spans="1:52" x14ac:dyDescent="0.15">
      <c r="B57" s="38"/>
      <c r="C57" s="34"/>
      <c r="D57" s="34"/>
      <c r="E57" s="35"/>
      <c r="F57" s="35"/>
      <c r="G57" s="35"/>
      <c r="H57" s="35"/>
      <c r="I57" s="35"/>
      <c r="J57" s="35"/>
      <c r="K57" s="35"/>
      <c r="L57" s="35"/>
      <c r="M57" s="35"/>
      <c r="N57" s="35"/>
      <c r="O57" s="35"/>
      <c r="P57" s="35"/>
      <c r="Q57" s="35"/>
      <c r="R57" s="35"/>
      <c r="S57" s="36"/>
      <c r="T57" s="36"/>
      <c r="U57" s="35"/>
      <c r="V57" s="35"/>
      <c r="W57" s="35"/>
      <c r="X57" s="35"/>
      <c r="Y57" s="35"/>
      <c r="AE57" s="35"/>
    </row>
    <row r="58" spans="1:52" x14ac:dyDescent="0.15">
      <c r="A58" s="38"/>
      <c r="B58" s="37"/>
      <c r="C58" s="34"/>
      <c r="D58" s="34"/>
      <c r="E58" s="35"/>
      <c r="F58" s="35"/>
      <c r="G58" s="35"/>
      <c r="H58" s="35"/>
      <c r="I58" s="35"/>
      <c r="J58" s="35"/>
      <c r="K58" s="35"/>
      <c r="L58" s="35"/>
      <c r="M58" s="35"/>
      <c r="N58" s="35"/>
      <c r="O58" s="35"/>
      <c r="P58" s="35"/>
      <c r="Q58" s="35"/>
      <c r="R58" s="35"/>
      <c r="S58" s="36"/>
      <c r="T58" s="36"/>
      <c r="U58" s="35"/>
      <c r="V58" s="35"/>
      <c r="W58" s="35"/>
      <c r="X58" s="35"/>
      <c r="Y58" s="35"/>
      <c r="AD58" s="40" t="str">
        <f>'脱脂粉乳（学乳用）'!F58</f>
        <v>毎年1回更新、最終更新日2024/2/15</v>
      </c>
      <c r="AE58" s="39"/>
      <c r="AF58" s="40"/>
    </row>
    <row r="59" spans="1:52" x14ac:dyDescent="0.15">
      <c r="A59" s="38"/>
      <c r="B59" s="37"/>
      <c r="C59" s="34"/>
      <c r="D59" s="34"/>
      <c r="E59" s="35"/>
      <c r="F59" s="35"/>
      <c r="G59" s="35"/>
      <c r="H59" s="35"/>
      <c r="I59" s="35"/>
      <c r="J59" s="35"/>
      <c r="K59" s="35"/>
      <c r="L59" s="35"/>
      <c r="M59" s="35"/>
      <c r="N59" s="35"/>
      <c r="O59" s="35"/>
      <c r="P59" s="35"/>
      <c r="Q59" s="35"/>
      <c r="R59" s="35"/>
      <c r="S59" s="47"/>
      <c r="T59" s="47"/>
      <c r="U59" s="293"/>
      <c r="V59" s="47"/>
      <c r="W59" s="47"/>
      <c r="X59" s="47"/>
      <c r="Y59" s="47"/>
      <c r="Z59" s="47"/>
      <c r="AA59" s="47"/>
      <c r="AB59" s="47"/>
      <c r="AC59" s="47"/>
      <c r="AD59" s="47"/>
      <c r="AE59" s="47"/>
      <c r="AF59" s="47"/>
      <c r="AG59" s="87"/>
      <c r="AH59" s="47"/>
      <c r="AI59" s="47"/>
      <c r="AJ59" s="47"/>
      <c r="AK59" s="47"/>
      <c r="AL59" s="47"/>
      <c r="AM59" s="47"/>
      <c r="AN59" s="47"/>
      <c r="AO59" s="47"/>
      <c r="AP59" s="47"/>
      <c r="AQ59" s="47"/>
      <c r="AR59" s="47"/>
      <c r="AS59" s="47"/>
      <c r="AT59" s="47"/>
      <c r="AU59" s="47"/>
      <c r="AV59" s="47"/>
      <c r="AW59" s="47"/>
      <c r="AX59" s="47"/>
      <c r="AY59" s="32"/>
      <c r="AZ59" s="32"/>
    </row>
    <row r="60" spans="1:52" x14ac:dyDescent="0.15">
      <c r="A60" s="38"/>
      <c r="B60" s="41"/>
      <c r="C60" s="34"/>
      <c r="D60" s="34"/>
      <c r="E60" s="35"/>
      <c r="F60" s="35"/>
      <c r="G60" s="35"/>
      <c r="H60" s="35"/>
      <c r="I60" s="35"/>
      <c r="J60" s="35"/>
      <c r="K60" s="35"/>
      <c r="L60" s="35"/>
      <c r="M60" s="35"/>
      <c r="N60" s="35"/>
      <c r="O60" s="35"/>
      <c r="P60" s="35"/>
      <c r="Q60" s="35"/>
      <c r="R60" s="35"/>
      <c r="S60" s="47"/>
      <c r="T60" s="47"/>
      <c r="U60" s="293"/>
      <c r="V60" s="47"/>
      <c r="W60" s="47"/>
      <c r="X60" s="47"/>
      <c r="Y60" s="47"/>
      <c r="Z60" s="47"/>
      <c r="AA60" s="47"/>
      <c r="AB60" s="47"/>
      <c r="AC60" s="47"/>
      <c r="AD60" s="47"/>
      <c r="AE60" s="47"/>
      <c r="AF60" s="47"/>
      <c r="AG60" s="87"/>
      <c r="AH60" s="47"/>
      <c r="AI60" s="47"/>
      <c r="AJ60" s="47"/>
      <c r="AK60" s="47"/>
      <c r="AL60" s="47"/>
      <c r="AM60" s="47"/>
      <c r="AN60" s="47"/>
      <c r="AO60" s="47"/>
      <c r="AP60" s="47"/>
      <c r="AQ60" s="47"/>
      <c r="AR60" s="47"/>
      <c r="AS60" s="47"/>
      <c r="AT60" s="47"/>
      <c r="AU60" s="47"/>
      <c r="AV60" s="47"/>
      <c r="AW60" s="47"/>
      <c r="AX60" s="47"/>
      <c r="AY60" s="32"/>
      <c r="AZ60" s="32"/>
    </row>
    <row r="61" spans="1:52" x14ac:dyDescent="0.15">
      <c r="A61" s="38"/>
      <c r="B61" s="37"/>
      <c r="C61" s="34"/>
      <c r="D61" s="34"/>
      <c r="E61" s="35"/>
      <c r="F61" s="35"/>
      <c r="G61" s="35"/>
      <c r="H61" s="35"/>
      <c r="I61" s="35"/>
      <c r="J61" s="35"/>
      <c r="K61" s="35"/>
      <c r="L61" s="35"/>
      <c r="M61" s="35"/>
      <c r="N61" s="35"/>
      <c r="O61" s="35"/>
      <c r="P61" s="35"/>
      <c r="Q61" s="35"/>
      <c r="R61" s="35"/>
      <c r="S61" s="47"/>
      <c r="T61" s="47"/>
      <c r="U61" s="293"/>
      <c r="V61" s="47"/>
      <c r="W61" s="47"/>
      <c r="X61" s="47"/>
      <c r="Y61" s="47"/>
      <c r="Z61" s="47"/>
      <c r="AA61" s="47"/>
      <c r="AB61" s="47"/>
      <c r="AC61" s="47"/>
      <c r="AD61" s="47"/>
      <c r="AE61" s="47"/>
      <c r="AF61" s="47"/>
      <c r="AG61" s="87"/>
      <c r="AH61" s="47"/>
      <c r="AI61" s="47"/>
      <c r="AJ61" s="47"/>
      <c r="AK61" s="47"/>
      <c r="AL61" s="47"/>
      <c r="AM61" s="47"/>
      <c r="AN61" s="47"/>
      <c r="AO61" s="47"/>
      <c r="AP61" s="47"/>
      <c r="AQ61" s="47"/>
      <c r="AR61" s="47"/>
      <c r="AS61" s="47"/>
      <c r="AT61" s="47"/>
      <c r="AU61" s="47"/>
      <c r="AV61" s="47"/>
      <c r="AW61" s="47"/>
      <c r="AX61" s="47"/>
      <c r="AY61" s="32"/>
      <c r="AZ61" s="32"/>
    </row>
    <row r="62" spans="1:52" x14ac:dyDescent="0.15">
      <c r="A62" s="38"/>
      <c r="B62" s="42"/>
      <c r="C62" s="34"/>
      <c r="D62" s="34"/>
      <c r="E62" s="35"/>
      <c r="F62" s="35"/>
      <c r="G62" s="35"/>
      <c r="H62" s="35"/>
      <c r="I62" s="35"/>
      <c r="J62" s="35"/>
      <c r="K62" s="35"/>
      <c r="L62" s="35"/>
      <c r="M62" s="35"/>
      <c r="N62" s="36"/>
      <c r="O62" s="36"/>
      <c r="P62" s="36"/>
      <c r="Q62" s="36"/>
      <c r="R62" s="36"/>
      <c r="S62" s="21"/>
      <c r="T62" s="21"/>
      <c r="U62" s="21"/>
      <c r="V62" s="21"/>
      <c r="W62" s="21"/>
      <c r="X62" s="21"/>
      <c r="Y62" s="21"/>
      <c r="Z62" s="21"/>
      <c r="AA62" s="21"/>
      <c r="AB62" s="21"/>
      <c r="AC62" s="21"/>
      <c r="AD62" s="21"/>
      <c r="AE62" s="21"/>
      <c r="AF62" s="21"/>
      <c r="AG62" s="87"/>
      <c r="AH62" s="21"/>
      <c r="AI62" s="21"/>
      <c r="AJ62" s="21"/>
      <c r="AK62" s="21"/>
      <c r="AL62" s="21"/>
      <c r="AM62" s="21"/>
      <c r="AN62" s="21"/>
      <c r="AO62" s="21"/>
      <c r="AP62" s="21"/>
      <c r="AQ62" s="21"/>
      <c r="AR62" s="21"/>
      <c r="AS62" s="21"/>
      <c r="AT62" s="21"/>
      <c r="AU62" s="21"/>
      <c r="AV62" s="21"/>
      <c r="AW62" s="21"/>
      <c r="AX62" s="21"/>
      <c r="AY62" s="32"/>
      <c r="AZ62" s="32"/>
    </row>
    <row r="63" spans="1:52" x14ac:dyDescent="0.15">
      <c r="A63" s="38"/>
      <c r="B63" s="37"/>
      <c r="C63" s="34"/>
      <c r="D63" s="34"/>
      <c r="E63" s="35"/>
      <c r="F63" s="35"/>
      <c r="G63" s="35"/>
      <c r="H63" s="35"/>
      <c r="I63" s="35"/>
      <c r="J63" s="35"/>
      <c r="K63" s="35"/>
      <c r="L63" s="35"/>
      <c r="M63" s="35"/>
      <c r="N63" s="36"/>
      <c r="O63" s="36"/>
      <c r="P63" s="36"/>
      <c r="Q63" s="36"/>
      <c r="R63" s="36"/>
      <c r="S63" s="21"/>
      <c r="T63" s="21"/>
      <c r="U63" s="21"/>
      <c r="V63" s="21"/>
      <c r="W63" s="21"/>
      <c r="X63" s="21"/>
      <c r="Y63" s="21"/>
      <c r="Z63" s="21"/>
      <c r="AA63" s="21"/>
      <c r="AB63" s="21"/>
      <c r="AC63" s="21"/>
      <c r="AD63" s="21"/>
      <c r="AE63" s="21"/>
      <c r="AF63" s="21"/>
      <c r="AG63" s="87"/>
      <c r="AH63" s="21"/>
      <c r="AI63" s="21"/>
      <c r="AJ63" s="21"/>
      <c r="AK63" s="21"/>
      <c r="AL63" s="21"/>
      <c r="AM63" s="21"/>
      <c r="AN63" s="21"/>
      <c r="AO63" s="21"/>
      <c r="AP63" s="21"/>
      <c r="AQ63" s="21"/>
      <c r="AR63" s="21"/>
      <c r="AS63" s="21"/>
      <c r="AT63" s="21"/>
      <c r="AU63" s="21"/>
      <c r="AV63" s="21"/>
      <c r="AW63" s="21"/>
      <c r="AX63" s="21"/>
      <c r="AY63" s="32"/>
      <c r="AZ63" s="32"/>
    </row>
    <row r="64" spans="1:52" x14ac:dyDescent="0.15">
      <c r="A64" s="38"/>
      <c r="C64" s="5"/>
      <c r="D64" s="5"/>
      <c r="N64" s="32"/>
      <c r="O64" s="32"/>
      <c r="P64" s="32"/>
      <c r="Q64" s="32"/>
      <c r="R64" s="32"/>
      <c r="S64" s="21"/>
      <c r="T64" s="21"/>
      <c r="U64" s="21"/>
      <c r="V64" s="21"/>
      <c r="W64" s="21"/>
      <c r="X64" s="21"/>
      <c r="Y64" s="21"/>
      <c r="Z64" s="21"/>
      <c r="AA64" s="21"/>
      <c r="AB64" s="21"/>
      <c r="AC64" s="21"/>
      <c r="AD64" s="21"/>
      <c r="AE64" s="21"/>
      <c r="AF64" s="21"/>
      <c r="AG64" s="87"/>
      <c r="AH64" s="21"/>
      <c r="AI64" s="21"/>
      <c r="AJ64" s="21"/>
      <c r="AK64" s="21"/>
      <c r="AL64" s="21"/>
      <c r="AM64" s="21"/>
      <c r="AN64" s="21"/>
      <c r="AO64" s="21"/>
      <c r="AP64" s="21"/>
      <c r="AQ64" s="21"/>
      <c r="AR64" s="21"/>
      <c r="AS64" s="21"/>
      <c r="AT64" s="21"/>
      <c r="AU64" s="21"/>
      <c r="AV64" s="21"/>
      <c r="AW64" s="21"/>
      <c r="AX64" s="21"/>
      <c r="AY64" s="32"/>
      <c r="AZ64" s="32"/>
    </row>
    <row r="65" spans="2:52" x14ac:dyDescent="0.15">
      <c r="B65" s="43"/>
      <c r="C65" s="32"/>
      <c r="D65" s="32"/>
      <c r="E65" s="32"/>
      <c r="F65" s="32"/>
      <c r="G65" s="32"/>
      <c r="H65" s="32"/>
      <c r="I65" s="32"/>
      <c r="N65" s="32"/>
      <c r="O65" s="32"/>
      <c r="P65" s="32"/>
      <c r="Q65" s="32"/>
      <c r="R65" s="32"/>
      <c r="S65" s="21"/>
      <c r="T65" s="21"/>
      <c r="U65" s="21"/>
      <c r="V65" s="21"/>
      <c r="W65" s="21"/>
      <c r="X65" s="21"/>
      <c r="Y65" s="21"/>
      <c r="Z65" s="21"/>
      <c r="AA65" s="21"/>
      <c r="AB65" s="21"/>
      <c r="AC65" s="21"/>
      <c r="AD65" s="21"/>
      <c r="AE65" s="21"/>
      <c r="AF65" s="21"/>
      <c r="AG65" s="87"/>
      <c r="AH65" s="21"/>
      <c r="AI65" s="21"/>
      <c r="AJ65" s="21"/>
      <c r="AK65" s="21"/>
      <c r="AL65" s="21"/>
      <c r="AM65" s="21"/>
      <c r="AN65" s="21"/>
      <c r="AO65" s="21"/>
      <c r="AP65" s="21"/>
      <c r="AQ65" s="21"/>
      <c r="AR65" s="21"/>
      <c r="AS65" s="21"/>
      <c r="AT65" s="21"/>
      <c r="AU65" s="21"/>
      <c r="AV65" s="21"/>
      <c r="AW65" s="21"/>
      <c r="AX65" s="21"/>
      <c r="AY65" s="32"/>
      <c r="AZ65" s="32"/>
    </row>
    <row r="66" spans="2:52" x14ac:dyDescent="0.15">
      <c r="B66" s="43"/>
      <c r="C66" s="32"/>
      <c r="D66" s="32"/>
      <c r="E66" s="32"/>
      <c r="F66" s="32"/>
      <c r="G66" s="32"/>
      <c r="H66" s="32"/>
      <c r="I66" s="32"/>
      <c r="N66" s="32"/>
      <c r="O66" s="32"/>
      <c r="P66" s="32"/>
      <c r="Q66" s="32"/>
      <c r="R66" s="32"/>
      <c r="S66" s="21"/>
      <c r="T66" s="21"/>
      <c r="U66" s="21"/>
      <c r="V66" s="21"/>
      <c r="W66" s="21"/>
      <c r="X66" s="21"/>
      <c r="Y66" s="21"/>
      <c r="Z66" s="21"/>
      <c r="AA66" s="21"/>
      <c r="AB66" s="21"/>
      <c r="AC66" s="21"/>
      <c r="AD66" s="21"/>
      <c r="AE66" s="21"/>
      <c r="AF66" s="21"/>
      <c r="AG66" s="87"/>
      <c r="AH66" s="21"/>
      <c r="AI66" s="21"/>
      <c r="AJ66" s="21"/>
      <c r="AK66" s="21"/>
      <c r="AL66" s="21"/>
      <c r="AM66" s="21"/>
      <c r="AN66" s="21"/>
      <c r="AO66" s="21"/>
      <c r="AP66" s="21"/>
      <c r="AQ66" s="21"/>
      <c r="AR66" s="21"/>
      <c r="AS66" s="21"/>
      <c r="AT66" s="21"/>
      <c r="AU66" s="21"/>
      <c r="AV66" s="21"/>
      <c r="AW66" s="21"/>
      <c r="AX66" s="21"/>
      <c r="AY66" s="32"/>
      <c r="AZ66" s="32"/>
    </row>
    <row r="67" spans="2:52" x14ac:dyDescent="0.15">
      <c r="B67" s="43"/>
      <c r="C67" s="32"/>
      <c r="D67" s="32"/>
      <c r="N67" s="32"/>
      <c r="O67" s="32"/>
      <c r="P67" s="32"/>
      <c r="Q67" s="32"/>
      <c r="R67" s="32"/>
      <c r="S67" s="21"/>
      <c r="T67" s="21"/>
      <c r="U67" s="21"/>
      <c r="V67" s="21"/>
      <c r="W67" s="21"/>
      <c r="X67" s="21"/>
      <c r="Y67" s="21"/>
      <c r="Z67" s="21"/>
      <c r="AA67" s="21"/>
      <c r="AB67" s="21"/>
      <c r="AC67" s="21"/>
      <c r="AD67" s="21"/>
      <c r="AE67" s="21"/>
      <c r="AF67" s="21"/>
      <c r="AG67" s="87"/>
      <c r="AH67" s="21"/>
      <c r="AI67" s="21"/>
      <c r="AJ67" s="21"/>
      <c r="AK67" s="21"/>
      <c r="AL67" s="21"/>
      <c r="AM67" s="21"/>
      <c r="AN67" s="21"/>
      <c r="AO67" s="21"/>
      <c r="AP67" s="21"/>
      <c r="AQ67" s="21"/>
      <c r="AR67" s="21"/>
      <c r="AS67" s="21"/>
      <c r="AT67" s="21"/>
      <c r="AU67" s="21"/>
      <c r="AV67" s="21"/>
      <c r="AW67" s="21"/>
      <c r="AX67" s="21"/>
      <c r="AY67" s="32"/>
      <c r="AZ67" s="32"/>
    </row>
    <row r="68" spans="2:52" x14ac:dyDescent="0.15">
      <c r="B68" s="43"/>
      <c r="C68" s="298"/>
      <c r="D68" s="298"/>
      <c r="E68" s="44"/>
      <c r="F68" s="44"/>
      <c r="G68" s="44"/>
      <c r="H68" s="44"/>
      <c r="I68" s="44"/>
      <c r="J68" s="47"/>
      <c r="K68" s="47"/>
      <c r="L68" s="47"/>
      <c r="M68" s="47"/>
      <c r="N68" s="47"/>
      <c r="O68" s="47"/>
      <c r="P68" s="47"/>
      <c r="Q68" s="47"/>
      <c r="R68" s="47"/>
      <c r="S68" s="21"/>
      <c r="T68" s="21"/>
      <c r="U68" s="21"/>
      <c r="V68" s="21"/>
      <c r="W68" s="21"/>
      <c r="X68" s="21"/>
      <c r="Y68" s="21"/>
      <c r="Z68" s="21"/>
      <c r="AA68" s="21"/>
      <c r="AB68" s="21"/>
      <c r="AC68" s="21"/>
      <c r="AD68" s="21"/>
      <c r="AE68" s="21"/>
      <c r="AF68" s="21"/>
      <c r="AG68" s="87"/>
      <c r="AH68" s="21"/>
      <c r="AI68" s="21"/>
      <c r="AJ68" s="21"/>
      <c r="AK68" s="21"/>
      <c r="AL68" s="21"/>
      <c r="AM68" s="21"/>
      <c r="AN68" s="21"/>
      <c r="AO68" s="21"/>
      <c r="AP68" s="21"/>
      <c r="AQ68" s="21"/>
      <c r="AR68" s="21"/>
      <c r="AS68" s="21"/>
      <c r="AT68" s="21"/>
      <c r="AU68" s="21"/>
      <c r="AV68" s="21"/>
      <c r="AW68" s="21"/>
      <c r="AX68" s="21"/>
      <c r="AY68" s="32"/>
      <c r="AZ68" s="32"/>
    </row>
    <row r="69" spans="2:52" x14ac:dyDescent="0.15">
      <c r="B69" s="43"/>
      <c r="C69" s="298"/>
      <c r="D69" s="298"/>
      <c r="E69" s="47"/>
      <c r="F69" s="47"/>
      <c r="G69" s="47"/>
      <c r="H69" s="263"/>
      <c r="I69" s="47"/>
      <c r="J69" s="47"/>
      <c r="K69" s="47"/>
      <c r="L69" s="47"/>
      <c r="M69" s="47"/>
      <c r="N69" s="47"/>
      <c r="O69" s="47"/>
      <c r="P69" s="47"/>
      <c r="Q69" s="47"/>
      <c r="R69" s="47"/>
      <c r="S69" s="21"/>
      <c r="T69" s="21"/>
      <c r="U69" s="21"/>
      <c r="V69" s="21"/>
      <c r="W69" s="21"/>
      <c r="X69" s="21"/>
      <c r="Y69" s="21"/>
      <c r="Z69" s="21"/>
      <c r="AA69" s="21"/>
      <c r="AB69" s="21"/>
      <c r="AC69" s="21"/>
      <c r="AD69" s="21"/>
      <c r="AE69" s="21"/>
      <c r="AF69" s="21"/>
      <c r="AG69" s="87"/>
      <c r="AH69" s="21"/>
      <c r="AI69" s="21"/>
      <c r="AJ69" s="21"/>
      <c r="AK69" s="21"/>
      <c r="AL69" s="21"/>
      <c r="AM69" s="21"/>
      <c r="AN69" s="21"/>
      <c r="AO69" s="21"/>
      <c r="AP69" s="21"/>
      <c r="AQ69" s="21"/>
      <c r="AR69" s="21"/>
      <c r="AS69" s="21"/>
      <c r="AT69" s="21"/>
      <c r="AU69" s="21"/>
      <c r="AV69" s="21"/>
      <c r="AW69" s="21"/>
      <c r="AX69" s="21"/>
      <c r="AY69" s="32"/>
      <c r="AZ69" s="32"/>
    </row>
    <row r="70" spans="2:52" x14ac:dyDescent="0.15">
      <c r="B70" s="43"/>
      <c r="C70" s="47"/>
      <c r="D70" s="47"/>
      <c r="E70" s="47"/>
      <c r="F70" s="47"/>
      <c r="G70" s="47"/>
      <c r="H70" s="263"/>
      <c r="I70" s="47"/>
      <c r="J70" s="47"/>
      <c r="K70" s="47"/>
      <c r="L70" s="47"/>
      <c r="M70" s="47"/>
      <c r="N70" s="47"/>
      <c r="O70" s="47"/>
      <c r="P70" s="47"/>
      <c r="Q70" s="47"/>
      <c r="R70" s="47"/>
      <c r="S70" s="21"/>
      <c r="T70" s="21"/>
      <c r="U70" s="21"/>
      <c r="V70" s="21"/>
      <c r="W70" s="21"/>
      <c r="X70" s="21"/>
      <c r="Y70" s="21"/>
      <c r="Z70" s="21"/>
      <c r="AA70" s="21"/>
      <c r="AB70" s="21"/>
      <c r="AC70" s="21"/>
      <c r="AD70" s="21"/>
      <c r="AE70" s="21"/>
      <c r="AF70" s="21"/>
      <c r="AG70" s="87"/>
      <c r="AH70" s="21"/>
      <c r="AI70" s="21"/>
      <c r="AJ70" s="21"/>
      <c r="AK70" s="21"/>
      <c r="AL70" s="21"/>
      <c r="AM70" s="21"/>
      <c r="AN70" s="21"/>
      <c r="AO70" s="21"/>
      <c r="AP70" s="21"/>
      <c r="AQ70" s="21"/>
      <c r="AR70" s="21"/>
      <c r="AS70" s="21"/>
      <c r="AT70" s="21"/>
      <c r="AU70" s="21"/>
      <c r="AV70" s="21"/>
      <c r="AW70" s="21"/>
      <c r="AX70" s="21"/>
      <c r="AY70" s="32"/>
      <c r="AZ70" s="32"/>
    </row>
    <row r="71" spans="2:52"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87"/>
      <c r="AH71" s="21"/>
      <c r="AI71" s="21"/>
      <c r="AJ71" s="21"/>
      <c r="AK71" s="21"/>
      <c r="AL71" s="21"/>
      <c r="AM71" s="21"/>
      <c r="AN71" s="21"/>
      <c r="AO71" s="21"/>
      <c r="AP71" s="21"/>
      <c r="AQ71" s="21"/>
      <c r="AR71" s="21"/>
      <c r="AS71" s="21"/>
      <c r="AT71" s="21"/>
      <c r="AU71" s="21"/>
      <c r="AV71" s="21"/>
      <c r="AW71" s="21"/>
      <c r="AX71" s="21"/>
      <c r="AY71" s="32"/>
      <c r="AZ71" s="32"/>
    </row>
    <row r="72" spans="2:52"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87"/>
      <c r="AH72" s="21"/>
      <c r="AI72" s="21"/>
      <c r="AJ72" s="21"/>
      <c r="AK72" s="21"/>
      <c r="AL72" s="21"/>
      <c r="AM72" s="21"/>
      <c r="AN72" s="21"/>
      <c r="AO72" s="21"/>
      <c r="AP72" s="21"/>
      <c r="AQ72" s="21"/>
      <c r="AR72" s="21"/>
      <c r="AS72" s="21"/>
      <c r="AT72" s="21"/>
      <c r="AU72" s="21"/>
      <c r="AV72" s="21"/>
      <c r="AW72" s="21"/>
      <c r="AX72" s="21"/>
      <c r="AY72" s="32"/>
      <c r="AZ72" s="32"/>
    </row>
    <row r="73" spans="2:52"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87"/>
      <c r="AH73" s="21"/>
      <c r="AI73" s="21"/>
      <c r="AJ73" s="21"/>
      <c r="AK73" s="21"/>
      <c r="AL73" s="21"/>
      <c r="AM73" s="21"/>
      <c r="AN73" s="21"/>
      <c r="AO73" s="21"/>
      <c r="AP73" s="21"/>
      <c r="AQ73" s="21"/>
      <c r="AR73" s="21"/>
      <c r="AS73" s="21"/>
      <c r="AT73" s="21"/>
      <c r="AU73" s="21"/>
      <c r="AV73" s="21"/>
      <c r="AW73" s="21"/>
      <c r="AX73" s="21"/>
      <c r="AY73" s="32"/>
      <c r="AZ73" s="32"/>
    </row>
    <row r="74" spans="2:52"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87"/>
      <c r="AH74" s="21"/>
      <c r="AI74" s="21"/>
      <c r="AJ74" s="21"/>
      <c r="AK74" s="21"/>
      <c r="AL74" s="21"/>
      <c r="AM74" s="21"/>
      <c r="AN74" s="21"/>
      <c r="AO74" s="21"/>
      <c r="AP74" s="21"/>
      <c r="AQ74" s="21"/>
      <c r="AR74" s="21"/>
      <c r="AS74" s="21"/>
      <c r="AT74" s="21"/>
      <c r="AU74" s="21"/>
      <c r="AV74" s="21"/>
      <c r="AW74" s="21"/>
      <c r="AX74" s="21"/>
      <c r="AY74" s="32"/>
      <c r="AZ74" s="32"/>
    </row>
    <row r="75" spans="2:52"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87"/>
      <c r="AH75" s="21"/>
      <c r="AI75" s="21"/>
      <c r="AJ75" s="21"/>
      <c r="AK75" s="21"/>
      <c r="AL75" s="21"/>
      <c r="AM75" s="21"/>
      <c r="AN75" s="21"/>
      <c r="AO75" s="21"/>
      <c r="AP75" s="21"/>
      <c r="AQ75" s="21"/>
      <c r="AR75" s="21"/>
      <c r="AS75" s="21"/>
      <c r="AT75" s="21"/>
      <c r="AU75" s="21"/>
      <c r="AV75" s="21"/>
      <c r="AW75" s="21"/>
      <c r="AX75" s="21"/>
      <c r="AY75" s="32"/>
      <c r="AZ75" s="32"/>
    </row>
    <row r="76" spans="2:52"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87"/>
      <c r="AH76" s="21"/>
      <c r="AI76" s="21"/>
      <c r="AJ76" s="21"/>
      <c r="AK76" s="21"/>
      <c r="AL76" s="21"/>
      <c r="AM76" s="21"/>
      <c r="AN76" s="21"/>
      <c r="AO76" s="21"/>
      <c r="AP76" s="21"/>
      <c r="AQ76" s="21"/>
      <c r="AR76" s="21"/>
      <c r="AS76" s="21"/>
      <c r="AT76" s="21"/>
      <c r="AU76" s="21"/>
      <c r="AV76" s="21"/>
      <c r="AW76" s="21"/>
      <c r="AX76" s="21"/>
      <c r="AY76" s="32"/>
      <c r="AZ76" s="32"/>
    </row>
    <row r="77" spans="2:52"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87"/>
      <c r="AH77" s="21"/>
      <c r="AI77" s="21"/>
      <c r="AJ77" s="21"/>
      <c r="AK77" s="21"/>
      <c r="AL77" s="21"/>
      <c r="AM77" s="21"/>
      <c r="AN77" s="21"/>
      <c r="AO77" s="21"/>
      <c r="AP77" s="21"/>
      <c r="AQ77" s="21"/>
      <c r="AR77" s="21"/>
      <c r="AS77" s="21"/>
      <c r="AT77" s="21"/>
      <c r="AU77" s="21"/>
      <c r="AV77" s="21"/>
      <c r="AW77" s="21"/>
      <c r="AX77" s="21"/>
      <c r="AY77" s="32"/>
      <c r="AZ77" s="32"/>
    </row>
    <row r="78" spans="2:52" x14ac:dyDescent="0.15">
      <c r="B78" s="43"/>
      <c r="C78" s="21"/>
      <c r="D78" s="21"/>
      <c r="E78" s="21"/>
      <c r="F78" s="21"/>
      <c r="G78" s="21"/>
      <c r="H78" s="21"/>
      <c r="I78" s="21"/>
      <c r="J78" s="21"/>
      <c r="K78" s="21"/>
      <c r="L78" s="21"/>
      <c r="M78" s="21"/>
      <c r="N78" s="21"/>
      <c r="O78" s="21"/>
      <c r="P78" s="21"/>
      <c r="Q78" s="21"/>
      <c r="R78" s="21"/>
      <c r="S78" s="32"/>
      <c r="T78" s="32"/>
      <c r="U78" s="32"/>
      <c r="V78" s="32"/>
      <c r="W78" s="32"/>
      <c r="X78" s="32"/>
      <c r="Y78" s="32"/>
      <c r="Z78" s="32"/>
      <c r="AA78" s="32"/>
      <c r="AB78" s="32"/>
      <c r="AC78" s="32"/>
      <c r="AD78" s="32"/>
      <c r="AE78" s="32"/>
      <c r="AF78" s="32"/>
      <c r="AG78" s="77"/>
      <c r="AH78" s="32"/>
      <c r="AI78" s="32"/>
      <c r="AJ78" s="32"/>
      <c r="AK78" s="32"/>
      <c r="AL78" s="32"/>
      <c r="AM78" s="32"/>
      <c r="AN78" s="32"/>
      <c r="AO78" s="32"/>
      <c r="AP78" s="32"/>
      <c r="AQ78" s="32"/>
      <c r="AR78" s="32"/>
      <c r="AS78" s="32"/>
      <c r="AT78" s="32"/>
      <c r="AU78" s="32"/>
      <c r="AV78" s="32"/>
      <c r="AW78" s="32"/>
      <c r="AX78" s="32"/>
      <c r="AY78" s="32"/>
      <c r="AZ78" s="32"/>
    </row>
    <row r="79" spans="2:52" x14ac:dyDescent="0.15">
      <c r="B79" s="43"/>
      <c r="C79" s="21"/>
      <c r="D79" s="21"/>
      <c r="E79" s="21"/>
      <c r="F79" s="21"/>
      <c r="G79" s="21"/>
      <c r="H79" s="21"/>
      <c r="I79" s="21"/>
      <c r="J79" s="21"/>
      <c r="K79" s="21"/>
      <c r="L79" s="21"/>
      <c r="M79" s="21"/>
      <c r="N79" s="21"/>
      <c r="O79" s="21"/>
      <c r="P79" s="21"/>
      <c r="Q79" s="21"/>
      <c r="R79" s="21"/>
      <c r="S79" s="32"/>
      <c r="T79" s="32"/>
      <c r="U79" s="32"/>
      <c r="V79" s="32"/>
      <c r="W79" s="32"/>
      <c r="X79" s="32"/>
      <c r="Y79" s="32"/>
      <c r="Z79" s="32"/>
      <c r="AA79" s="32"/>
      <c r="AB79" s="32"/>
      <c r="AC79" s="32"/>
      <c r="AD79" s="32"/>
      <c r="AE79" s="32"/>
      <c r="AF79" s="32"/>
      <c r="AG79" s="77"/>
      <c r="AH79" s="32"/>
      <c r="AI79" s="32"/>
      <c r="AJ79" s="32"/>
      <c r="AK79" s="32"/>
      <c r="AL79" s="32"/>
      <c r="AM79" s="32"/>
      <c r="AN79" s="32"/>
      <c r="AO79" s="32"/>
      <c r="AP79" s="32"/>
      <c r="AQ79" s="32"/>
      <c r="AR79" s="32"/>
      <c r="AS79" s="32"/>
      <c r="AT79" s="32"/>
      <c r="AU79" s="32"/>
      <c r="AV79" s="32"/>
      <c r="AW79" s="32"/>
      <c r="AX79" s="32"/>
      <c r="AY79" s="32"/>
      <c r="AZ79" s="32"/>
    </row>
    <row r="80" spans="2:52" x14ac:dyDescent="0.15">
      <c r="B80" s="43"/>
      <c r="C80" s="21"/>
      <c r="D80" s="21"/>
      <c r="E80" s="21"/>
      <c r="F80" s="21"/>
      <c r="G80" s="21"/>
      <c r="H80" s="21"/>
      <c r="I80" s="21"/>
      <c r="J80" s="21"/>
      <c r="K80" s="21"/>
      <c r="L80" s="21"/>
      <c r="M80" s="21"/>
      <c r="N80" s="21"/>
      <c r="O80" s="21"/>
      <c r="P80" s="21"/>
      <c r="Q80" s="21"/>
      <c r="R80" s="21"/>
      <c r="S80" s="32"/>
      <c r="T80" s="32"/>
      <c r="U80" s="32"/>
      <c r="V80" s="32"/>
      <c r="W80" s="32"/>
      <c r="X80" s="32"/>
      <c r="Y80" s="32"/>
      <c r="Z80" s="32"/>
      <c r="AA80" s="32"/>
      <c r="AB80" s="32"/>
      <c r="AC80" s="32"/>
      <c r="AD80" s="32"/>
      <c r="AE80" s="32"/>
      <c r="AF80" s="32"/>
      <c r="AG80" s="77"/>
      <c r="AH80" s="32"/>
      <c r="AI80" s="32"/>
      <c r="AJ80" s="32"/>
      <c r="AK80" s="32"/>
      <c r="AL80" s="32"/>
      <c r="AM80" s="32"/>
      <c r="AN80" s="32"/>
      <c r="AO80" s="32"/>
      <c r="AP80" s="32"/>
      <c r="AQ80" s="32"/>
      <c r="AR80" s="32"/>
      <c r="AS80" s="32"/>
      <c r="AT80" s="32"/>
      <c r="AU80" s="32"/>
      <c r="AV80" s="32"/>
      <c r="AW80" s="32"/>
      <c r="AX80" s="32"/>
      <c r="AY80" s="32"/>
      <c r="AZ80" s="32"/>
    </row>
    <row r="81" spans="2:52" x14ac:dyDescent="0.15">
      <c r="B81" s="43"/>
      <c r="C81" s="21"/>
      <c r="D81" s="21"/>
      <c r="E81" s="21"/>
      <c r="F81" s="21"/>
      <c r="G81" s="21"/>
      <c r="H81" s="21"/>
      <c r="I81" s="21"/>
      <c r="J81" s="21"/>
      <c r="K81" s="21"/>
      <c r="L81" s="21"/>
      <c r="M81" s="21"/>
      <c r="N81" s="21"/>
      <c r="O81" s="21"/>
      <c r="P81" s="21"/>
      <c r="Q81" s="21"/>
      <c r="R81" s="21"/>
      <c r="S81" s="32"/>
      <c r="T81" s="32"/>
      <c r="U81" s="32"/>
      <c r="V81" s="32"/>
      <c r="W81" s="32"/>
      <c r="X81" s="32"/>
      <c r="Y81" s="32"/>
      <c r="Z81" s="32"/>
      <c r="AA81" s="32"/>
      <c r="AB81" s="32"/>
      <c r="AC81" s="32"/>
      <c r="AD81" s="32"/>
      <c r="AE81" s="32"/>
      <c r="AF81" s="32"/>
      <c r="AG81" s="77"/>
      <c r="AH81" s="32"/>
      <c r="AI81" s="32"/>
      <c r="AJ81" s="32"/>
      <c r="AK81" s="32"/>
      <c r="AL81" s="32"/>
      <c r="AM81" s="32"/>
      <c r="AN81" s="32"/>
      <c r="AO81" s="32"/>
      <c r="AP81" s="32"/>
      <c r="AQ81" s="32"/>
      <c r="AR81" s="32"/>
      <c r="AS81" s="32"/>
      <c r="AT81" s="32"/>
      <c r="AU81" s="32"/>
      <c r="AV81" s="32"/>
      <c r="AW81" s="32"/>
      <c r="AX81" s="32"/>
      <c r="AY81" s="32"/>
      <c r="AZ81" s="32"/>
    </row>
    <row r="82" spans="2:52" x14ac:dyDescent="0.15">
      <c r="B82" s="43"/>
      <c r="C82" s="21"/>
      <c r="D82" s="21"/>
      <c r="E82" s="21"/>
      <c r="F82" s="21"/>
      <c r="G82" s="21"/>
      <c r="H82" s="21"/>
      <c r="I82" s="21"/>
      <c r="J82" s="21"/>
      <c r="K82" s="21"/>
      <c r="L82" s="21"/>
      <c r="M82" s="21"/>
      <c r="N82" s="21"/>
      <c r="O82" s="21"/>
      <c r="P82" s="21"/>
      <c r="Q82" s="21"/>
      <c r="R82" s="21"/>
      <c r="S82" s="32"/>
      <c r="T82" s="32"/>
      <c r="U82" s="32"/>
      <c r="V82" s="32"/>
      <c r="W82" s="32"/>
      <c r="X82" s="32"/>
      <c r="Y82" s="32"/>
      <c r="Z82" s="32"/>
      <c r="AA82" s="32"/>
      <c r="AB82" s="32"/>
      <c r="AC82" s="32"/>
      <c r="AD82" s="32"/>
      <c r="AE82" s="32"/>
      <c r="AF82" s="32"/>
      <c r="AG82" s="77"/>
      <c r="AH82" s="32"/>
      <c r="AI82" s="32"/>
      <c r="AJ82" s="32"/>
      <c r="AK82" s="32"/>
      <c r="AL82" s="32"/>
      <c r="AM82" s="32"/>
      <c r="AN82" s="32"/>
      <c r="AO82" s="32"/>
      <c r="AP82" s="32"/>
      <c r="AQ82" s="32"/>
      <c r="AR82" s="32"/>
      <c r="AS82" s="32"/>
      <c r="AT82" s="32"/>
      <c r="AU82" s="32"/>
      <c r="AV82" s="32"/>
      <c r="AW82" s="32"/>
      <c r="AX82" s="32"/>
      <c r="AY82" s="32"/>
      <c r="AZ82" s="32"/>
    </row>
    <row r="83" spans="2:52" x14ac:dyDescent="0.15">
      <c r="B83" s="43"/>
      <c r="C83" s="21"/>
      <c r="D83" s="21"/>
      <c r="E83" s="21"/>
      <c r="F83" s="21"/>
      <c r="G83" s="21"/>
      <c r="H83" s="21"/>
      <c r="I83" s="21"/>
      <c r="J83" s="21"/>
      <c r="K83" s="21"/>
      <c r="L83" s="21"/>
      <c r="M83" s="21"/>
      <c r="N83" s="21"/>
      <c r="O83" s="21"/>
      <c r="P83" s="21"/>
      <c r="Q83" s="21"/>
      <c r="R83" s="21"/>
      <c r="U83" s="32"/>
      <c r="V83" s="32"/>
      <c r="W83" s="32"/>
      <c r="X83" s="32"/>
      <c r="Y83" s="32"/>
      <c r="Z83" s="32"/>
      <c r="AA83" s="32"/>
      <c r="AB83" s="32"/>
      <c r="AC83" s="32"/>
      <c r="AD83" s="32"/>
      <c r="AE83" s="32"/>
      <c r="AF83" s="32"/>
      <c r="AG83" s="77"/>
      <c r="AH83" s="32"/>
      <c r="AI83" s="32"/>
      <c r="AJ83" s="32"/>
      <c r="AK83" s="32"/>
      <c r="AL83" s="32"/>
      <c r="AM83" s="32"/>
      <c r="AN83" s="32"/>
      <c r="AO83" s="32"/>
      <c r="AP83" s="32"/>
      <c r="AQ83" s="32"/>
      <c r="AR83" s="32"/>
      <c r="AS83" s="32"/>
      <c r="AT83" s="32"/>
      <c r="AU83" s="32"/>
      <c r="AV83" s="32"/>
      <c r="AW83" s="32"/>
      <c r="AX83" s="32"/>
      <c r="AY83" s="32"/>
      <c r="AZ83" s="32"/>
    </row>
    <row r="84" spans="2:52" x14ac:dyDescent="0.15">
      <c r="B84" s="43"/>
      <c r="C84" s="21"/>
      <c r="D84" s="21"/>
      <c r="E84" s="21"/>
      <c r="F84" s="21"/>
      <c r="G84" s="21"/>
      <c r="H84" s="21"/>
      <c r="I84" s="21"/>
      <c r="J84" s="21"/>
      <c r="K84" s="21"/>
      <c r="L84" s="21"/>
      <c r="M84" s="21"/>
      <c r="N84" s="21"/>
      <c r="O84" s="21"/>
      <c r="P84" s="21"/>
      <c r="Q84" s="21"/>
      <c r="R84" s="21"/>
      <c r="U84" s="32"/>
      <c r="V84" s="32"/>
      <c r="W84" s="32"/>
      <c r="X84" s="32"/>
      <c r="Y84" s="32"/>
      <c r="Z84" s="32"/>
      <c r="AA84" s="32"/>
      <c r="AB84" s="32"/>
      <c r="AC84" s="32"/>
      <c r="AD84" s="32"/>
      <c r="AE84" s="32"/>
      <c r="AF84" s="32"/>
      <c r="AG84" s="77"/>
      <c r="AH84" s="32"/>
      <c r="AI84" s="32"/>
      <c r="AJ84" s="32"/>
      <c r="AK84" s="32"/>
      <c r="AL84" s="32"/>
      <c r="AM84" s="32"/>
      <c r="AN84" s="32"/>
      <c r="AO84" s="32"/>
      <c r="AP84" s="32"/>
      <c r="AQ84" s="32"/>
      <c r="AR84" s="32"/>
      <c r="AS84" s="32"/>
      <c r="AT84" s="32"/>
      <c r="AU84" s="32"/>
      <c r="AV84" s="32"/>
      <c r="AW84" s="32"/>
      <c r="AX84" s="32"/>
      <c r="AY84" s="32"/>
      <c r="AZ84" s="32"/>
    </row>
    <row r="85" spans="2:52" x14ac:dyDescent="0.15">
      <c r="B85" s="43"/>
      <c r="C85" s="21"/>
      <c r="D85" s="21"/>
      <c r="E85" s="21"/>
      <c r="F85" s="21"/>
      <c r="G85" s="21"/>
      <c r="H85" s="21"/>
      <c r="I85" s="21"/>
      <c r="J85" s="21"/>
      <c r="K85" s="21"/>
      <c r="L85" s="21"/>
      <c r="M85" s="21"/>
      <c r="N85" s="21"/>
      <c r="O85" s="21"/>
      <c r="P85" s="21"/>
      <c r="Q85" s="21"/>
      <c r="R85" s="21"/>
      <c r="U85" s="32"/>
      <c r="V85" s="32"/>
      <c r="W85" s="32"/>
      <c r="X85" s="32"/>
      <c r="Y85" s="32"/>
      <c r="Z85" s="32"/>
      <c r="AA85" s="32"/>
      <c r="AB85" s="32"/>
      <c r="AC85" s="32"/>
      <c r="AD85" s="32"/>
      <c r="AE85" s="32"/>
      <c r="AF85" s="32"/>
      <c r="AG85" s="77"/>
      <c r="AH85" s="32"/>
      <c r="AI85" s="32"/>
      <c r="AJ85" s="32"/>
      <c r="AK85" s="32"/>
      <c r="AL85" s="32"/>
      <c r="AM85" s="32"/>
      <c r="AN85" s="32"/>
      <c r="AO85" s="32"/>
      <c r="AP85" s="32"/>
      <c r="AQ85" s="32"/>
      <c r="AR85" s="32"/>
      <c r="AS85" s="32"/>
      <c r="AT85" s="32"/>
      <c r="AU85" s="32"/>
      <c r="AV85" s="32"/>
      <c r="AW85" s="32"/>
      <c r="AX85" s="32"/>
      <c r="AY85" s="32"/>
      <c r="AZ85" s="32"/>
    </row>
    <row r="86" spans="2:52" x14ac:dyDescent="0.15">
      <c r="B86" s="43"/>
      <c r="C86" s="21"/>
      <c r="D86" s="21"/>
      <c r="E86" s="21"/>
      <c r="F86" s="21"/>
      <c r="G86" s="21"/>
      <c r="H86" s="21"/>
      <c r="I86" s="21"/>
      <c r="J86" s="21"/>
      <c r="K86" s="21"/>
      <c r="L86" s="21"/>
      <c r="M86" s="21"/>
      <c r="N86" s="21"/>
      <c r="O86" s="21"/>
      <c r="P86" s="21"/>
      <c r="Q86" s="21"/>
      <c r="R86" s="21"/>
    </row>
    <row r="87" spans="2:52" x14ac:dyDescent="0.15">
      <c r="B87" s="43"/>
      <c r="C87" s="31"/>
      <c r="D87" s="31"/>
      <c r="E87" s="1"/>
      <c r="F87" s="1"/>
      <c r="G87" s="1"/>
      <c r="H87" s="1"/>
      <c r="I87" s="1"/>
      <c r="J87" s="1"/>
      <c r="K87" s="1"/>
      <c r="L87" s="1"/>
      <c r="M87" s="1"/>
      <c r="N87" s="31"/>
      <c r="O87" s="31"/>
      <c r="P87" s="31"/>
      <c r="Q87" s="31"/>
      <c r="R87" s="31"/>
      <c r="S87" s="1"/>
      <c r="T87" s="1"/>
      <c r="U87" s="1"/>
      <c r="V87" s="1"/>
      <c r="W87" s="1"/>
      <c r="X87" s="1"/>
      <c r="Y87" s="1"/>
      <c r="Z87" s="1"/>
      <c r="AA87" s="1"/>
      <c r="AB87" s="1"/>
      <c r="AC87" s="1"/>
      <c r="AD87" s="1"/>
      <c r="AE87" s="1"/>
      <c r="AF87" s="1"/>
      <c r="AG87" s="90"/>
      <c r="AH87" s="1"/>
      <c r="AI87" s="1"/>
      <c r="AJ87" s="1"/>
      <c r="AK87" s="1"/>
      <c r="AL87" s="1"/>
      <c r="AM87" s="1"/>
      <c r="AN87" s="1"/>
      <c r="AO87" s="1"/>
      <c r="AP87" s="1"/>
      <c r="AQ87" s="1"/>
      <c r="AR87" s="1"/>
      <c r="AS87" s="1"/>
      <c r="AT87" s="1"/>
      <c r="AU87" s="1"/>
      <c r="AV87" s="1"/>
      <c r="AW87" s="1"/>
      <c r="AX87" s="1"/>
    </row>
    <row r="88" spans="2:52" x14ac:dyDescent="0.15">
      <c r="B88" s="43"/>
      <c r="C88" s="45"/>
      <c r="D88" s="45"/>
      <c r="E88" s="32"/>
      <c r="F88" s="32"/>
      <c r="G88" s="32"/>
      <c r="H88" s="32"/>
      <c r="I88" s="32"/>
    </row>
    <row r="89" spans="2:52" x14ac:dyDescent="0.15">
      <c r="B89" s="43"/>
      <c r="C89" s="45"/>
      <c r="D89" s="45"/>
      <c r="E89" s="32"/>
      <c r="F89" s="32"/>
      <c r="G89" s="32"/>
      <c r="H89" s="32"/>
      <c r="I89" s="32"/>
    </row>
    <row r="90" spans="2:52" x14ac:dyDescent="0.15">
      <c r="B90" s="43"/>
      <c r="C90" s="45"/>
      <c r="D90" s="45"/>
      <c r="E90" s="32"/>
      <c r="F90" s="32"/>
      <c r="G90" s="32"/>
      <c r="H90" s="32"/>
      <c r="I90" s="32"/>
    </row>
    <row r="91" spans="2:52" x14ac:dyDescent="0.15">
      <c r="B91" s="43"/>
      <c r="C91" s="45"/>
      <c r="D91" s="45"/>
      <c r="E91" s="32"/>
      <c r="F91" s="32"/>
      <c r="G91" s="32"/>
      <c r="H91" s="32"/>
      <c r="I91" s="32"/>
    </row>
    <row r="92" spans="2:52" x14ac:dyDescent="0.15">
      <c r="B92" s="43"/>
      <c r="C92" s="45"/>
      <c r="D92" s="45"/>
      <c r="E92" s="32"/>
      <c r="F92" s="32"/>
      <c r="G92" s="32"/>
      <c r="H92" s="32"/>
      <c r="I92" s="32"/>
    </row>
    <row r="93" spans="2:52" x14ac:dyDescent="0.15">
      <c r="B93" s="43"/>
      <c r="C93" s="45"/>
      <c r="D93" s="45"/>
      <c r="E93" s="32"/>
      <c r="F93" s="32"/>
      <c r="G93" s="32"/>
      <c r="H93" s="32"/>
      <c r="I93" s="32"/>
    </row>
  </sheetData>
  <mergeCells count="33">
    <mergeCell ref="V5:V7"/>
    <mergeCell ref="H5:H7"/>
    <mergeCell ref="C69:D69"/>
    <mergeCell ref="AD5:AD7"/>
    <mergeCell ref="AL8:AM8"/>
    <mergeCell ref="AL9:AM9"/>
    <mergeCell ref="C68:D68"/>
    <mergeCell ref="X5:X7"/>
    <mergeCell ref="Y5:Y7"/>
    <mergeCell ref="Z5:Z7"/>
    <mergeCell ref="AA5:AA7"/>
    <mergeCell ref="AB5:AB7"/>
    <mergeCell ref="AC5:AC7"/>
    <mergeCell ref="Q5:Q7"/>
    <mergeCell ref="R5:R7"/>
    <mergeCell ref="S5:S7"/>
    <mergeCell ref="T5:T7"/>
    <mergeCell ref="B32:B55"/>
    <mergeCell ref="U5:U7"/>
    <mergeCell ref="B8:B31"/>
    <mergeCell ref="W5:W7"/>
    <mergeCell ref="K5:K7"/>
    <mergeCell ref="L5:L7"/>
    <mergeCell ref="M5:M7"/>
    <mergeCell ref="N5:N7"/>
    <mergeCell ref="O5:O7"/>
    <mergeCell ref="P5:P7"/>
    <mergeCell ref="J5:J7"/>
    <mergeCell ref="B5:D7"/>
    <mergeCell ref="E5:E7"/>
    <mergeCell ref="F5:F7"/>
    <mergeCell ref="G5:G7"/>
    <mergeCell ref="I5:I7"/>
  </mergeCells>
  <phoneticPr fontId="18"/>
  <pageMargins left="0.51181102362204722" right="0.11811023622047245" top="0.74803149606299213" bottom="0.74803149606299213" header="0.31496062992125984" footer="0.31496062992125984"/>
  <pageSetup paperSize="9" scale="84" orientation="landscape" horizontalDpi="4294967294" verticalDpi="0" r:id="rId1"/>
  <colBreaks count="1" manualBreakCount="1">
    <brk id="17" min="1" max="5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00"/>
  <sheetViews>
    <sheetView showGridLines="0" zoomScale="90" zoomScaleNormal="90" zoomScaleSheetLayoutView="40" workbookViewId="0">
      <pane xSplit="4" ySplit="7" topLeftCell="X29" activePane="bottomRight" state="frozen"/>
      <selection activeCell="I38" sqref="I38"/>
      <selection pane="topRight" activeCell="I38" sqref="I38"/>
      <selection pane="bottomLeft" activeCell="I38" sqref="I38"/>
      <selection pane="bottomRight" activeCell="AN58" sqref="AN58"/>
    </sheetView>
  </sheetViews>
  <sheetFormatPr defaultRowHeight="12" x14ac:dyDescent="0.15"/>
  <cols>
    <col min="1" max="1" width="5.625" style="5" customWidth="1"/>
    <col min="2" max="2" width="3.125" style="3" customWidth="1"/>
    <col min="3" max="3" width="7.625" style="4" customWidth="1"/>
    <col min="4" max="4" width="10.875" style="4" customWidth="1"/>
    <col min="5" max="30" width="12.125" style="5" customWidth="1"/>
    <col min="31" max="31" width="12.625" style="5" bestFit="1" customWidth="1"/>
    <col min="32" max="38" width="12.125" style="5" customWidth="1"/>
    <col min="39" max="39" width="7.625" style="5" customWidth="1"/>
    <col min="40" max="40" width="9.5" style="5" bestFit="1" customWidth="1"/>
    <col min="41" max="41" width="9" style="71"/>
    <col min="42" max="42" width="9.125" style="5" customWidth="1"/>
    <col min="43" max="45" width="9" style="68"/>
    <col min="46" max="46" width="9" style="114"/>
    <col min="47" max="51" width="9" style="68"/>
    <col min="52" max="256" width="9" style="5"/>
    <col min="257" max="257" width="5.625" style="5" customWidth="1"/>
    <col min="258" max="258" width="3.125" style="5" customWidth="1"/>
    <col min="259" max="260" width="7.625" style="5" customWidth="1"/>
    <col min="261" max="294" width="12.125" style="5" customWidth="1"/>
    <col min="295" max="296" width="7.625" style="5" customWidth="1"/>
    <col min="297" max="512" width="9" style="5"/>
    <col min="513" max="513" width="5.625" style="5" customWidth="1"/>
    <col min="514" max="514" width="3.125" style="5" customWidth="1"/>
    <col min="515" max="516" width="7.625" style="5" customWidth="1"/>
    <col min="517" max="550" width="12.125" style="5" customWidth="1"/>
    <col min="551" max="552" width="7.625" style="5" customWidth="1"/>
    <col min="553" max="768" width="9" style="5"/>
    <col min="769" max="769" width="5.625" style="5" customWidth="1"/>
    <col min="770" max="770" width="3.125" style="5" customWidth="1"/>
    <col min="771" max="772" width="7.625" style="5" customWidth="1"/>
    <col min="773" max="806" width="12.125" style="5" customWidth="1"/>
    <col min="807" max="808" width="7.625" style="5" customWidth="1"/>
    <col min="809" max="1024" width="9" style="5"/>
    <col min="1025" max="1025" width="5.625" style="5" customWidth="1"/>
    <col min="1026" max="1026" width="3.125" style="5" customWidth="1"/>
    <col min="1027" max="1028" width="7.625" style="5" customWidth="1"/>
    <col min="1029" max="1062" width="12.125" style="5" customWidth="1"/>
    <col min="1063" max="1064" width="7.625" style="5" customWidth="1"/>
    <col min="1065" max="1280" width="9" style="5"/>
    <col min="1281" max="1281" width="5.625" style="5" customWidth="1"/>
    <col min="1282" max="1282" width="3.125" style="5" customWidth="1"/>
    <col min="1283" max="1284" width="7.625" style="5" customWidth="1"/>
    <col min="1285" max="1318" width="12.125" style="5" customWidth="1"/>
    <col min="1319" max="1320" width="7.625" style="5" customWidth="1"/>
    <col min="1321" max="1536" width="9" style="5"/>
    <col min="1537" max="1537" width="5.625" style="5" customWidth="1"/>
    <col min="1538" max="1538" width="3.125" style="5" customWidth="1"/>
    <col min="1539" max="1540" width="7.625" style="5" customWidth="1"/>
    <col min="1541" max="1574" width="12.125" style="5" customWidth="1"/>
    <col min="1575" max="1576" width="7.625" style="5" customWidth="1"/>
    <col min="1577" max="1792" width="9" style="5"/>
    <col min="1793" max="1793" width="5.625" style="5" customWidth="1"/>
    <col min="1794" max="1794" width="3.125" style="5" customWidth="1"/>
    <col min="1795" max="1796" width="7.625" style="5" customWidth="1"/>
    <col min="1797" max="1830" width="12.125" style="5" customWidth="1"/>
    <col min="1831" max="1832" width="7.625" style="5" customWidth="1"/>
    <col min="1833" max="2048" width="9" style="5"/>
    <col min="2049" max="2049" width="5.625" style="5" customWidth="1"/>
    <col min="2050" max="2050" width="3.125" style="5" customWidth="1"/>
    <col min="2051" max="2052" width="7.625" style="5" customWidth="1"/>
    <col min="2053" max="2086" width="12.125" style="5" customWidth="1"/>
    <col min="2087" max="2088" width="7.625" style="5" customWidth="1"/>
    <col min="2089" max="2304" width="9" style="5"/>
    <col min="2305" max="2305" width="5.625" style="5" customWidth="1"/>
    <col min="2306" max="2306" width="3.125" style="5" customWidth="1"/>
    <col min="2307" max="2308" width="7.625" style="5" customWidth="1"/>
    <col min="2309" max="2342" width="12.125" style="5" customWidth="1"/>
    <col min="2343" max="2344" width="7.625" style="5" customWidth="1"/>
    <col min="2345" max="2560" width="9" style="5"/>
    <col min="2561" max="2561" width="5.625" style="5" customWidth="1"/>
    <col min="2562" max="2562" width="3.125" style="5" customWidth="1"/>
    <col min="2563" max="2564" width="7.625" style="5" customWidth="1"/>
    <col min="2565" max="2598" width="12.125" style="5" customWidth="1"/>
    <col min="2599" max="2600" width="7.625" style="5" customWidth="1"/>
    <col min="2601" max="2816" width="9" style="5"/>
    <col min="2817" max="2817" width="5.625" style="5" customWidth="1"/>
    <col min="2818" max="2818" width="3.125" style="5" customWidth="1"/>
    <col min="2819" max="2820" width="7.625" style="5" customWidth="1"/>
    <col min="2821" max="2854" width="12.125" style="5" customWidth="1"/>
    <col min="2855" max="2856" width="7.625" style="5" customWidth="1"/>
    <col min="2857" max="3072" width="9" style="5"/>
    <col min="3073" max="3073" width="5.625" style="5" customWidth="1"/>
    <col min="3074" max="3074" width="3.125" style="5" customWidth="1"/>
    <col min="3075" max="3076" width="7.625" style="5" customWidth="1"/>
    <col min="3077" max="3110" width="12.125" style="5" customWidth="1"/>
    <col min="3111" max="3112" width="7.625" style="5" customWidth="1"/>
    <col min="3113" max="3328" width="9" style="5"/>
    <col min="3329" max="3329" width="5.625" style="5" customWidth="1"/>
    <col min="3330" max="3330" width="3.125" style="5" customWidth="1"/>
    <col min="3331" max="3332" width="7.625" style="5" customWidth="1"/>
    <col min="3333" max="3366" width="12.125" style="5" customWidth="1"/>
    <col min="3367" max="3368" width="7.625" style="5" customWidth="1"/>
    <col min="3369" max="3584" width="9" style="5"/>
    <col min="3585" max="3585" width="5.625" style="5" customWidth="1"/>
    <col min="3586" max="3586" width="3.125" style="5" customWidth="1"/>
    <col min="3587" max="3588" width="7.625" style="5" customWidth="1"/>
    <col min="3589" max="3622" width="12.125" style="5" customWidth="1"/>
    <col min="3623" max="3624" width="7.625" style="5" customWidth="1"/>
    <col min="3625" max="3840" width="9" style="5"/>
    <col min="3841" max="3841" width="5.625" style="5" customWidth="1"/>
    <col min="3842" max="3842" width="3.125" style="5" customWidth="1"/>
    <col min="3843" max="3844" width="7.625" style="5" customWidth="1"/>
    <col min="3845" max="3878" width="12.125" style="5" customWidth="1"/>
    <col min="3879" max="3880" width="7.625" style="5" customWidth="1"/>
    <col min="3881" max="4096" width="9" style="5"/>
    <col min="4097" max="4097" width="5.625" style="5" customWidth="1"/>
    <col min="4098" max="4098" width="3.125" style="5" customWidth="1"/>
    <col min="4099" max="4100" width="7.625" style="5" customWidth="1"/>
    <col min="4101" max="4134" width="12.125" style="5" customWidth="1"/>
    <col min="4135" max="4136" width="7.625" style="5" customWidth="1"/>
    <col min="4137" max="4352" width="9" style="5"/>
    <col min="4353" max="4353" width="5.625" style="5" customWidth="1"/>
    <col min="4354" max="4354" width="3.125" style="5" customWidth="1"/>
    <col min="4355" max="4356" width="7.625" style="5" customWidth="1"/>
    <col min="4357" max="4390" width="12.125" style="5" customWidth="1"/>
    <col min="4391" max="4392" width="7.625" style="5" customWidth="1"/>
    <col min="4393" max="4608" width="9" style="5"/>
    <col min="4609" max="4609" width="5.625" style="5" customWidth="1"/>
    <col min="4610" max="4610" width="3.125" style="5" customWidth="1"/>
    <col min="4611" max="4612" width="7.625" style="5" customWidth="1"/>
    <col min="4613" max="4646" width="12.125" style="5" customWidth="1"/>
    <col min="4647" max="4648" width="7.625" style="5" customWidth="1"/>
    <col min="4649" max="4864" width="9" style="5"/>
    <col min="4865" max="4865" width="5.625" style="5" customWidth="1"/>
    <col min="4866" max="4866" width="3.125" style="5" customWidth="1"/>
    <col min="4867" max="4868" width="7.625" style="5" customWidth="1"/>
    <col min="4869" max="4902" width="12.125" style="5" customWidth="1"/>
    <col min="4903" max="4904" width="7.625" style="5" customWidth="1"/>
    <col min="4905" max="5120" width="9" style="5"/>
    <col min="5121" max="5121" width="5.625" style="5" customWidth="1"/>
    <col min="5122" max="5122" width="3.125" style="5" customWidth="1"/>
    <col min="5123" max="5124" width="7.625" style="5" customWidth="1"/>
    <col min="5125" max="5158" width="12.125" style="5" customWidth="1"/>
    <col min="5159" max="5160" width="7.625" style="5" customWidth="1"/>
    <col min="5161" max="5376" width="9" style="5"/>
    <col min="5377" max="5377" width="5.625" style="5" customWidth="1"/>
    <col min="5378" max="5378" width="3.125" style="5" customWidth="1"/>
    <col min="5379" max="5380" width="7.625" style="5" customWidth="1"/>
    <col min="5381" max="5414" width="12.125" style="5" customWidth="1"/>
    <col min="5415" max="5416" width="7.625" style="5" customWidth="1"/>
    <col min="5417" max="5632" width="9" style="5"/>
    <col min="5633" max="5633" width="5.625" style="5" customWidth="1"/>
    <col min="5634" max="5634" width="3.125" style="5" customWidth="1"/>
    <col min="5635" max="5636" width="7.625" style="5" customWidth="1"/>
    <col min="5637" max="5670" width="12.125" style="5" customWidth="1"/>
    <col min="5671" max="5672" width="7.625" style="5" customWidth="1"/>
    <col min="5673" max="5888" width="9" style="5"/>
    <col min="5889" max="5889" width="5.625" style="5" customWidth="1"/>
    <col min="5890" max="5890" width="3.125" style="5" customWidth="1"/>
    <col min="5891" max="5892" width="7.625" style="5" customWidth="1"/>
    <col min="5893" max="5926" width="12.125" style="5" customWidth="1"/>
    <col min="5927" max="5928" width="7.625" style="5" customWidth="1"/>
    <col min="5929" max="6144" width="9" style="5"/>
    <col min="6145" max="6145" width="5.625" style="5" customWidth="1"/>
    <col min="6146" max="6146" width="3.125" style="5" customWidth="1"/>
    <col min="6147" max="6148" width="7.625" style="5" customWidth="1"/>
    <col min="6149" max="6182" width="12.125" style="5" customWidth="1"/>
    <col min="6183" max="6184" width="7.625" style="5" customWidth="1"/>
    <col min="6185" max="6400" width="9" style="5"/>
    <col min="6401" max="6401" width="5.625" style="5" customWidth="1"/>
    <col min="6402" max="6402" width="3.125" style="5" customWidth="1"/>
    <col min="6403" max="6404" width="7.625" style="5" customWidth="1"/>
    <col min="6405" max="6438" width="12.125" style="5" customWidth="1"/>
    <col min="6439" max="6440" width="7.625" style="5" customWidth="1"/>
    <col min="6441" max="6656" width="9" style="5"/>
    <col min="6657" max="6657" width="5.625" style="5" customWidth="1"/>
    <col min="6658" max="6658" width="3.125" style="5" customWidth="1"/>
    <col min="6659" max="6660" width="7.625" style="5" customWidth="1"/>
    <col min="6661" max="6694" width="12.125" style="5" customWidth="1"/>
    <col min="6695" max="6696" width="7.625" style="5" customWidth="1"/>
    <col min="6697" max="6912" width="9" style="5"/>
    <col min="6913" max="6913" width="5.625" style="5" customWidth="1"/>
    <col min="6914" max="6914" width="3.125" style="5" customWidth="1"/>
    <col min="6915" max="6916" width="7.625" style="5" customWidth="1"/>
    <col min="6917" max="6950" width="12.125" style="5" customWidth="1"/>
    <col min="6951" max="6952" width="7.625" style="5" customWidth="1"/>
    <col min="6953" max="7168" width="9" style="5"/>
    <col min="7169" max="7169" width="5.625" style="5" customWidth="1"/>
    <col min="7170" max="7170" width="3.125" style="5" customWidth="1"/>
    <col min="7171" max="7172" width="7.625" style="5" customWidth="1"/>
    <col min="7173" max="7206" width="12.125" style="5" customWidth="1"/>
    <col min="7207" max="7208" width="7.625" style="5" customWidth="1"/>
    <col min="7209" max="7424" width="9" style="5"/>
    <col min="7425" max="7425" width="5.625" style="5" customWidth="1"/>
    <col min="7426" max="7426" width="3.125" style="5" customWidth="1"/>
    <col min="7427" max="7428" width="7.625" style="5" customWidth="1"/>
    <col min="7429" max="7462" width="12.125" style="5" customWidth="1"/>
    <col min="7463" max="7464" width="7.625" style="5" customWidth="1"/>
    <col min="7465" max="7680" width="9" style="5"/>
    <col min="7681" max="7681" width="5.625" style="5" customWidth="1"/>
    <col min="7682" max="7682" width="3.125" style="5" customWidth="1"/>
    <col min="7683" max="7684" width="7.625" style="5" customWidth="1"/>
    <col min="7685" max="7718" width="12.125" style="5" customWidth="1"/>
    <col min="7719" max="7720" width="7.625" style="5" customWidth="1"/>
    <col min="7721" max="7936" width="9" style="5"/>
    <col min="7937" max="7937" width="5.625" style="5" customWidth="1"/>
    <col min="7938" max="7938" width="3.125" style="5" customWidth="1"/>
    <col min="7939" max="7940" width="7.625" style="5" customWidth="1"/>
    <col min="7941" max="7974" width="12.125" style="5" customWidth="1"/>
    <col min="7975" max="7976" width="7.625" style="5" customWidth="1"/>
    <col min="7977" max="8192" width="9" style="5"/>
    <col min="8193" max="8193" width="5.625" style="5" customWidth="1"/>
    <col min="8194" max="8194" width="3.125" style="5" customWidth="1"/>
    <col min="8195" max="8196" width="7.625" style="5" customWidth="1"/>
    <col min="8197" max="8230" width="12.125" style="5" customWidth="1"/>
    <col min="8231" max="8232" width="7.625" style="5" customWidth="1"/>
    <col min="8233" max="8448" width="9" style="5"/>
    <col min="8449" max="8449" width="5.625" style="5" customWidth="1"/>
    <col min="8450" max="8450" width="3.125" style="5" customWidth="1"/>
    <col min="8451" max="8452" width="7.625" style="5" customWidth="1"/>
    <col min="8453" max="8486" width="12.125" style="5" customWidth="1"/>
    <col min="8487" max="8488" width="7.625" style="5" customWidth="1"/>
    <col min="8489" max="8704" width="9" style="5"/>
    <col min="8705" max="8705" width="5.625" style="5" customWidth="1"/>
    <col min="8706" max="8706" width="3.125" style="5" customWidth="1"/>
    <col min="8707" max="8708" width="7.625" style="5" customWidth="1"/>
    <col min="8709" max="8742" width="12.125" style="5" customWidth="1"/>
    <col min="8743" max="8744" width="7.625" style="5" customWidth="1"/>
    <col min="8745" max="8960" width="9" style="5"/>
    <col min="8961" max="8961" width="5.625" style="5" customWidth="1"/>
    <col min="8962" max="8962" width="3.125" style="5" customWidth="1"/>
    <col min="8963" max="8964" width="7.625" style="5" customWidth="1"/>
    <col min="8965" max="8998" width="12.125" style="5" customWidth="1"/>
    <col min="8999" max="9000" width="7.625" style="5" customWidth="1"/>
    <col min="9001" max="9216" width="9" style="5"/>
    <col min="9217" max="9217" width="5.625" style="5" customWidth="1"/>
    <col min="9218" max="9218" width="3.125" style="5" customWidth="1"/>
    <col min="9219" max="9220" width="7.625" style="5" customWidth="1"/>
    <col min="9221" max="9254" width="12.125" style="5" customWidth="1"/>
    <col min="9255" max="9256" width="7.625" style="5" customWidth="1"/>
    <col min="9257" max="9472" width="9" style="5"/>
    <col min="9473" max="9473" width="5.625" style="5" customWidth="1"/>
    <col min="9474" max="9474" width="3.125" style="5" customWidth="1"/>
    <col min="9475" max="9476" width="7.625" style="5" customWidth="1"/>
    <col min="9477" max="9510" width="12.125" style="5" customWidth="1"/>
    <col min="9511" max="9512" width="7.625" style="5" customWidth="1"/>
    <col min="9513" max="9728" width="9" style="5"/>
    <col min="9729" max="9729" width="5.625" style="5" customWidth="1"/>
    <col min="9730" max="9730" width="3.125" style="5" customWidth="1"/>
    <col min="9731" max="9732" width="7.625" style="5" customWidth="1"/>
    <col min="9733" max="9766" width="12.125" style="5" customWidth="1"/>
    <col min="9767" max="9768" width="7.625" style="5" customWidth="1"/>
    <col min="9769" max="9984" width="9" style="5"/>
    <col min="9985" max="9985" width="5.625" style="5" customWidth="1"/>
    <col min="9986" max="9986" width="3.125" style="5" customWidth="1"/>
    <col min="9987" max="9988" width="7.625" style="5" customWidth="1"/>
    <col min="9989" max="10022" width="12.125" style="5" customWidth="1"/>
    <col min="10023" max="10024" width="7.625" style="5" customWidth="1"/>
    <col min="10025" max="10240" width="9" style="5"/>
    <col min="10241" max="10241" width="5.625" style="5" customWidth="1"/>
    <col min="10242" max="10242" width="3.125" style="5" customWidth="1"/>
    <col min="10243" max="10244" width="7.625" style="5" customWidth="1"/>
    <col min="10245" max="10278" width="12.125" style="5" customWidth="1"/>
    <col min="10279" max="10280" width="7.625" style="5" customWidth="1"/>
    <col min="10281" max="10496" width="9" style="5"/>
    <col min="10497" max="10497" width="5.625" style="5" customWidth="1"/>
    <col min="10498" max="10498" width="3.125" style="5" customWidth="1"/>
    <col min="10499" max="10500" width="7.625" style="5" customWidth="1"/>
    <col min="10501" max="10534" width="12.125" style="5" customWidth="1"/>
    <col min="10535" max="10536" width="7.625" style="5" customWidth="1"/>
    <col min="10537" max="10752" width="9" style="5"/>
    <col min="10753" max="10753" width="5.625" style="5" customWidth="1"/>
    <col min="10754" max="10754" width="3.125" style="5" customWidth="1"/>
    <col min="10755" max="10756" width="7.625" style="5" customWidth="1"/>
    <col min="10757" max="10790" width="12.125" style="5" customWidth="1"/>
    <col min="10791" max="10792" width="7.625" style="5" customWidth="1"/>
    <col min="10793" max="11008" width="9" style="5"/>
    <col min="11009" max="11009" width="5.625" style="5" customWidth="1"/>
    <col min="11010" max="11010" width="3.125" style="5" customWidth="1"/>
    <col min="11011" max="11012" width="7.625" style="5" customWidth="1"/>
    <col min="11013" max="11046" width="12.125" style="5" customWidth="1"/>
    <col min="11047" max="11048" width="7.625" style="5" customWidth="1"/>
    <col min="11049" max="11264" width="9" style="5"/>
    <col min="11265" max="11265" width="5.625" style="5" customWidth="1"/>
    <col min="11266" max="11266" width="3.125" style="5" customWidth="1"/>
    <col min="11267" max="11268" width="7.625" style="5" customWidth="1"/>
    <col min="11269" max="11302" width="12.125" style="5" customWidth="1"/>
    <col min="11303" max="11304" width="7.625" style="5" customWidth="1"/>
    <col min="11305" max="11520" width="9" style="5"/>
    <col min="11521" max="11521" width="5.625" style="5" customWidth="1"/>
    <col min="11522" max="11522" width="3.125" style="5" customWidth="1"/>
    <col min="11523" max="11524" width="7.625" style="5" customWidth="1"/>
    <col min="11525" max="11558" width="12.125" style="5" customWidth="1"/>
    <col min="11559" max="11560" width="7.625" style="5" customWidth="1"/>
    <col min="11561" max="11776" width="9" style="5"/>
    <col min="11777" max="11777" width="5.625" style="5" customWidth="1"/>
    <col min="11778" max="11778" width="3.125" style="5" customWidth="1"/>
    <col min="11779" max="11780" width="7.625" style="5" customWidth="1"/>
    <col min="11781" max="11814" width="12.125" style="5" customWidth="1"/>
    <col min="11815" max="11816" width="7.625" style="5" customWidth="1"/>
    <col min="11817" max="12032" width="9" style="5"/>
    <col min="12033" max="12033" width="5.625" style="5" customWidth="1"/>
    <col min="12034" max="12034" width="3.125" style="5" customWidth="1"/>
    <col min="12035" max="12036" width="7.625" style="5" customWidth="1"/>
    <col min="12037" max="12070" width="12.125" style="5" customWidth="1"/>
    <col min="12071" max="12072" width="7.625" style="5" customWidth="1"/>
    <col min="12073" max="12288" width="9" style="5"/>
    <col min="12289" max="12289" width="5.625" style="5" customWidth="1"/>
    <col min="12290" max="12290" width="3.125" style="5" customWidth="1"/>
    <col min="12291" max="12292" width="7.625" style="5" customWidth="1"/>
    <col min="12293" max="12326" width="12.125" style="5" customWidth="1"/>
    <col min="12327" max="12328" width="7.625" style="5" customWidth="1"/>
    <col min="12329" max="12544" width="9" style="5"/>
    <col min="12545" max="12545" width="5.625" style="5" customWidth="1"/>
    <col min="12546" max="12546" width="3.125" style="5" customWidth="1"/>
    <col min="12547" max="12548" width="7.625" style="5" customWidth="1"/>
    <col min="12549" max="12582" width="12.125" style="5" customWidth="1"/>
    <col min="12583" max="12584" width="7.625" style="5" customWidth="1"/>
    <col min="12585" max="12800" width="9" style="5"/>
    <col min="12801" max="12801" width="5.625" style="5" customWidth="1"/>
    <col min="12802" max="12802" width="3.125" style="5" customWidth="1"/>
    <col min="12803" max="12804" width="7.625" style="5" customWidth="1"/>
    <col min="12805" max="12838" width="12.125" style="5" customWidth="1"/>
    <col min="12839" max="12840" width="7.625" style="5" customWidth="1"/>
    <col min="12841" max="13056" width="9" style="5"/>
    <col min="13057" max="13057" width="5.625" style="5" customWidth="1"/>
    <col min="13058" max="13058" width="3.125" style="5" customWidth="1"/>
    <col min="13059" max="13060" width="7.625" style="5" customWidth="1"/>
    <col min="13061" max="13094" width="12.125" style="5" customWidth="1"/>
    <col min="13095" max="13096" width="7.625" style="5" customWidth="1"/>
    <col min="13097" max="13312" width="9" style="5"/>
    <col min="13313" max="13313" width="5.625" style="5" customWidth="1"/>
    <col min="13314" max="13314" width="3.125" style="5" customWidth="1"/>
    <col min="13315" max="13316" width="7.625" style="5" customWidth="1"/>
    <col min="13317" max="13350" width="12.125" style="5" customWidth="1"/>
    <col min="13351" max="13352" width="7.625" style="5" customWidth="1"/>
    <col min="13353" max="13568" width="9" style="5"/>
    <col min="13569" max="13569" width="5.625" style="5" customWidth="1"/>
    <col min="13570" max="13570" width="3.125" style="5" customWidth="1"/>
    <col min="13571" max="13572" width="7.625" style="5" customWidth="1"/>
    <col min="13573" max="13606" width="12.125" style="5" customWidth="1"/>
    <col min="13607" max="13608" width="7.625" style="5" customWidth="1"/>
    <col min="13609" max="13824" width="9" style="5"/>
    <col min="13825" max="13825" width="5.625" style="5" customWidth="1"/>
    <col min="13826" max="13826" width="3.125" style="5" customWidth="1"/>
    <col min="13827" max="13828" width="7.625" style="5" customWidth="1"/>
    <col min="13829" max="13862" width="12.125" style="5" customWidth="1"/>
    <col min="13863" max="13864" width="7.625" style="5" customWidth="1"/>
    <col min="13865" max="14080" width="9" style="5"/>
    <col min="14081" max="14081" width="5.625" style="5" customWidth="1"/>
    <col min="14082" max="14082" width="3.125" style="5" customWidth="1"/>
    <col min="14083" max="14084" width="7.625" style="5" customWidth="1"/>
    <col min="14085" max="14118" width="12.125" style="5" customWidth="1"/>
    <col min="14119" max="14120" width="7.625" style="5" customWidth="1"/>
    <col min="14121" max="14336" width="9" style="5"/>
    <col min="14337" max="14337" width="5.625" style="5" customWidth="1"/>
    <col min="14338" max="14338" width="3.125" style="5" customWidth="1"/>
    <col min="14339" max="14340" width="7.625" style="5" customWidth="1"/>
    <col min="14341" max="14374" width="12.125" style="5" customWidth="1"/>
    <col min="14375" max="14376" width="7.625" style="5" customWidth="1"/>
    <col min="14377" max="14592" width="9" style="5"/>
    <col min="14593" max="14593" width="5.625" style="5" customWidth="1"/>
    <col min="14594" max="14594" width="3.125" style="5" customWidth="1"/>
    <col min="14595" max="14596" width="7.625" style="5" customWidth="1"/>
    <col min="14597" max="14630" width="12.125" style="5" customWidth="1"/>
    <col min="14631" max="14632" width="7.625" style="5" customWidth="1"/>
    <col min="14633" max="14848" width="9" style="5"/>
    <col min="14849" max="14849" width="5.625" style="5" customWidth="1"/>
    <col min="14850" max="14850" width="3.125" style="5" customWidth="1"/>
    <col min="14851" max="14852" width="7.625" style="5" customWidth="1"/>
    <col min="14853" max="14886" width="12.125" style="5" customWidth="1"/>
    <col min="14887" max="14888" width="7.625" style="5" customWidth="1"/>
    <col min="14889" max="15104" width="9" style="5"/>
    <col min="15105" max="15105" width="5.625" style="5" customWidth="1"/>
    <col min="15106" max="15106" width="3.125" style="5" customWidth="1"/>
    <col min="15107" max="15108" width="7.625" style="5" customWidth="1"/>
    <col min="15109" max="15142" width="12.125" style="5" customWidth="1"/>
    <col min="15143" max="15144" width="7.625" style="5" customWidth="1"/>
    <col min="15145" max="15360" width="9" style="5"/>
    <col min="15361" max="15361" width="5.625" style="5" customWidth="1"/>
    <col min="15362" max="15362" width="3.125" style="5" customWidth="1"/>
    <col min="15363" max="15364" width="7.625" style="5" customWidth="1"/>
    <col min="15365" max="15398" width="12.125" style="5" customWidth="1"/>
    <col min="15399" max="15400" width="7.625" style="5" customWidth="1"/>
    <col min="15401" max="15616" width="9" style="5"/>
    <col min="15617" max="15617" width="5.625" style="5" customWidth="1"/>
    <col min="15618" max="15618" width="3.125" style="5" customWidth="1"/>
    <col min="15619" max="15620" width="7.625" style="5" customWidth="1"/>
    <col min="15621" max="15654" width="12.125" style="5" customWidth="1"/>
    <col min="15655" max="15656" width="7.625" style="5" customWidth="1"/>
    <col min="15657" max="15872" width="9" style="5"/>
    <col min="15873" max="15873" width="5.625" style="5" customWidth="1"/>
    <col min="15874" max="15874" width="3.125" style="5" customWidth="1"/>
    <col min="15875" max="15876" width="7.625" style="5" customWidth="1"/>
    <col min="15877" max="15910" width="12.125" style="5" customWidth="1"/>
    <col min="15911" max="15912" width="7.625" style="5" customWidth="1"/>
    <col min="15913" max="16128" width="9" style="5"/>
    <col min="16129" max="16129" width="5.625" style="5" customWidth="1"/>
    <col min="16130" max="16130" width="3.125" style="5" customWidth="1"/>
    <col min="16131" max="16132" width="7.625" style="5" customWidth="1"/>
    <col min="16133" max="16166" width="12.125" style="5" customWidth="1"/>
    <col min="16167" max="16168" width="7.625" style="5" customWidth="1"/>
    <col min="16169" max="16384" width="9" style="5"/>
  </cols>
  <sheetData>
    <row r="2" spans="2:51" s="4" customFormat="1" ht="14.25" x14ac:dyDescent="0.15">
      <c r="B2" s="6" t="s">
        <v>40</v>
      </c>
      <c r="C2" s="3"/>
      <c r="D2" s="3"/>
      <c r="E2" s="169"/>
      <c r="F2" s="169"/>
      <c r="G2" s="169"/>
      <c r="H2" s="169"/>
      <c r="I2" s="169"/>
      <c r="J2" s="169"/>
      <c r="K2" s="169"/>
      <c r="L2" s="169"/>
      <c r="M2" s="169"/>
      <c r="N2" s="169"/>
      <c r="O2" s="267"/>
      <c r="P2" s="169"/>
      <c r="Q2" s="169"/>
      <c r="R2" s="169"/>
      <c r="S2" s="169"/>
      <c r="T2" s="169"/>
      <c r="U2" s="169"/>
      <c r="V2" s="169"/>
      <c r="W2" s="169"/>
      <c r="X2" s="253"/>
      <c r="Y2" s="232"/>
      <c r="Z2" s="169"/>
      <c r="AA2" s="294"/>
      <c r="AB2" s="294"/>
      <c r="AC2" s="169"/>
      <c r="AD2" s="169"/>
      <c r="AE2" s="169"/>
      <c r="AF2" s="253"/>
      <c r="AG2" s="169"/>
      <c r="AH2" s="169"/>
      <c r="AI2" s="169"/>
      <c r="AJ2" s="169"/>
      <c r="AK2" s="169"/>
      <c r="AL2" s="169"/>
      <c r="AN2" s="201"/>
      <c r="AO2" s="71"/>
      <c r="AP2" s="201"/>
      <c r="AQ2" s="64"/>
      <c r="AR2" s="64"/>
      <c r="AS2" s="64"/>
      <c r="AT2" s="114"/>
      <c r="AU2" s="64"/>
      <c r="AV2" s="64"/>
      <c r="AW2" s="64"/>
      <c r="AX2" s="64"/>
      <c r="AY2" s="64"/>
    </row>
    <row r="3" spans="2:51" s="4" customFormat="1" ht="11.25" customHeight="1" x14ac:dyDescent="0.15">
      <c r="B3" s="6"/>
      <c r="C3" s="3"/>
      <c r="D3" s="3"/>
      <c r="E3" s="169"/>
      <c r="F3" s="169"/>
      <c r="G3" s="169"/>
      <c r="H3" s="169"/>
      <c r="I3" s="169"/>
      <c r="J3" s="169"/>
      <c r="K3" s="169"/>
      <c r="L3" s="169"/>
      <c r="M3" s="169"/>
      <c r="N3" s="169"/>
      <c r="O3" s="267"/>
      <c r="P3" s="169"/>
      <c r="Q3" s="169"/>
      <c r="R3" s="169"/>
      <c r="S3" s="169"/>
      <c r="T3" s="169"/>
      <c r="U3" s="169"/>
      <c r="V3" s="169"/>
      <c r="W3" s="169"/>
      <c r="X3" s="253"/>
      <c r="Y3" s="232"/>
      <c r="Z3" s="169"/>
      <c r="AA3" s="294"/>
      <c r="AB3" s="294"/>
      <c r="AC3" s="169"/>
      <c r="AD3" s="169"/>
      <c r="AE3" s="169"/>
      <c r="AF3" s="253"/>
      <c r="AG3" s="169"/>
      <c r="AH3" s="169"/>
      <c r="AI3" s="169"/>
      <c r="AJ3" s="169"/>
      <c r="AK3" s="169"/>
      <c r="AL3" s="169"/>
      <c r="AN3" s="201"/>
      <c r="AO3" s="71"/>
      <c r="AP3" s="201"/>
      <c r="AQ3" s="64"/>
      <c r="AR3" s="64"/>
      <c r="AS3" s="64"/>
      <c r="AT3" s="114"/>
      <c r="AU3" s="64"/>
      <c r="AV3" s="64"/>
      <c r="AW3" s="64"/>
      <c r="AX3" s="64"/>
      <c r="AY3" s="64"/>
    </row>
    <row r="4" spans="2:51" s="4" customFormat="1" x14ac:dyDescent="0.15">
      <c r="B4" s="7"/>
      <c r="C4" s="169"/>
      <c r="D4" s="169"/>
      <c r="E4" s="169"/>
      <c r="F4" s="169"/>
      <c r="G4" s="169"/>
      <c r="H4" s="169"/>
      <c r="I4" s="169"/>
      <c r="J4" s="169"/>
      <c r="K4" s="169"/>
      <c r="L4" s="169"/>
      <c r="M4" s="169"/>
      <c r="N4" s="169"/>
      <c r="O4" s="267"/>
      <c r="P4" s="169"/>
      <c r="Q4" s="169"/>
      <c r="R4" s="169"/>
      <c r="S4" s="169"/>
      <c r="T4" s="169"/>
      <c r="U4" s="169"/>
      <c r="V4" s="169"/>
      <c r="W4" s="169"/>
      <c r="X4" s="253"/>
      <c r="Y4" s="232"/>
      <c r="Z4" s="169"/>
      <c r="AA4" s="294"/>
      <c r="AB4" s="294"/>
      <c r="AC4" s="169"/>
      <c r="AD4" s="169"/>
      <c r="AE4" s="169"/>
      <c r="AF4" s="253"/>
      <c r="AG4" s="169"/>
      <c r="AH4" s="169"/>
      <c r="AI4" s="169"/>
      <c r="AJ4" s="169"/>
      <c r="AK4" s="169"/>
      <c r="AL4" s="169"/>
      <c r="AN4" s="201"/>
      <c r="AO4" s="71"/>
      <c r="AP4" s="201"/>
      <c r="AQ4" s="64"/>
      <c r="AR4" s="64"/>
      <c r="AS4" s="64"/>
      <c r="AT4" s="114"/>
      <c r="AU4" s="64"/>
      <c r="AV4" s="64"/>
      <c r="AW4" s="64"/>
      <c r="AX4" s="64"/>
      <c r="AY4" s="64"/>
    </row>
    <row r="5" spans="2:51" s="4" customFormat="1" ht="13.5" customHeight="1" x14ac:dyDescent="0.15">
      <c r="B5" s="299" t="s">
        <v>20</v>
      </c>
      <c r="C5" s="300"/>
      <c r="D5" s="301"/>
      <c r="E5" s="308" t="s">
        <v>270</v>
      </c>
      <c r="F5" s="308" t="s">
        <v>271</v>
      </c>
      <c r="G5" s="308" t="s">
        <v>305</v>
      </c>
      <c r="H5" s="308" t="s">
        <v>306</v>
      </c>
      <c r="I5" s="308" t="s">
        <v>307</v>
      </c>
      <c r="J5" s="308" t="s">
        <v>273</v>
      </c>
      <c r="K5" s="308" t="s">
        <v>274</v>
      </c>
      <c r="L5" s="308" t="s">
        <v>275</v>
      </c>
      <c r="M5" s="308" t="s">
        <v>152</v>
      </c>
      <c r="N5" s="308" t="s">
        <v>153</v>
      </c>
      <c r="O5" s="308" t="s">
        <v>464</v>
      </c>
      <c r="P5" s="308" t="s">
        <v>265</v>
      </c>
      <c r="Q5" s="308" t="s">
        <v>157</v>
      </c>
      <c r="R5" s="308" t="s">
        <v>190</v>
      </c>
      <c r="S5" s="308" t="s">
        <v>159</v>
      </c>
      <c r="T5" s="308" t="s">
        <v>160</v>
      </c>
      <c r="U5" s="308" t="s">
        <v>161</v>
      </c>
      <c r="V5" s="308" t="s">
        <v>163</v>
      </c>
      <c r="W5" s="308" t="s">
        <v>191</v>
      </c>
      <c r="X5" s="308" t="s">
        <v>451</v>
      </c>
      <c r="Y5" s="308" t="s">
        <v>423</v>
      </c>
      <c r="Z5" s="308" t="s">
        <v>284</v>
      </c>
      <c r="AA5" s="308" t="s">
        <v>488</v>
      </c>
      <c r="AB5" s="308" t="s">
        <v>489</v>
      </c>
      <c r="AC5" s="308" t="s">
        <v>177</v>
      </c>
      <c r="AD5" s="308" t="s">
        <v>178</v>
      </c>
      <c r="AE5" s="308" t="s">
        <v>179</v>
      </c>
      <c r="AF5" s="308" t="s">
        <v>452</v>
      </c>
      <c r="AG5" s="308" t="s">
        <v>266</v>
      </c>
      <c r="AH5" s="308" t="s">
        <v>182</v>
      </c>
      <c r="AI5" s="308" t="s">
        <v>308</v>
      </c>
      <c r="AJ5" s="326" t="s">
        <v>309</v>
      </c>
      <c r="AK5" s="308" t="s">
        <v>183</v>
      </c>
      <c r="AL5" s="311" t="s">
        <v>184</v>
      </c>
      <c r="AM5" s="8"/>
      <c r="AN5" s="8"/>
      <c r="AO5" s="71"/>
      <c r="AP5" s="201"/>
      <c r="AQ5" s="64"/>
      <c r="AR5" s="64"/>
      <c r="AS5" s="64"/>
      <c r="AT5" s="114"/>
      <c r="AU5" s="64"/>
      <c r="AV5" s="64"/>
      <c r="AW5" s="64"/>
      <c r="AX5" s="64"/>
      <c r="AY5" s="64"/>
    </row>
    <row r="6" spans="2:51" s="4" customFormat="1" x14ac:dyDescent="0.15">
      <c r="B6" s="302"/>
      <c r="C6" s="303"/>
      <c r="D6" s="304"/>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27"/>
      <c r="AK6" s="309"/>
      <c r="AL6" s="312"/>
      <c r="AM6" s="8"/>
      <c r="AN6" s="8"/>
      <c r="AO6" s="71"/>
      <c r="AP6" s="201"/>
      <c r="AQ6" s="64"/>
      <c r="AR6" s="64"/>
      <c r="AS6" s="64"/>
      <c r="AT6" s="114"/>
      <c r="AU6" s="64"/>
      <c r="AV6" s="64"/>
      <c r="AW6" s="64"/>
      <c r="AX6" s="64"/>
      <c r="AY6" s="64"/>
    </row>
    <row r="7" spans="2:51" s="4" customFormat="1" x14ac:dyDescent="0.15">
      <c r="B7" s="305"/>
      <c r="C7" s="306"/>
      <c r="D7" s="307"/>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28"/>
      <c r="AK7" s="310"/>
      <c r="AL7" s="313"/>
      <c r="AM7" s="8"/>
      <c r="AN7" s="8"/>
      <c r="AO7" s="71"/>
      <c r="AP7" s="201"/>
      <c r="AQ7" s="64"/>
      <c r="AR7" s="64"/>
      <c r="AS7" s="64"/>
      <c r="AT7" s="114"/>
      <c r="AU7" s="64"/>
      <c r="AV7" s="64"/>
      <c r="AW7" s="64"/>
      <c r="AX7" s="64"/>
      <c r="AY7" s="64"/>
    </row>
    <row r="8" spans="2:51" ht="12" customHeight="1" x14ac:dyDescent="0.15">
      <c r="B8" s="314" t="s">
        <v>186</v>
      </c>
      <c r="C8" s="9">
        <v>2000</v>
      </c>
      <c r="D8" s="10" t="s">
        <v>21</v>
      </c>
      <c r="E8" s="76">
        <v>0</v>
      </c>
      <c r="F8" s="48">
        <v>0</v>
      </c>
      <c r="G8" s="48">
        <v>0</v>
      </c>
      <c r="H8" s="48">
        <v>0</v>
      </c>
      <c r="I8" s="48">
        <v>0</v>
      </c>
      <c r="J8" s="48">
        <v>36609</v>
      </c>
      <c r="K8" s="48">
        <v>0</v>
      </c>
      <c r="L8" s="48">
        <v>26093</v>
      </c>
      <c r="M8" s="48">
        <v>0</v>
      </c>
      <c r="N8" s="48">
        <v>0</v>
      </c>
      <c r="O8" s="48">
        <v>0</v>
      </c>
      <c r="P8" s="48">
        <v>0</v>
      </c>
      <c r="Q8" s="48">
        <v>584</v>
      </c>
      <c r="R8" s="48">
        <v>0</v>
      </c>
      <c r="S8" s="48">
        <v>911231</v>
      </c>
      <c r="T8" s="48">
        <v>677512</v>
      </c>
      <c r="U8" s="48">
        <v>4891</v>
      </c>
      <c r="V8" s="48">
        <v>0</v>
      </c>
      <c r="W8" s="48">
        <v>249607</v>
      </c>
      <c r="X8" s="48">
        <v>0</v>
      </c>
      <c r="Y8" s="48">
        <v>0</v>
      </c>
      <c r="Z8" s="48">
        <v>0</v>
      </c>
      <c r="AA8" s="48">
        <v>0</v>
      </c>
      <c r="AB8" s="48">
        <v>0</v>
      </c>
      <c r="AC8" s="48">
        <v>0</v>
      </c>
      <c r="AD8" s="48">
        <v>1368497</v>
      </c>
      <c r="AE8" s="48">
        <v>9242858</v>
      </c>
      <c r="AF8" s="48">
        <v>0</v>
      </c>
      <c r="AG8" s="48">
        <v>4388</v>
      </c>
      <c r="AH8" s="48">
        <v>10518</v>
      </c>
      <c r="AI8" s="48">
        <v>0</v>
      </c>
      <c r="AJ8" s="48">
        <v>0</v>
      </c>
      <c r="AK8" s="48">
        <v>7801805</v>
      </c>
      <c r="AL8" s="51">
        <v>4955780</v>
      </c>
      <c r="AM8" s="12"/>
      <c r="AN8" s="12"/>
      <c r="AO8" s="86"/>
      <c r="AP8" s="13"/>
      <c r="AR8" s="47"/>
      <c r="AT8" s="87"/>
      <c r="AU8" s="109"/>
      <c r="AV8" s="115"/>
    </row>
    <row r="9" spans="2:51" x14ac:dyDescent="0.15">
      <c r="B9" s="315"/>
      <c r="C9" s="15">
        <v>2001</v>
      </c>
      <c r="D9" s="16">
        <v>13</v>
      </c>
      <c r="E9" s="78">
        <v>0</v>
      </c>
      <c r="F9" s="52">
        <v>0</v>
      </c>
      <c r="G9" s="52">
        <v>0</v>
      </c>
      <c r="H9" s="52">
        <v>0</v>
      </c>
      <c r="I9" s="52">
        <v>0</v>
      </c>
      <c r="J9" s="52">
        <v>21541</v>
      </c>
      <c r="K9" s="52">
        <v>0</v>
      </c>
      <c r="L9" s="52">
        <v>21345</v>
      </c>
      <c r="M9" s="52">
        <v>0</v>
      </c>
      <c r="N9" s="52">
        <v>0</v>
      </c>
      <c r="O9" s="52">
        <v>0</v>
      </c>
      <c r="P9" s="52">
        <v>4135</v>
      </c>
      <c r="Q9" s="52">
        <v>583</v>
      </c>
      <c r="R9" s="52">
        <v>960547</v>
      </c>
      <c r="S9" s="52">
        <v>1663944</v>
      </c>
      <c r="T9" s="52">
        <v>54175</v>
      </c>
      <c r="U9" s="52">
        <v>0</v>
      </c>
      <c r="V9" s="52">
        <v>0</v>
      </c>
      <c r="W9" s="52">
        <v>459220</v>
      </c>
      <c r="X9" s="52">
        <v>0</v>
      </c>
      <c r="Y9" s="52">
        <v>0</v>
      </c>
      <c r="Z9" s="52">
        <v>0</v>
      </c>
      <c r="AA9" s="52">
        <v>0</v>
      </c>
      <c r="AB9" s="52">
        <v>0</v>
      </c>
      <c r="AC9" s="52">
        <v>0</v>
      </c>
      <c r="AD9" s="52">
        <v>1371848</v>
      </c>
      <c r="AE9" s="52">
        <v>6937446</v>
      </c>
      <c r="AF9" s="52">
        <v>0</v>
      </c>
      <c r="AG9" s="52">
        <v>19051</v>
      </c>
      <c r="AH9" s="52">
        <v>5053</v>
      </c>
      <c r="AI9" s="52">
        <v>17438</v>
      </c>
      <c r="AJ9" s="52">
        <v>3640</v>
      </c>
      <c r="AK9" s="52">
        <v>6313560</v>
      </c>
      <c r="AL9" s="55">
        <v>4950701</v>
      </c>
      <c r="AM9" s="12"/>
      <c r="AN9" s="12"/>
      <c r="AO9" s="88"/>
      <c r="AP9" s="13"/>
      <c r="AR9" s="47"/>
      <c r="AT9" s="87"/>
      <c r="AU9" s="110"/>
      <c r="AV9" s="115"/>
    </row>
    <row r="10" spans="2:51" x14ac:dyDescent="0.15">
      <c r="B10" s="315"/>
      <c r="C10" s="18">
        <v>2002</v>
      </c>
      <c r="D10" s="19">
        <v>14</v>
      </c>
      <c r="E10" s="79">
        <v>18422</v>
      </c>
      <c r="F10" s="53">
        <v>24150</v>
      </c>
      <c r="G10" s="53">
        <v>0</v>
      </c>
      <c r="H10" s="53">
        <v>0</v>
      </c>
      <c r="I10" s="53">
        <v>0</v>
      </c>
      <c r="J10" s="53">
        <v>8439</v>
      </c>
      <c r="K10" s="53">
        <v>0</v>
      </c>
      <c r="L10" s="53">
        <v>28533</v>
      </c>
      <c r="M10" s="53">
        <v>0</v>
      </c>
      <c r="N10" s="53">
        <v>0</v>
      </c>
      <c r="O10" s="53">
        <v>0</v>
      </c>
      <c r="P10" s="53">
        <v>0</v>
      </c>
      <c r="Q10" s="53">
        <v>1444</v>
      </c>
      <c r="R10" s="53">
        <v>718722</v>
      </c>
      <c r="S10" s="53">
        <v>1971437</v>
      </c>
      <c r="T10" s="53">
        <v>0</v>
      </c>
      <c r="U10" s="53">
        <v>0</v>
      </c>
      <c r="V10" s="53">
        <v>0</v>
      </c>
      <c r="W10" s="53">
        <v>344967</v>
      </c>
      <c r="X10" s="53">
        <v>0</v>
      </c>
      <c r="Y10" s="53">
        <v>0</v>
      </c>
      <c r="Z10" s="53">
        <v>8632</v>
      </c>
      <c r="AA10" s="53">
        <v>0</v>
      </c>
      <c r="AB10" s="53">
        <v>0</v>
      </c>
      <c r="AC10" s="53">
        <v>0</v>
      </c>
      <c r="AD10" s="53">
        <v>1303881</v>
      </c>
      <c r="AE10" s="53">
        <v>4600261</v>
      </c>
      <c r="AF10" s="53">
        <v>0</v>
      </c>
      <c r="AG10" s="53">
        <v>8687</v>
      </c>
      <c r="AH10" s="53">
        <v>0</v>
      </c>
      <c r="AI10" s="53">
        <v>0</v>
      </c>
      <c r="AJ10" s="53">
        <v>47852</v>
      </c>
      <c r="AK10" s="53">
        <v>5506652</v>
      </c>
      <c r="AL10" s="56">
        <v>5877266</v>
      </c>
      <c r="AM10" s="12"/>
      <c r="AN10" s="12"/>
      <c r="AO10" s="88"/>
      <c r="AP10" s="13"/>
      <c r="AR10" s="47"/>
      <c r="AT10" s="87"/>
      <c r="AU10" s="110"/>
      <c r="AV10" s="115"/>
    </row>
    <row r="11" spans="2:51" x14ac:dyDescent="0.15">
      <c r="B11" s="315"/>
      <c r="C11" s="18">
        <v>2003</v>
      </c>
      <c r="D11" s="19">
        <v>15</v>
      </c>
      <c r="E11" s="79">
        <v>1569041</v>
      </c>
      <c r="F11" s="53">
        <v>79432</v>
      </c>
      <c r="G11" s="53">
        <v>907</v>
      </c>
      <c r="H11" s="53">
        <v>0</v>
      </c>
      <c r="I11" s="53">
        <v>0</v>
      </c>
      <c r="J11" s="53">
        <v>14972</v>
      </c>
      <c r="K11" s="53">
        <v>0</v>
      </c>
      <c r="L11" s="53">
        <v>23160</v>
      </c>
      <c r="M11" s="53">
        <v>0</v>
      </c>
      <c r="N11" s="53">
        <v>0</v>
      </c>
      <c r="O11" s="53">
        <v>0</v>
      </c>
      <c r="P11" s="53">
        <v>300</v>
      </c>
      <c r="Q11" s="53">
        <v>1044</v>
      </c>
      <c r="R11" s="53">
        <v>493407</v>
      </c>
      <c r="S11" s="53">
        <v>1481474</v>
      </c>
      <c r="T11" s="53">
        <v>0</v>
      </c>
      <c r="U11" s="53">
        <v>0</v>
      </c>
      <c r="V11" s="53">
        <v>0</v>
      </c>
      <c r="W11" s="53">
        <v>325662</v>
      </c>
      <c r="X11" s="53">
        <v>0</v>
      </c>
      <c r="Y11" s="53">
        <v>0</v>
      </c>
      <c r="Z11" s="53">
        <v>0</v>
      </c>
      <c r="AA11" s="53">
        <v>0</v>
      </c>
      <c r="AB11" s="53">
        <v>0</v>
      </c>
      <c r="AC11" s="53">
        <v>0</v>
      </c>
      <c r="AD11" s="53">
        <v>1415471</v>
      </c>
      <c r="AE11" s="53">
        <v>2437667</v>
      </c>
      <c r="AF11" s="53">
        <v>0</v>
      </c>
      <c r="AG11" s="53">
        <v>24733</v>
      </c>
      <c r="AH11" s="53">
        <v>1302</v>
      </c>
      <c r="AI11" s="53">
        <v>0</v>
      </c>
      <c r="AJ11" s="53">
        <v>0</v>
      </c>
      <c r="AK11" s="53">
        <v>6209366</v>
      </c>
      <c r="AL11" s="56">
        <v>6360056</v>
      </c>
      <c r="AM11" s="12"/>
      <c r="AN11" s="12"/>
      <c r="AO11" s="88"/>
      <c r="AP11" s="13"/>
      <c r="AR11" s="47"/>
      <c r="AT11" s="87"/>
      <c r="AU11" s="110"/>
      <c r="AV11" s="115"/>
    </row>
    <row r="12" spans="2:51" x14ac:dyDescent="0.15">
      <c r="B12" s="315"/>
      <c r="C12" s="18">
        <v>2004</v>
      </c>
      <c r="D12" s="19">
        <v>16</v>
      </c>
      <c r="E12" s="79">
        <v>394672</v>
      </c>
      <c r="F12" s="53">
        <v>10548</v>
      </c>
      <c r="G12" s="53">
        <v>1512</v>
      </c>
      <c r="H12" s="53">
        <v>0</v>
      </c>
      <c r="I12" s="53">
        <v>0</v>
      </c>
      <c r="J12" s="53">
        <v>21509</v>
      </c>
      <c r="K12" s="53">
        <v>0</v>
      </c>
      <c r="L12" s="53">
        <v>18241</v>
      </c>
      <c r="M12" s="53">
        <v>0</v>
      </c>
      <c r="N12" s="53">
        <v>0</v>
      </c>
      <c r="O12" s="53">
        <v>0</v>
      </c>
      <c r="P12" s="53">
        <v>0</v>
      </c>
      <c r="Q12" s="53">
        <v>2395</v>
      </c>
      <c r="R12" s="53">
        <v>769040</v>
      </c>
      <c r="S12" s="53">
        <v>3082403</v>
      </c>
      <c r="T12" s="53">
        <v>0</v>
      </c>
      <c r="U12" s="53">
        <v>0</v>
      </c>
      <c r="V12" s="53">
        <v>0</v>
      </c>
      <c r="W12" s="53">
        <v>175346</v>
      </c>
      <c r="X12" s="53">
        <v>0</v>
      </c>
      <c r="Y12" s="53">
        <v>0</v>
      </c>
      <c r="Z12" s="53">
        <v>7257</v>
      </c>
      <c r="AA12" s="53">
        <v>0</v>
      </c>
      <c r="AB12" s="53">
        <v>0</v>
      </c>
      <c r="AC12" s="53">
        <v>0</v>
      </c>
      <c r="AD12" s="53">
        <v>1211371</v>
      </c>
      <c r="AE12" s="53">
        <v>1314639</v>
      </c>
      <c r="AF12" s="53">
        <v>0</v>
      </c>
      <c r="AG12" s="53">
        <v>3945</v>
      </c>
      <c r="AH12" s="53">
        <v>0</v>
      </c>
      <c r="AI12" s="53">
        <v>0</v>
      </c>
      <c r="AJ12" s="53">
        <v>0</v>
      </c>
      <c r="AK12" s="53">
        <v>8611868</v>
      </c>
      <c r="AL12" s="56">
        <v>6437321</v>
      </c>
      <c r="AM12" s="12"/>
      <c r="AN12" s="12"/>
      <c r="AO12" s="88"/>
      <c r="AP12" s="13"/>
      <c r="AR12" s="47"/>
      <c r="AT12" s="87"/>
      <c r="AU12" s="110"/>
      <c r="AV12" s="115"/>
    </row>
    <row r="13" spans="2:51" ht="12" customHeight="1" x14ac:dyDescent="0.15">
      <c r="B13" s="315"/>
      <c r="C13" s="22">
        <v>2005</v>
      </c>
      <c r="D13" s="23">
        <v>17</v>
      </c>
      <c r="E13" s="80">
        <v>148250</v>
      </c>
      <c r="F13" s="57">
        <v>0</v>
      </c>
      <c r="G13" s="57">
        <v>2160</v>
      </c>
      <c r="H13" s="57">
        <v>0</v>
      </c>
      <c r="I13" s="57">
        <v>0</v>
      </c>
      <c r="J13" s="57">
        <v>19380</v>
      </c>
      <c r="K13" s="57">
        <v>0</v>
      </c>
      <c r="L13" s="57">
        <v>58537</v>
      </c>
      <c r="M13" s="57">
        <v>0</v>
      </c>
      <c r="N13" s="57">
        <v>2833</v>
      </c>
      <c r="O13" s="57">
        <v>0</v>
      </c>
      <c r="P13" s="57">
        <v>0</v>
      </c>
      <c r="Q13" s="57">
        <v>5752</v>
      </c>
      <c r="R13" s="57">
        <v>763770</v>
      </c>
      <c r="S13" s="57">
        <v>1658044</v>
      </c>
      <c r="T13" s="57">
        <v>0</v>
      </c>
      <c r="U13" s="57">
        <v>0</v>
      </c>
      <c r="V13" s="57">
        <v>0</v>
      </c>
      <c r="W13" s="57">
        <v>130004</v>
      </c>
      <c r="X13" s="57">
        <v>0</v>
      </c>
      <c r="Y13" s="57">
        <v>0</v>
      </c>
      <c r="Z13" s="57">
        <v>0</v>
      </c>
      <c r="AA13" s="57">
        <v>0</v>
      </c>
      <c r="AB13" s="57">
        <v>0</v>
      </c>
      <c r="AC13" s="57">
        <v>0</v>
      </c>
      <c r="AD13" s="57">
        <v>1056550</v>
      </c>
      <c r="AE13" s="57">
        <v>924770</v>
      </c>
      <c r="AF13" s="57">
        <v>0</v>
      </c>
      <c r="AG13" s="57">
        <v>6588</v>
      </c>
      <c r="AH13" s="57">
        <v>0</v>
      </c>
      <c r="AI13" s="57">
        <v>0</v>
      </c>
      <c r="AJ13" s="57">
        <v>0</v>
      </c>
      <c r="AK13" s="57">
        <v>9601029</v>
      </c>
      <c r="AL13" s="59">
        <v>6020121</v>
      </c>
      <c r="AM13" s="12"/>
      <c r="AN13" s="12"/>
      <c r="AO13" s="88"/>
      <c r="AP13" s="13"/>
      <c r="AR13" s="47"/>
      <c r="AT13" s="87"/>
      <c r="AU13" s="110"/>
      <c r="AV13" s="115"/>
    </row>
    <row r="14" spans="2:51" x14ac:dyDescent="0.15">
      <c r="B14" s="315"/>
      <c r="C14" s="18">
        <v>2006</v>
      </c>
      <c r="D14" s="19">
        <v>18</v>
      </c>
      <c r="E14" s="79">
        <v>132574</v>
      </c>
      <c r="F14" s="53">
        <v>40635</v>
      </c>
      <c r="G14" s="53">
        <v>36158</v>
      </c>
      <c r="H14" s="53">
        <v>0</v>
      </c>
      <c r="I14" s="53">
        <v>0</v>
      </c>
      <c r="J14" s="53">
        <v>33157</v>
      </c>
      <c r="K14" s="53">
        <v>0</v>
      </c>
      <c r="L14" s="53">
        <v>54791</v>
      </c>
      <c r="M14" s="53">
        <v>0</v>
      </c>
      <c r="N14" s="53">
        <v>0</v>
      </c>
      <c r="O14" s="53">
        <v>0</v>
      </c>
      <c r="P14" s="53">
        <v>1019</v>
      </c>
      <c r="Q14" s="53">
        <v>0</v>
      </c>
      <c r="R14" s="53">
        <v>866071</v>
      </c>
      <c r="S14" s="53">
        <v>1556139</v>
      </c>
      <c r="T14" s="53">
        <v>0</v>
      </c>
      <c r="U14" s="53">
        <v>0</v>
      </c>
      <c r="V14" s="53">
        <v>0</v>
      </c>
      <c r="W14" s="53">
        <v>156195</v>
      </c>
      <c r="X14" s="53">
        <v>0</v>
      </c>
      <c r="Y14" s="53">
        <v>0</v>
      </c>
      <c r="Z14" s="53">
        <v>0</v>
      </c>
      <c r="AA14" s="53">
        <v>0</v>
      </c>
      <c r="AB14" s="53">
        <v>0</v>
      </c>
      <c r="AC14" s="53">
        <v>0</v>
      </c>
      <c r="AD14" s="53">
        <v>433689</v>
      </c>
      <c r="AE14" s="53">
        <v>481504</v>
      </c>
      <c r="AF14" s="53">
        <v>0</v>
      </c>
      <c r="AG14" s="53">
        <v>0</v>
      </c>
      <c r="AH14" s="53">
        <v>0</v>
      </c>
      <c r="AI14" s="53">
        <v>0</v>
      </c>
      <c r="AJ14" s="53">
        <v>0</v>
      </c>
      <c r="AK14" s="53">
        <v>9608889</v>
      </c>
      <c r="AL14" s="56">
        <v>5470220</v>
      </c>
      <c r="AM14" s="12"/>
      <c r="AN14" s="12"/>
      <c r="AO14" s="88"/>
      <c r="AP14" s="13"/>
      <c r="AR14" s="47"/>
      <c r="AT14" s="87"/>
      <c r="AU14" s="110"/>
      <c r="AV14" s="115"/>
    </row>
    <row r="15" spans="2:51" x14ac:dyDescent="0.15">
      <c r="B15" s="315"/>
      <c r="C15" s="18">
        <v>2007</v>
      </c>
      <c r="D15" s="19">
        <v>19</v>
      </c>
      <c r="E15" s="81">
        <v>220997</v>
      </c>
      <c r="F15" s="60">
        <v>41339</v>
      </c>
      <c r="G15" s="60">
        <v>259039</v>
      </c>
      <c r="H15" s="60">
        <v>0</v>
      </c>
      <c r="I15" s="60">
        <v>0</v>
      </c>
      <c r="J15" s="60">
        <v>40032</v>
      </c>
      <c r="K15" s="60">
        <v>0</v>
      </c>
      <c r="L15" s="60">
        <v>85073</v>
      </c>
      <c r="M15" s="60">
        <v>0</v>
      </c>
      <c r="N15" s="60">
        <v>0</v>
      </c>
      <c r="O15" s="60">
        <v>0</v>
      </c>
      <c r="P15" s="60">
        <v>2517</v>
      </c>
      <c r="Q15" s="60">
        <v>0</v>
      </c>
      <c r="R15" s="60">
        <v>705892</v>
      </c>
      <c r="S15" s="60">
        <v>1555715</v>
      </c>
      <c r="T15" s="60">
        <v>0</v>
      </c>
      <c r="U15" s="60">
        <v>0</v>
      </c>
      <c r="V15" s="60">
        <v>0</v>
      </c>
      <c r="W15" s="60">
        <v>167936</v>
      </c>
      <c r="X15" s="60">
        <v>0</v>
      </c>
      <c r="Y15" s="60">
        <v>0</v>
      </c>
      <c r="Z15" s="60">
        <v>0</v>
      </c>
      <c r="AA15" s="60">
        <v>0</v>
      </c>
      <c r="AB15" s="60">
        <v>0</v>
      </c>
      <c r="AC15" s="60">
        <v>0</v>
      </c>
      <c r="AD15" s="60">
        <v>28685</v>
      </c>
      <c r="AE15" s="60">
        <v>49449</v>
      </c>
      <c r="AF15" s="60">
        <v>0</v>
      </c>
      <c r="AG15" s="60">
        <v>10584</v>
      </c>
      <c r="AH15" s="60">
        <v>0</v>
      </c>
      <c r="AI15" s="60">
        <v>0</v>
      </c>
      <c r="AJ15" s="60">
        <v>0</v>
      </c>
      <c r="AK15" s="60">
        <v>6225952</v>
      </c>
      <c r="AL15" s="61">
        <v>5101993</v>
      </c>
      <c r="AM15" s="12"/>
      <c r="AN15" s="12"/>
      <c r="AO15" s="88"/>
      <c r="AP15" s="13"/>
      <c r="AR15" s="47"/>
      <c r="AT15" s="87"/>
      <c r="AU15" s="110"/>
      <c r="AV15" s="115"/>
    </row>
    <row r="16" spans="2:51" x14ac:dyDescent="0.15">
      <c r="B16" s="315"/>
      <c r="C16" s="18">
        <v>2008</v>
      </c>
      <c r="D16" s="19">
        <v>20</v>
      </c>
      <c r="E16" s="79">
        <v>472759</v>
      </c>
      <c r="F16" s="53">
        <v>7793</v>
      </c>
      <c r="G16" s="53">
        <v>319010</v>
      </c>
      <c r="H16" s="53">
        <v>0</v>
      </c>
      <c r="I16" s="53">
        <v>0</v>
      </c>
      <c r="J16" s="53">
        <v>28709</v>
      </c>
      <c r="K16" s="53">
        <v>0</v>
      </c>
      <c r="L16" s="53">
        <v>70558</v>
      </c>
      <c r="M16" s="53">
        <v>270</v>
      </c>
      <c r="N16" s="53">
        <v>0</v>
      </c>
      <c r="O16" s="53">
        <v>0</v>
      </c>
      <c r="P16" s="53">
        <v>2282</v>
      </c>
      <c r="Q16" s="53">
        <v>0</v>
      </c>
      <c r="R16" s="53">
        <v>839082</v>
      </c>
      <c r="S16" s="53">
        <v>1276800</v>
      </c>
      <c r="T16" s="53">
        <v>0</v>
      </c>
      <c r="U16" s="53">
        <v>0</v>
      </c>
      <c r="V16" s="53">
        <v>0</v>
      </c>
      <c r="W16" s="53">
        <v>176613</v>
      </c>
      <c r="X16" s="53">
        <v>0</v>
      </c>
      <c r="Y16" s="53">
        <v>0</v>
      </c>
      <c r="Z16" s="53">
        <v>0</v>
      </c>
      <c r="AA16" s="53">
        <v>0</v>
      </c>
      <c r="AB16" s="53">
        <v>0</v>
      </c>
      <c r="AC16" s="53">
        <v>0</v>
      </c>
      <c r="AD16" s="53">
        <v>1309</v>
      </c>
      <c r="AE16" s="53">
        <v>126282</v>
      </c>
      <c r="AF16" s="53">
        <v>0</v>
      </c>
      <c r="AG16" s="53">
        <v>0</v>
      </c>
      <c r="AH16" s="53">
        <v>0</v>
      </c>
      <c r="AI16" s="53">
        <v>0</v>
      </c>
      <c r="AJ16" s="53">
        <v>0</v>
      </c>
      <c r="AK16" s="53">
        <v>2062293</v>
      </c>
      <c r="AL16" s="56">
        <v>3469023</v>
      </c>
      <c r="AM16" s="12"/>
      <c r="AN16" s="12"/>
      <c r="AO16" s="88"/>
      <c r="AP16" s="13"/>
      <c r="AR16" s="47"/>
      <c r="AT16" s="87"/>
      <c r="AU16" s="110"/>
      <c r="AV16" s="115"/>
    </row>
    <row r="17" spans="2:51" x14ac:dyDescent="0.15">
      <c r="B17" s="315"/>
      <c r="C17" s="18">
        <v>2009</v>
      </c>
      <c r="D17" s="19">
        <v>21</v>
      </c>
      <c r="E17" s="79">
        <v>272084</v>
      </c>
      <c r="F17" s="53">
        <v>8249</v>
      </c>
      <c r="G17" s="53">
        <v>125470</v>
      </c>
      <c r="H17" s="53">
        <v>0</v>
      </c>
      <c r="I17" s="53">
        <v>0</v>
      </c>
      <c r="J17" s="53">
        <v>11155</v>
      </c>
      <c r="K17" s="53">
        <v>0</v>
      </c>
      <c r="L17" s="53">
        <v>76776</v>
      </c>
      <c r="M17" s="53">
        <v>0</v>
      </c>
      <c r="N17" s="53">
        <v>0</v>
      </c>
      <c r="O17" s="53">
        <v>0</v>
      </c>
      <c r="P17" s="53">
        <v>2102</v>
      </c>
      <c r="Q17" s="53">
        <v>0</v>
      </c>
      <c r="R17" s="53">
        <v>814290</v>
      </c>
      <c r="S17" s="53">
        <v>918179</v>
      </c>
      <c r="T17" s="53">
        <v>0</v>
      </c>
      <c r="U17" s="53">
        <v>0</v>
      </c>
      <c r="V17" s="53">
        <v>0</v>
      </c>
      <c r="W17" s="53">
        <v>287645</v>
      </c>
      <c r="X17" s="53">
        <v>0</v>
      </c>
      <c r="Y17" s="53">
        <v>0</v>
      </c>
      <c r="Z17" s="53">
        <v>0</v>
      </c>
      <c r="AA17" s="53">
        <v>0</v>
      </c>
      <c r="AB17" s="53">
        <v>0</v>
      </c>
      <c r="AC17" s="53">
        <v>0</v>
      </c>
      <c r="AD17" s="53">
        <v>3151</v>
      </c>
      <c r="AE17" s="53">
        <v>238939</v>
      </c>
      <c r="AF17" s="53">
        <v>0</v>
      </c>
      <c r="AG17" s="53">
        <v>0</v>
      </c>
      <c r="AH17" s="53">
        <v>0</v>
      </c>
      <c r="AI17" s="53">
        <v>0</v>
      </c>
      <c r="AJ17" s="53">
        <v>144</v>
      </c>
      <c r="AK17" s="53">
        <v>1377520</v>
      </c>
      <c r="AL17" s="56">
        <v>3749111</v>
      </c>
      <c r="AM17" s="12"/>
      <c r="AN17" s="12"/>
      <c r="AO17" s="88"/>
      <c r="AP17" s="13"/>
      <c r="AR17" s="47"/>
      <c r="AT17" s="87"/>
      <c r="AU17" s="110"/>
      <c r="AV17" s="115"/>
    </row>
    <row r="18" spans="2:51" x14ac:dyDescent="0.15">
      <c r="B18" s="315"/>
      <c r="C18" s="18">
        <v>2010</v>
      </c>
      <c r="D18" s="19">
        <v>22</v>
      </c>
      <c r="E18" s="79">
        <v>118924</v>
      </c>
      <c r="F18" s="53">
        <v>35394</v>
      </c>
      <c r="G18" s="53">
        <v>155731</v>
      </c>
      <c r="H18" s="53">
        <v>0</v>
      </c>
      <c r="I18" s="53">
        <v>0</v>
      </c>
      <c r="J18" s="53">
        <v>12800</v>
      </c>
      <c r="K18" s="53">
        <v>0</v>
      </c>
      <c r="L18" s="53">
        <v>2639</v>
      </c>
      <c r="M18" s="53">
        <v>0</v>
      </c>
      <c r="N18" s="53">
        <v>0</v>
      </c>
      <c r="O18" s="53">
        <v>0</v>
      </c>
      <c r="P18" s="53">
        <v>1257</v>
      </c>
      <c r="Q18" s="53">
        <v>1793</v>
      </c>
      <c r="R18" s="53">
        <v>977138</v>
      </c>
      <c r="S18" s="53">
        <v>859097</v>
      </c>
      <c r="T18" s="53">
        <v>0</v>
      </c>
      <c r="U18" s="53">
        <v>0</v>
      </c>
      <c r="V18" s="53">
        <v>0</v>
      </c>
      <c r="W18" s="53">
        <v>152382</v>
      </c>
      <c r="X18" s="53">
        <v>0</v>
      </c>
      <c r="Y18" s="53">
        <v>0</v>
      </c>
      <c r="Z18" s="53">
        <v>0</v>
      </c>
      <c r="AA18" s="53">
        <v>0</v>
      </c>
      <c r="AB18" s="53">
        <v>0</v>
      </c>
      <c r="AC18" s="53">
        <v>0</v>
      </c>
      <c r="AD18" s="53">
        <v>450</v>
      </c>
      <c r="AE18" s="53">
        <v>205935</v>
      </c>
      <c r="AF18" s="53">
        <v>0</v>
      </c>
      <c r="AG18" s="53">
        <v>0</v>
      </c>
      <c r="AH18" s="53">
        <v>0</v>
      </c>
      <c r="AI18" s="53">
        <v>0</v>
      </c>
      <c r="AJ18" s="53">
        <v>0</v>
      </c>
      <c r="AK18" s="53">
        <v>1432006</v>
      </c>
      <c r="AL18" s="56">
        <v>4029719</v>
      </c>
      <c r="AM18" s="12"/>
      <c r="AN18" s="12"/>
      <c r="AO18" s="88"/>
      <c r="AP18" s="13"/>
      <c r="AR18" s="47"/>
      <c r="AT18" s="87"/>
      <c r="AU18" s="110"/>
      <c r="AV18" s="115"/>
    </row>
    <row r="19" spans="2:51" x14ac:dyDescent="0.15">
      <c r="B19" s="315"/>
      <c r="C19" s="15">
        <v>2011</v>
      </c>
      <c r="D19" s="16">
        <v>23</v>
      </c>
      <c r="E19" s="78">
        <v>497194</v>
      </c>
      <c r="F19" s="52">
        <v>5785</v>
      </c>
      <c r="G19" s="52">
        <v>120004</v>
      </c>
      <c r="H19" s="52">
        <v>6352</v>
      </c>
      <c r="I19" s="52">
        <v>0</v>
      </c>
      <c r="J19" s="52">
        <v>21267</v>
      </c>
      <c r="K19" s="52">
        <v>21535</v>
      </c>
      <c r="L19" s="52">
        <v>124161</v>
      </c>
      <c r="M19" s="52">
        <v>0</v>
      </c>
      <c r="N19" s="52">
        <v>0</v>
      </c>
      <c r="O19" s="52">
        <v>0</v>
      </c>
      <c r="P19" s="52">
        <v>0</v>
      </c>
      <c r="Q19" s="52">
        <v>17799</v>
      </c>
      <c r="R19" s="52">
        <v>1604468</v>
      </c>
      <c r="S19" s="52">
        <v>353348</v>
      </c>
      <c r="T19" s="52">
        <v>0</v>
      </c>
      <c r="U19" s="52">
        <v>0</v>
      </c>
      <c r="V19" s="52">
        <v>0</v>
      </c>
      <c r="W19" s="52">
        <v>142926</v>
      </c>
      <c r="X19" s="52">
        <v>0</v>
      </c>
      <c r="Y19" s="52">
        <v>0</v>
      </c>
      <c r="Z19" s="52">
        <v>0</v>
      </c>
      <c r="AA19" s="52">
        <v>0</v>
      </c>
      <c r="AB19" s="52">
        <v>0</v>
      </c>
      <c r="AC19" s="52">
        <v>0</v>
      </c>
      <c r="AD19" s="52">
        <v>739</v>
      </c>
      <c r="AE19" s="52">
        <v>143457</v>
      </c>
      <c r="AF19" s="52">
        <v>0</v>
      </c>
      <c r="AG19" s="52">
        <v>0</v>
      </c>
      <c r="AH19" s="52">
        <v>0</v>
      </c>
      <c r="AI19" s="52">
        <v>0</v>
      </c>
      <c r="AJ19" s="52">
        <v>0</v>
      </c>
      <c r="AK19" s="52">
        <v>1467601</v>
      </c>
      <c r="AL19" s="55">
        <v>3674285</v>
      </c>
      <c r="AM19" s="12"/>
      <c r="AN19" s="12"/>
      <c r="AO19" s="88"/>
      <c r="AP19" s="13"/>
      <c r="AR19" s="47"/>
      <c r="AT19" s="87"/>
      <c r="AU19" s="110"/>
      <c r="AV19" s="115"/>
    </row>
    <row r="20" spans="2:51" x14ac:dyDescent="0.15">
      <c r="B20" s="315"/>
      <c r="C20" s="18">
        <v>2012</v>
      </c>
      <c r="D20" s="19">
        <v>24</v>
      </c>
      <c r="E20" s="79">
        <v>1082294</v>
      </c>
      <c r="F20" s="53">
        <v>8682</v>
      </c>
      <c r="G20" s="53">
        <v>118137</v>
      </c>
      <c r="H20" s="53">
        <v>20251</v>
      </c>
      <c r="I20" s="53">
        <v>0</v>
      </c>
      <c r="J20" s="53">
        <v>26318</v>
      </c>
      <c r="K20" s="53">
        <v>39036</v>
      </c>
      <c r="L20" s="53">
        <v>36046</v>
      </c>
      <c r="M20" s="53">
        <v>0</v>
      </c>
      <c r="N20" s="53">
        <v>0</v>
      </c>
      <c r="O20" s="53">
        <v>0</v>
      </c>
      <c r="P20" s="53">
        <v>320</v>
      </c>
      <c r="Q20" s="53">
        <v>129659</v>
      </c>
      <c r="R20" s="53">
        <v>1096153</v>
      </c>
      <c r="S20" s="53">
        <v>318832</v>
      </c>
      <c r="T20" s="53">
        <v>0</v>
      </c>
      <c r="U20" s="53">
        <v>0</v>
      </c>
      <c r="V20" s="53">
        <v>40</v>
      </c>
      <c r="W20" s="53">
        <v>134121</v>
      </c>
      <c r="X20" s="53">
        <v>0</v>
      </c>
      <c r="Y20" s="53">
        <v>0</v>
      </c>
      <c r="Z20" s="53">
        <v>0</v>
      </c>
      <c r="AA20" s="53">
        <v>0</v>
      </c>
      <c r="AB20" s="53">
        <v>0</v>
      </c>
      <c r="AC20" s="53">
        <v>0</v>
      </c>
      <c r="AD20" s="53">
        <v>200</v>
      </c>
      <c r="AE20" s="53">
        <v>260085</v>
      </c>
      <c r="AF20" s="53">
        <v>0</v>
      </c>
      <c r="AG20" s="53">
        <v>609</v>
      </c>
      <c r="AH20" s="53">
        <v>0</v>
      </c>
      <c r="AI20" s="53">
        <v>0</v>
      </c>
      <c r="AJ20" s="53">
        <v>0</v>
      </c>
      <c r="AK20" s="53">
        <v>770562</v>
      </c>
      <c r="AL20" s="56">
        <v>5180648</v>
      </c>
      <c r="AM20" s="12"/>
      <c r="AN20" s="12"/>
      <c r="AO20" s="88"/>
      <c r="AP20" s="13"/>
      <c r="AR20" s="47"/>
      <c r="AT20" s="87"/>
      <c r="AU20" s="110"/>
      <c r="AV20" s="115"/>
    </row>
    <row r="21" spans="2:51" x14ac:dyDescent="0.15">
      <c r="B21" s="315"/>
      <c r="C21" s="18">
        <v>2013</v>
      </c>
      <c r="D21" s="19">
        <v>25</v>
      </c>
      <c r="E21" s="79">
        <v>517401</v>
      </c>
      <c r="F21" s="53">
        <v>6000</v>
      </c>
      <c r="G21" s="53">
        <v>205239</v>
      </c>
      <c r="H21" s="53">
        <v>35830</v>
      </c>
      <c r="I21" s="53">
        <v>0</v>
      </c>
      <c r="J21" s="53">
        <v>15430</v>
      </c>
      <c r="K21" s="53">
        <v>57109</v>
      </c>
      <c r="L21" s="53">
        <v>35425</v>
      </c>
      <c r="M21" s="53">
        <v>0</v>
      </c>
      <c r="N21" s="53">
        <v>0</v>
      </c>
      <c r="O21" s="53">
        <v>0</v>
      </c>
      <c r="P21" s="53">
        <v>2667</v>
      </c>
      <c r="Q21" s="53">
        <v>46190</v>
      </c>
      <c r="R21" s="53">
        <v>990083</v>
      </c>
      <c r="S21" s="53">
        <v>454136</v>
      </c>
      <c r="T21" s="53">
        <v>0</v>
      </c>
      <c r="U21" s="53">
        <v>1270</v>
      </c>
      <c r="V21" s="53">
        <v>27048</v>
      </c>
      <c r="W21" s="53">
        <v>159140</v>
      </c>
      <c r="X21" s="53">
        <v>0</v>
      </c>
      <c r="Y21" s="53">
        <v>0</v>
      </c>
      <c r="Z21" s="53">
        <v>0</v>
      </c>
      <c r="AA21" s="53">
        <v>0</v>
      </c>
      <c r="AB21" s="53">
        <v>0</v>
      </c>
      <c r="AC21" s="53">
        <v>0</v>
      </c>
      <c r="AD21" s="53">
        <v>1350</v>
      </c>
      <c r="AE21" s="53">
        <v>238206</v>
      </c>
      <c r="AF21" s="53">
        <v>0</v>
      </c>
      <c r="AG21" s="53">
        <v>9282</v>
      </c>
      <c r="AH21" s="53">
        <v>0</v>
      </c>
      <c r="AI21" s="53">
        <v>0</v>
      </c>
      <c r="AJ21" s="53">
        <v>0</v>
      </c>
      <c r="AK21" s="53">
        <v>549078</v>
      </c>
      <c r="AL21" s="56">
        <v>5029065</v>
      </c>
      <c r="AM21" s="12"/>
      <c r="AN21" s="12"/>
      <c r="AO21" s="88"/>
      <c r="AP21" s="13"/>
      <c r="AR21" s="47"/>
      <c r="AT21" s="87"/>
      <c r="AU21" s="110"/>
      <c r="AV21" s="115"/>
    </row>
    <row r="22" spans="2:51" s="30" customFormat="1" x14ac:dyDescent="0.15">
      <c r="B22" s="315"/>
      <c r="C22" s="26">
        <v>2014</v>
      </c>
      <c r="D22" s="27">
        <v>26</v>
      </c>
      <c r="E22" s="82">
        <v>248513</v>
      </c>
      <c r="F22" s="62">
        <v>6600</v>
      </c>
      <c r="G22" s="62">
        <v>911735</v>
      </c>
      <c r="H22" s="62">
        <v>52307</v>
      </c>
      <c r="I22" s="62">
        <v>5500</v>
      </c>
      <c r="J22" s="62">
        <v>29131</v>
      </c>
      <c r="K22" s="62">
        <v>90046</v>
      </c>
      <c r="L22" s="62">
        <v>9251</v>
      </c>
      <c r="M22" s="62">
        <v>0</v>
      </c>
      <c r="N22" s="62">
        <v>0</v>
      </c>
      <c r="O22" s="62">
        <v>0</v>
      </c>
      <c r="P22" s="62">
        <v>0</v>
      </c>
      <c r="Q22" s="62">
        <v>47707</v>
      </c>
      <c r="R22" s="62">
        <v>877588</v>
      </c>
      <c r="S22" s="62">
        <v>576871</v>
      </c>
      <c r="T22" s="62">
        <v>0</v>
      </c>
      <c r="U22" s="62">
        <v>6399</v>
      </c>
      <c r="V22" s="62">
        <v>25923</v>
      </c>
      <c r="W22" s="62">
        <v>150479</v>
      </c>
      <c r="X22" s="62">
        <v>0</v>
      </c>
      <c r="Y22" s="62">
        <v>0</v>
      </c>
      <c r="Z22" s="62">
        <v>0</v>
      </c>
      <c r="AA22" s="62">
        <v>0</v>
      </c>
      <c r="AB22" s="62">
        <v>0</v>
      </c>
      <c r="AC22" s="62">
        <v>0</v>
      </c>
      <c r="AD22" s="62">
        <v>0</v>
      </c>
      <c r="AE22" s="62">
        <v>272410</v>
      </c>
      <c r="AF22" s="62">
        <v>0</v>
      </c>
      <c r="AG22" s="62">
        <v>36175</v>
      </c>
      <c r="AH22" s="62">
        <v>0</v>
      </c>
      <c r="AI22" s="62">
        <v>0</v>
      </c>
      <c r="AJ22" s="62">
        <v>107</v>
      </c>
      <c r="AK22" s="62">
        <v>74702</v>
      </c>
      <c r="AL22" s="63">
        <v>5524290</v>
      </c>
      <c r="AM22" s="29"/>
      <c r="AN22" s="12"/>
      <c r="AO22" s="88"/>
      <c r="AP22" s="13"/>
      <c r="AQ22" s="69"/>
      <c r="AR22" s="47"/>
      <c r="AS22" s="68"/>
      <c r="AT22" s="87"/>
      <c r="AU22" s="110"/>
      <c r="AV22" s="115"/>
      <c r="AW22" s="69"/>
      <c r="AX22" s="69"/>
      <c r="AY22" s="69"/>
    </row>
    <row r="23" spans="2:51" s="30" customFormat="1" x14ac:dyDescent="0.15">
      <c r="B23" s="315"/>
      <c r="C23" s="26">
        <v>2015</v>
      </c>
      <c r="D23" s="27">
        <v>27</v>
      </c>
      <c r="E23" s="82">
        <v>328963</v>
      </c>
      <c r="F23" s="62">
        <v>2692</v>
      </c>
      <c r="G23" s="62">
        <v>883298</v>
      </c>
      <c r="H23" s="62">
        <v>0</v>
      </c>
      <c r="I23" s="62">
        <v>45150</v>
      </c>
      <c r="J23" s="62">
        <v>23244</v>
      </c>
      <c r="K23" s="62">
        <v>65816</v>
      </c>
      <c r="L23" s="62">
        <v>4940</v>
      </c>
      <c r="M23" s="62">
        <v>0</v>
      </c>
      <c r="N23" s="62">
        <v>0</v>
      </c>
      <c r="O23" s="62">
        <v>0</v>
      </c>
      <c r="P23" s="62">
        <v>0</v>
      </c>
      <c r="Q23" s="62">
        <v>54867</v>
      </c>
      <c r="R23" s="62">
        <v>852292</v>
      </c>
      <c r="S23" s="62">
        <v>513974</v>
      </c>
      <c r="T23" s="62">
        <v>0</v>
      </c>
      <c r="U23" s="62">
        <v>252</v>
      </c>
      <c r="V23" s="62">
        <v>8306</v>
      </c>
      <c r="W23" s="62">
        <v>119638</v>
      </c>
      <c r="X23" s="62">
        <v>0</v>
      </c>
      <c r="Y23" s="62">
        <v>0</v>
      </c>
      <c r="Z23" s="62">
        <v>0</v>
      </c>
      <c r="AA23" s="62">
        <v>0</v>
      </c>
      <c r="AB23" s="62">
        <v>0</v>
      </c>
      <c r="AC23" s="62">
        <v>87</v>
      </c>
      <c r="AD23" s="62">
        <v>450</v>
      </c>
      <c r="AE23" s="62">
        <v>449364</v>
      </c>
      <c r="AF23" s="62">
        <v>0</v>
      </c>
      <c r="AG23" s="62">
        <v>13682</v>
      </c>
      <c r="AH23" s="62">
        <v>0</v>
      </c>
      <c r="AI23" s="62">
        <v>0</v>
      </c>
      <c r="AJ23" s="62">
        <v>0</v>
      </c>
      <c r="AK23" s="62">
        <v>323321</v>
      </c>
      <c r="AL23" s="63">
        <v>4505769</v>
      </c>
      <c r="AM23" s="29"/>
      <c r="AN23" s="12"/>
      <c r="AO23" s="88"/>
      <c r="AP23" s="13"/>
      <c r="AQ23" s="69"/>
      <c r="AR23" s="47"/>
      <c r="AS23" s="68"/>
      <c r="AT23" s="87"/>
      <c r="AU23" s="110"/>
      <c r="AV23" s="115"/>
      <c r="AW23" s="69"/>
      <c r="AX23" s="69"/>
      <c r="AY23" s="69"/>
    </row>
    <row r="24" spans="2:51" s="30" customFormat="1" x14ac:dyDescent="0.15">
      <c r="B24" s="315"/>
      <c r="C24" s="204">
        <v>2016</v>
      </c>
      <c r="D24" s="205">
        <v>28</v>
      </c>
      <c r="E24" s="208">
        <v>291002</v>
      </c>
      <c r="F24" s="206">
        <v>0</v>
      </c>
      <c r="G24" s="206">
        <v>642884</v>
      </c>
      <c r="H24" s="206">
        <v>0</v>
      </c>
      <c r="I24" s="206">
        <v>11553</v>
      </c>
      <c r="J24" s="206">
        <v>11767</v>
      </c>
      <c r="K24" s="206">
        <v>32940</v>
      </c>
      <c r="L24" s="206">
        <v>4257</v>
      </c>
      <c r="M24" s="206">
        <v>0</v>
      </c>
      <c r="N24" s="206">
        <v>0</v>
      </c>
      <c r="O24" s="206">
        <v>0</v>
      </c>
      <c r="P24" s="206">
        <v>0</v>
      </c>
      <c r="Q24" s="206">
        <v>38321</v>
      </c>
      <c r="R24" s="206">
        <v>702549</v>
      </c>
      <c r="S24" s="206">
        <v>550146</v>
      </c>
      <c r="T24" s="206">
        <v>0</v>
      </c>
      <c r="U24" s="206">
        <v>0</v>
      </c>
      <c r="V24" s="206">
        <v>0</v>
      </c>
      <c r="W24" s="206">
        <v>181903</v>
      </c>
      <c r="X24" s="206">
        <v>0</v>
      </c>
      <c r="Y24" s="206">
        <v>0</v>
      </c>
      <c r="Z24" s="206">
        <v>0</v>
      </c>
      <c r="AA24" s="206">
        <v>0</v>
      </c>
      <c r="AB24" s="206">
        <v>0</v>
      </c>
      <c r="AC24" s="206">
        <v>0</v>
      </c>
      <c r="AD24" s="206">
        <v>0</v>
      </c>
      <c r="AE24" s="206">
        <v>631440</v>
      </c>
      <c r="AF24" s="206">
        <v>0</v>
      </c>
      <c r="AG24" s="206">
        <v>0</v>
      </c>
      <c r="AH24" s="206">
        <v>0</v>
      </c>
      <c r="AI24" s="206">
        <v>0</v>
      </c>
      <c r="AJ24" s="206">
        <v>0</v>
      </c>
      <c r="AK24" s="206">
        <v>275584</v>
      </c>
      <c r="AL24" s="207">
        <v>3933951</v>
      </c>
      <c r="AM24" s="29"/>
      <c r="AN24" s="12"/>
      <c r="AO24" s="88"/>
      <c r="AP24" s="13"/>
      <c r="AR24" s="197"/>
      <c r="AS24" s="214"/>
      <c r="AT24" s="87"/>
      <c r="AU24" s="110"/>
      <c r="AV24" s="214"/>
    </row>
    <row r="25" spans="2:51" s="30" customFormat="1" x14ac:dyDescent="0.15">
      <c r="B25" s="315"/>
      <c r="C25" s="26">
        <v>2017</v>
      </c>
      <c r="D25" s="27">
        <v>29</v>
      </c>
      <c r="E25" s="82">
        <v>369774</v>
      </c>
      <c r="F25" s="62">
        <v>0</v>
      </c>
      <c r="G25" s="62">
        <v>437815</v>
      </c>
      <c r="H25" s="62">
        <v>0</v>
      </c>
      <c r="I25" s="62">
        <v>25740</v>
      </c>
      <c r="J25" s="62">
        <v>14577</v>
      </c>
      <c r="K25" s="62">
        <v>51667</v>
      </c>
      <c r="L25" s="62">
        <v>5250</v>
      </c>
      <c r="M25" s="62">
        <v>860</v>
      </c>
      <c r="N25" s="62">
        <v>0</v>
      </c>
      <c r="O25" s="62">
        <v>0</v>
      </c>
      <c r="P25" s="62">
        <v>0</v>
      </c>
      <c r="Q25" s="62">
        <v>46597</v>
      </c>
      <c r="R25" s="62">
        <v>744004</v>
      </c>
      <c r="S25" s="62">
        <v>563320</v>
      </c>
      <c r="T25" s="62">
        <v>0</v>
      </c>
      <c r="U25" s="62">
        <v>0</v>
      </c>
      <c r="V25" s="62">
        <v>0</v>
      </c>
      <c r="W25" s="62">
        <v>189362</v>
      </c>
      <c r="X25" s="62">
        <v>0</v>
      </c>
      <c r="Y25" s="62">
        <v>0</v>
      </c>
      <c r="Z25" s="62">
        <v>0</v>
      </c>
      <c r="AA25" s="62">
        <v>0</v>
      </c>
      <c r="AB25" s="62">
        <v>0</v>
      </c>
      <c r="AC25" s="62">
        <v>0</v>
      </c>
      <c r="AD25" s="62">
        <v>0</v>
      </c>
      <c r="AE25" s="62">
        <v>731862</v>
      </c>
      <c r="AF25" s="62">
        <v>0</v>
      </c>
      <c r="AG25" s="62">
        <v>0</v>
      </c>
      <c r="AH25" s="62">
        <v>0</v>
      </c>
      <c r="AI25" s="62">
        <v>0</v>
      </c>
      <c r="AJ25" s="62">
        <v>0</v>
      </c>
      <c r="AK25" s="62">
        <v>271479</v>
      </c>
      <c r="AL25" s="63">
        <v>3193021</v>
      </c>
      <c r="AM25" s="29"/>
      <c r="AN25" s="12"/>
      <c r="AO25" s="88"/>
      <c r="AP25" s="13"/>
      <c r="AR25" s="231"/>
      <c r="AS25" s="214"/>
      <c r="AT25" s="87"/>
      <c r="AU25" s="110"/>
      <c r="AV25" s="214"/>
    </row>
    <row r="26" spans="2:51" s="30" customFormat="1" x14ac:dyDescent="0.15">
      <c r="B26" s="315"/>
      <c r="C26" s="26">
        <v>2018</v>
      </c>
      <c r="D26" s="27">
        <v>30</v>
      </c>
      <c r="E26" s="82">
        <v>379912</v>
      </c>
      <c r="F26" s="62">
        <v>0</v>
      </c>
      <c r="G26" s="62">
        <v>318596</v>
      </c>
      <c r="H26" s="62">
        <v>0</v>
      </c>
      <c r="I26" s="62">
        <v>21123</v>
      </c>
      <c r="J26" s="62">
        <v>11770</v>
      </c>
      <c r="K26" s="62">
        <v>46047</v>
      </c>
      <c r="L26" s="62">
        <v>17014</v>
      </c>
      <c r="M26" s="62">
        <v>548</v>
      </c>
      <c r="N26" s="62">
        <v>0</v>
      </c>
      <c r="O26" s="62">
        <v>0</v>
      </c>
      <c r="P26" s="62">
        <v>0</v>
      </c>
      <c r="Q26" s="62">
        <v>15603</v>
      </c>
      <c r="R26" s="62">
        <v>653055</v>
      </c>
      <c r="S26" s="62">
        <v>728623</v>
      </c>
      <c r="T26" s="62">
        <v>0</v>
      </c>
      <c r="U26" s="62">
        <v>0</v>
      </c>
      <c r="V26" s="62">
        <v>4056</v>
      </c>
      <c r="W26" s="62">
        <v>201146</v>
      </c>
      <c r="X26" s="53">
        <v>0</v>
      </c>
      <c r="Y26" s="62">
        <v>1975</v>
      </c>
      <c r="Z26" s="62">
        <v>0</v>
      </c>
      <c r="AA26" s="62">
        <v>0</v>
      </c>
      <c r="AB26" s="62">
        <v>0</v>
      </c>
      <c r="AC26" s="62">
        <v>0</v>
      </c>
      <c r="AD26" s="62">
        <v>0</v>
      </c>
      <c r="AE26" s="62">
        <v>613911</v>
      </c>
      <c r="AF26" s="53">
        <v>0</v>
      </c>
      <c r="AG26" s="62">
        <v>0</v>
      </c>
      <c r="AH26" s="62">
        <v>0</v>
      </c>
      <c r="AI26" s="62">
        <v>0</v>
      </c>
      <c r="AJ26" s="62">
        <v>0</v>
      </c>
      <c r="AK26" s="62">
        <v>284555</v>
      </c>
      <c r="AL26" s="63">
        <v>3242208</v>
      </c>
      <c r="AM26" s="29"/>
      <c r="AN26" s="12"/>
      <c r="AO26" s="88"/>
      <c r="AP26" s="13"/>
      <c r="AR26" s="197"/>
      <c r="AS26" s="214"/>
      <c r="AT26" s="87"/>
      <c r="AU26" s="110"/>
      <c r="AV26" s="214"/>
    </row>
    <row r="27" spans="2:51" s="30" customFormat="1" x14ac:dyDescent="0.15">
      <c r="B27" s="315"/>
      <c r="C27" s="26">
        <v>2019</v>
      </c>
      <c r="D27" s="27" t="s">
        <v>436</v>
      </c>
      <c r="E27" s="82">
        <v>363083</v>
      </c>
      <c r="F27" s="62">
        <v>0</v>
      </c>
      <c r="G27" s="62">
        <v>180480</v>
      </c>
      <c r="H27" s="62">
        <v>0</v>
      </c>
      <c r="I27" s="62">
        <v>15840</v>
      </c>
      <c r="J27" s="62">
        <v>4668</v>
      </c>
      <c r="K27" s="62">
        <v>46109</v>
      </c>
      <c r="L27" s="62">
        <v>24484</v>
      </c>
      <c r="M27" s="62">
        <v>590</v>
      </c>
      <c r="N27" s="62">
        <v>0</v>
      </c>
      <c r="O27" s="62">
        <v>0</v>
      </c>
      <c r="P27" s="62">
        <v>0</v>
      </c>
      <c r="Q27" s="62">
        <v>30664</v>
      </c>
      <c r="R27" s="62">
        <v>575189</v>
      </c>
      <c r="S27" s="62">
        <v>577510</v>
      </c>
      <c r="T27" s="62">
        <v>0</v>
      </c>
      <c r="U27" s="62">
        <v>0</v>
      </c>
      <c r="V27" s="62">
        <v>0</v>
      </c>
      <c r="W27" s="62">
        <v>204425</v>
      </c>
      <c r="X27" s="62">
        <v>0</v>
      </c>
      <c r="Y27" s="62">
        <v>2966</v>
      </c>
      <c r="Z27" s="62">
        <v>0</v>
      </c>
      <c r="AA27" s="62">
        <v>0</v>
      </c>
      <c r="AB27" s="62">
        <v>0</v>
      </c>
      <c r="AC27" s="62">
        <v>0</v>
      </c>
      <c r="AD27" s="62">
        <v>0</v>
      </c>
      <c r="AE27" s="62">
        <v>365487</v>
      </c>
      <c r="AF27" s="62">
        <v>0</v>
      </c>
      <c r="AG27" s="62">
        <v>0</v>
      </c>
      <c r="AH27" s="62">
        <v>0</v>
      </c>
      <c r="AI27" s="62">
        <v>0</v>
      </c>
      <c r="AJ27" s="62">
        <v>0</v>
      </c>
      <c r="AK27" s="62">
        <v>249060</v>
      </c>
      <c r="AL27" s="63">
        <v>3176890</v>
      </c>
      <c r="AM27" s="29"/>
      <c r="AN27" s="12"/>
      <c r="AO27" s="88"/>
      <c r="AP27" s="13"/>
      <c r="AR27" s="249"/>
      <c r="AS27" s="214"/>
      <c r="AT27" s="87"/>
      <c r="AU27" s="110"/>
      <c r="AV27" s="214"/>
    </row>
    <row r="28" spans="2:51" s="30" customFormat="1" x14ac:dyDescent="0.15">
      <c r="B28" s="315"/>
      <c r="C28" s="26">
        <v>2020</v>
      </c>
      <c r="D28" s="27">
        <v>2</v>
      </c>
      <c r="E28" s="82">
        <v>135634</v>
      </c>
      <c r="F28" s="62">
        <v>0</v>
      </c>
      <c r="G28" s="62">
        <v>107908</v>
      </c>
      <c r="H28" s="62">
        <v>0</v>
      </c>
      <c r="I28" s="62">
        <v>26406</v>
      </c>
      <c r="J28" s="62">
        <v>8806</v>
      </c>
      <c r="K28" s="62">
        <v>19765</v>
      </c>
      <c r="L28" s="62">
        <v>14859</v>
      </c>
      <c r="M28" s="62">
        <v>0</v>
      </c>
      <c r="N28" s="62">
        <v>0</v>
      </c>
      <c r="O28" s="62">
        <v>0</v>
      </c>
      <c r="P28" s="62">
        <v>58518</v>
      </c>
      <c r="Q28" s="62">
        <v>0</v>
      </c>
      <c r="R28" s="62">
        <v>549398</v>
      </c>
      <c r="S28" s="62">
        <v>804990</v>
      </c>
      <c r="T28" s="62">
        <v>3387</v>
      </c>
      <c r="U28" s="62">
        <v>0</v>
      </c>
      <c r="V28" s="62">
        <v>0</v>
      </c>
      <c r="W28" s="62">
        <v>267128</v>
      </c>
      <c r="X28" s="62">
        <v>96</v>
      </c>
      <c r="Y28" s="62">
        <v>0</v>
      </c>
      <c r="Z28" s="62">
        <v>0</v>
      </c>
      <c r="AA28" s="62">
        <v>0</v>
      </c>
      <c r="AB28" s="62">
        <v>0</v>
      </c>
      <c r="AC28" s="62">
        <v>0</v>
      </c>
      <c r="AD28" s="62">
        <v>0</v>
      </c>
      <c r="AE28" s="62">
        <v>143861</v>
      </c>
      <c r="AF28" s="62">
        <v>2220</v>
      </c>
      <c r="AG28" s="62">
        <v>492</v>
      </c>
      <c r="AH28" s="62">
        <v>0</v>
      </c>
      <c r="AI28" s="62">
        <v>0</v>
      </c>
      <c r="AJ28" s="62">
        <v>0</v>
      </c>
      <c r="AK28" s="62">
        <v>226437</v>
      </c>
      <c r="AL28" s="63">
        <v>3189518</v>
      </c>
      <c r="AM28" s="29"/>
      <c r="AN28" s="12"/>
      <c r="AO28" s="88"/>
      <c r="AP28" s="13"/>
      <c r="AR28" s="263"/>
      <c r="AS28" s="214"/>
      <c r="AT28" s="87"/>
      <c r="AU28" s="110"/>
      <c r="AV28" s="214"/>
    </row>
    <row r="29" spans="2:51" s="30" customFormat="1" x14ac:dyDescent="0.15">
      <c r="B29" s="315"/>
      <c r="C29" s="204">
        <v>2021</v>
      </c>
      <c r="D29" s="205">
        <v>3</v>
      </c>
      <c r="E29" s="208">
        <v>174097</v>
      </c>
      <c r="F29" s="206">
        <v>8217</v>
      </c>
      <c r="G29" s="206">
        <v>84054</v>
      </c>
      <c r="H29" s="206">
        <v>0</v>
      </c>
      <c r="I29" s="206">
        <v>4400</v>
      </c>
      <c r="J29" s="206">
        <v>10499</v>
      </c>
      <c r="K29" s="206">
        <v>19452</v>
      </c>
      <c r="L29" s="206">
        <v>29024</v>
      </c>
      <c r="M29" s="206">
        <v>648</v>
      </c>
      <c r="N29" s="206">
        <v>0</v>
      </c>
      <c r="O29" s="206">
        <v>409</v>
      </c>
      <c r="P29" s="206">
        <v>20840</v>
      </c>
      <c r="Q29" s="206">
        <v>0</v>
      </c>
      <c r="R29" s="206">
        <v>578721</v>
      </c>
      <c r="S29" s="206">
        <v>608555</v>
      </c>
      <c r="T29" s="206">
        <v>9376</v>
      </c>
      <c r="U29" s="206">
        <v>0</v>
      </c>
      <c r="V29" s="206">
        <v>0</v>
      </c>
      <c r="W29" s="206">
        <v>382828</v>
      </c>
      <c r="X29" s="206">
        <v>0</v>
      </c>
      <c r="Y29" s="206">
        <v>35</v>
      </c>
      <c r="Z29" s="206">
        <v>0</v>
      </c>
      <c r="AA29" s="206">
        <v>0</v>
      </c>
      <c r="AB29" s="206">
        <v>0</v>
      </c>
      <c r="AC29" s="206">
        <v>0</v>
      </c>
      <c r="AD29" s="206">
        <v>0</v>
      </c>
      <c r="AE29" s="206">
        <v>208324</v>
      </c>
      <c r="AF29" s="206">
        <v>7500</v>
      </c>
      <c r="AG29" s="206">
        <v>3938</v>
      </c>
      <c r="AH29" s="206">
        <v>0</v>
      </c>
      <c r="AI29" s="206">
        <v>0</v>
      </c>
      <c r="AJ29" s="206">
        <v>0</v>
      </c>
      <c r="AK29" s="206">
        <v>187993</v>
      </c>
      <c r="AL29" s="207">
        <v>3900138</v>
      </c>
      <c r="AM29" s="29"/>
      <c r="AN29" s="12"/>
      <c r="AO29" s="88"/>
      <c r="AP29" s="13"/>
      <c r="AR29" s="238"/>
      <c r="AS29" s="214"/>
      <c r="AT29" s="87"/>
      <c r="AU29" s="110"/>
      <c r="AV29" s="214"/>
    </row>
    <row r="30" spans="2:51" s="30" customFormat="1" x14ac:dyDescent="0.15">
      <c r="B30" s="315"/>
      <c r="C30" s="26">
        <v>2022</v>
      </c>
      <c r="D30" s="27">
        <v>4</v>
      </c>
      <c r="E30" s="82">
        <v>438116</v>
      </c>
      <c r="F30" s="62">
        <v>2112</v>
      </c>
      <c r="G30" s="62">
        <v>122005</v>
      </c>
      <c r="H30" s="62">
        <v>0</v>
      </c>
      <c r="I30" s="62">
        <v>0</v>
      </c>
      <c r="J30" s="62">
        <v>6457</v>
      </c>
      <c r="K30" s="62">
        <v>38974</v>
      </c>
      <c r="L30" s="62">
        <v>24201</v>
      </c>
      <c r="M30" s="62">
        <v>10076</v>
      </c>
      <c r="N30" s="62">
        <v>0</v>
      </c>
      <c r="O30" s="62">
        <v>8</v>
      </c>
      <c r="P30" s="62">
        <v>0</v>
      </c>
      <c r="Q30" s="62">
        <v>0</v>
      </c>
      <c r="R30" s="62">
        <v>630128</v>
      </c>
      <c r="S30" s="62">
        <v>458816</v>
      </c>
      <c r="T30" s="62">
        <v>3686</v>
      </c>
      <c r="U30" s="62">
        <v>0</v>
      </c>
      <c r="V30" s="62">
        <v>0</v>
      </c>
      <c r="W30" s="62">
        <v>660205</v>
      </c>
      <c r="X30" s="62">
        <v>0</v>
      </c>
      <c r="Y30" s="62">
        <v>0</v>
      </c>
      <c r="Z30" s="62">
        <v>0</v>
      </c>
      <c r="AA30" s="62">
        <v>0</v>
      </c>
      <c r="AB30" s="62">
        <v>0</v>
      </c>
      <c r="AC30" s="62">
        <v>0</v>
      </c>
      <c r="AD30" s="62">
        <v>0</v>
      </c>
      <c r="AE30" s="62">
        <v>154375</v>
      </c>
      <c r="AF30" s="62">
        <v>450</v>
      </c>
      <c r="AG30" s="62">
        <v>19850</v>
      </c>
      <c r="AH30" s="62">
        <v>0</v>
      </c>
      <c r="AI30" s="62">
        <v>0</v>
      </c>
      <c r="AJ30" s="62">
        <v>0</v>
      </c>
      <c r="AK30" s="62">
        <v>26455</v>
      </c>
      <c r="AL30" s="63">
        <v>4063728</v>
      </c>
      <c r="AM30" s="29"/>
      <c r="AN30" s="12"/>
      <c r="AO30" s="88"/>
      <c r="AP30" s="13"/>
      <c r="AR30" s="293"/>
      <c r="AS30" s="214"/>
      <c r="AT30" s="87"/>
      <c r="AU30" s="110"/>
      <c r="AV30" s="214"/>
    </row>
    <row r="31" spans="2:51" s="30" customFormat="1" x14ac:dyDescent="0.15">
      <c r="B31" s="316"/>
      <c r="C31" s="280">
        <v>2023</v>
      </c>
      <c r="D31" s="281">
        <v>5</v>
      </c>
      <c r="E31" s="284">
        <v>435081</v>
      </c>
      <c r="F31" s="282">
        <v>3360</v>
      </c>
      <c r="G31" s="282">
        <v>168211</v>
      </c>
      <c r="H31" s="282">
        <v>0</v>
      </c>
      <c r="I31" s="282">
        <v>0</v>
      </c>
      <c r="J31" s="282">
        <v>4098</v>
      </c>
      <c r="K31" s="282">
        <v>45718</v>
      </c>
      <c r="L31" s="282">
        <v>13346</v>
      </c>
      <c r="M31" s="282">
        <v>203</v>
      </c>
      <c r="N31" s="282">
        <v>0</v>
      </c>
      <c r="O31" s="282">
        <v>0</v>
      </c>
      <c r="P31" s="282">
        <v>0</v>
      </c>
      <c r="Q31" s="282">
        <v>0</v>
      </c>
      <c r="R31" s="282">
        <v>770457</v>
      </c>
      <c r="S31" s="282">
        <v>77000</v>
      </c>
      <c r="T31" s="282">
        <v>3575</v>
      </c>
      <c r="U31" s="282">
        <v>0</v>
      </c>
      <c r="V31" s="282">
        <v>1751</v>
      </c>
      <c r="W31" s="282">
        <v>687932</v>
      </c>
      <c r="X31" s="282">
        <v>0</v>
      </c>
      <c r="Y31" s="282">
        <v>0</v>
      </c>
      <c r="Z31" s="282">
        <v>0</v>
      </c>
      <c r="AA31" s="282">
        <v>3744</v>
      </c>
      <c r="AB31" s="282">
        <v>435</v>
      </c>
      <c r="AC31" s="282">
        <v>0</v>
      </c>
      <c r="AD31" s="282">
        <v>0</v>
      </c>
      <c r="AE31" s="282">
        <v>114629</v>
      </c>
      <c r="AF31" s="282">
        <v>0</v>
      </c>
      <c r="AG31" s="282">
        <v>0</v>
      </c>
      <c r="AH31" s="282">
        <v>0</v>
      </c>
      <c r="AI31" s="282">
        <v>0</v>
      </c>
      <c r="AJ31" s="282">
        <v>0</v>
      </c>
      <c r="AK31" s="282">
        <v>1825</v>
      </c>
      <c r="AL31" s="283">
        <v>4532312</v>
      </c>
      <c r="AM31" s="29"/>
      <c r="AN31" s="12"/>
      <c r="AO31" s="88"/>
      <c r="AP31" s="13"/>
      <c r="AR31" s="273"/>
      <c r="AS31" s="214"/>
      <c r="AT31" s="87"/>
      <c r="AU31" s="110"/>
      <c r="AV31" s="214"/>
    </row>
    <row r="32" spans="2:51" ht="12" customHeight="1" x14ac:dyDescent="0.15">
      <c r="B32" s="314" t="s">
        <v>23</v>
      </c>
      <c r="C32" s="18">
        <v>2000</v>
      </c>
      <c r="D32" s="19" t="s">
        <v>21</v>
      </c>
      <c r="E32" s="76">
        <v>0</v>
      </c>
      <c r="F32" s="48">
        <v>0</v>
      </c>
      <c r="G32" s="48">
        <v>0</v>
      </c>
      <c r="H32" s="48">
        <v>0</v>
      </c>
      <c r="I32" s="48">
        <v>0</v>
      </c>
      <c r="J32" s="48">
        <v>9122</v>
      </c>
      <c r="K32" s="48">
        <v>0</v>
      </c>
      <c r="L32" s="48">
        <v>13143</v>
      </c>
      <c r="M32" s="48">
        <v>0</v>
      </c>
      <c r="N32" s="48">
        <v>0</v>
      </c>
      <c r="O32" s="48">
        <v>0</v>
      </c>
      <c r="P32" s="48">
        <v>0</v>
      </c>
      <c r="Q32" s="48">
        <v>416</v>
      </c>
      <c r="R32" s="48">
        <v>0</v>
      </c>
      <c r="S32" s="48">
        <v>441571</v>
      </c>
      <c r="T32" s="48">
        <v>150879</v>
      </c>
      <c r="U32" s="48">
        <v>2477</v>
      </c>
      <c r="V32" s="48">
        <v>0</v>
      </c>
      <c r="W32" s="48">
        <v>144654</v>
      </c>
      <c r="X32" s="48">
        <v>0</v>
      </c>
      <c r="Y32" s="48">
        <v>0</v>
      </c>
      <c r="Z32" s="48">
        <v>0</v>
      </c>
      <c r="AA32" s="48">
        <v>0</v>
      </c>
      <c r="AB32" s="48">
        <v>0</v>
      </c>
      <c r="AC32" s="48">
        <v>0</v>
      </c>
      <c r="AD32" s="48">
        <v>287094</v>
      </c>
      <c r="AE32" s="48">
        <v>3831474</v>
      </c>
      <c r="AF32" s="48">
        <v>0</v>
      </c>
      <c r="AG32" s="48">
        <v>1242</v>
      </c>
      <c r="AH32" s="48">
        <v>2533</v>
      </c>
      <c r="AI32" s="48">
        <v>0</v>
      </c>
      <c r="AJ32" s="48">
        <v>0</v>
      </c>
      <c r="AK32" s="48">
        <v>1287961</v>
      </c>
      <c r="AL32" s="51">
        <v>1180582</v>
      </c>
      <c r="AM32" s="12"/>
      <c r="AN32" s="12"/>
      <c r="AO32" s="5"/>
      <c r="AP32" s="13"/>
      <c r="AR32" s="47"/>
      <c r="AT32" s="87"/>
      <c r="AU32" s="110"/>
      <c r="AV32" s="115"/>
    </row>
    <row r="33" spans="2:51" x14ac:dyDescent="0.15">
      <c r="B33" s="315"/>
      <c r="C33" s="15">
        <v>2001</v>
      </c>
      <c r="D33" s="16">
        <v>13</v>
      </c>
      <c r="E33" s="78">
        <v>0</v>
      </c>
      <c r="F33" s="52">
        <v>0</v>
      </c>
      <c r="G33" s="52">
        <v>0</v>
      </c>
      <c r="H33" s="52">
        <v>0</v>
      </c>
      <c r="I33" s="52">
        <v>0</v>
      </c>
      <c r="J33" s="52">
        <v>8172</v>
      </c>
      <c r="K33" s="52">
        <v>0</v>
      </c>
      <c r="L33" s="52">
        <v>11529</v>
      </c>
      <c r="M33" s="52">
        <v>0</v>
      </c>
      <c r="N33" s="52">
        <v>0</v>
      </c>
      <c r="O33" s="52">
        <v>0</v>
      </c>
      <c r="P33" s="52">
        <v>3373</v>
      </c>
      <c r="Q33" s="52">
        <v>431</v>
      </c>
      <c r="R33" s="52">
        <v>234356</v>
      </c>
      <c r="S33" s="52">
        <v>917674</v>
      </c>
      <c r="T33" s="52">
        <v>14184</v>
      </c>
      <c r="U33" s="52">
        <v>0</v>
      </c>
      <c r="V33" s="52">
        <v>0</v>
      </c>
      <c r="W33" s="52">
        <v>236818</v>
      </c>
      <c r="X33" s="52">
        <v>0</v>
      </c>
      <c r="Y33" s="52">
        <v>0</v>
      </c>
      <c r="Z33" s="52">
        <v>0</v>
      </c>
      <c r="AA33" s="52">
        <v>0</v>
      </c>
      <c r="AB33" s="52">
        <v>0</v>
      </c>
      <c r="AC33" s="52">
        <v>0</v>
      </c>
      <c r="AD33" s="52">
        <v>317304</v>
      </c>
      <c r="AE33" s="52">
        <v>3100224</v>
      </c>
      <c r="AF33" s="52">
        <v>0</v>
      </c>
      <c r="AG33" s="52">
        <v>12869</v>
      </c>
      <c r="AH33" s="52">
        <v>3746</v>
      </c>
      <c r="AI33" s="52">
        <v>3250</v>
      </c>
      <c r="AJ33" s="52">
        <v>2620</v>
      </c>
      <c r="AK33" s="52">
        <v>1043719</v>
      </c>
      <c r="AL33" s="55">
        <v>1022690</v>
      </c>
      <c r="AM33" s="12"/>
      <c r="AN33" s="12"/>
      <c r="AO33" s="5"/>
      <c r="AP33" s="13"/>
      <c r="AR33" s="47"/>
      <c r="AT33" s="87"/>
      <c r="AU33" s="110"/>
      <c r="AV33" s="115"/>
    </row>
    <row r="34" spans="2:51" x14ac:dyDescent="0.15">
      <c r="B34" s="315"/>
      <c r="C34" s="18">
        <v>2002</v>
      </c>
      <c r="D34" s="19">
        <v>14</v>
      </c>
      <c r="E34" s="79">
        <v>5642</v>
      </c>
      <c r="F34" s="53">
        <v>6042</v>
      </c>
      <c r="G34" s="53">
        <v>0</v>
      </c>
      <c r="H34" s="53">
        <v>0</v>
      </c>
      <c r="I34" s="53">
        <v>0</v>
      </c>
      <c r="J34" s="53">
        <v>3821</v>
      </c>
      <c r="K34" s="53">
        <v>0</v>
      </c>
      <c r="L34" s="53">
        <v>15165</v>
      </c>
      <c r="M34" s="53">
        <v>0</v>
      </c>
      <c r="N34" s="53">
        <v>0</v>
      </c>
      <c r="O34" s="53">
        <v>0</v>
      </c>
      <c r="P34" s="53">
        <v>0</v>
      </c>
      <c r="Q34" s="53">
        <v>1173</v>
      </c>
      <c r="R34" s="53">
        <v>163344</v>
      </c>
      <c r="S34" s="53">
        <v>1185168</v>
      </c>
      <c r="T34" s="53">
        <v>0</v>
      </c>
      <c r="U34" s="53">
        <v>0</v>
      </c>
      <c r="V34" s="53">
        <v>0</v>
      </c>
      <c r="W34" s="53">
        <v>205173</v>
      </c>
      <c r="X34" s="53">
        <v>0</v>
      </c>
      <c r="Y34" s="53">
        <v>0</v>
      </c>
      <c r="Z34" s="53">
        <v>1761</v>
      </c>
      <c r="AA34" s="53">
        <v>0</v>
      </c>
      <c r="AB34" s="53">
        <v>0</v>
      </c>
      <c r="AC34" s="53">
        <v>0</v>
      </c>
      <c r="AD34" s="53">
        <v>320248</v>
      </c>
      <c r="AE34" s="53">
        <v>2083450</v>
      </c>
      <c r="AF34" s="53">
        <v>0</v>
      </c>
      <c r="AG34" s="53">
        <v>8087</v>
      </c>
      <c r="AH34" s="53">
        <v>0</v>
      </c>
      <c r="AI34" s="53">
        <v>0</v>
      </c>
      <c r="AJ34" s="53">
        <v>23994</v>
      </c>
      <c r="AK34" s="53">
        <v>1386907</v>
      </c>
      <c r="AL34" s="56">
        <v>1228874</v>
      </c>
      <c r="AM34" s="12"/>
      <c r="AN34" s="12"/>
      <c r="AO34" s="5"/>
      <c r="AP34" s="13"/>
      <c r="AR34" s="47"/>
      <c r="AT34" s="111"/>
      <c r="AU34" s="110"/>
      <c r="AV34" s="115"/>
    </row>
    <row r="35" spans="2:51" x14ac:dyDescent="0.15">
      <c r="B35" s="315"/>
      <c r="C35" s="18">
        <v>2003</v>
      </c>
      <c r="D35" s="19">
        <v>15</v>
      </c>
      <c r="E35" s="79">
        <v>495081</v>
      </c>
      <c r="F35" s="53">
        <v>29536</v>
      </c>
      <c r="G35" s="53">
        <v>278</v>
      </c>
      <c r="H35" s="53">
        <v>0</v>
      </c>
      <c r="I35" s="53">
        <v>0</v>
      </c>
      <c r="J35" s="53">
        <v>7060</v>
      </c>
      <c r="K35" s="53">
        <v>0</v>
      </c>
      <c r="L35" s="53">
        <v>8763</v>
      </c>
      <c r="M35" s="53">
        <v>0</v>
      </c>
      <c r="N35" s="53">
        <v>0</v>
      </c>
      <c r="O35" s="53">
        <v>0</v>
      </c>
      <c r="P35" s="53">
        <v>464</v>
      </c>
      <c r="Q35" s="53">
        <v>915</v>
      </c>
      <c r="R35" s="53">
        <v>125024</v>
      </c>
      <c r="S35" s="53">
        <v>904779</v>
      </c>
      <c r="T35" s="53">
        <v>0</v>
      </c>
      <c r="U35" s="53">
        <v>0</v>
      </c>
      <c r="V35" s="53">
        <v>0</v>
      </c>
      <c r="W35" s="53">
        <v>221749</v>
      </c>
      <c r="X35" s="53">
        <v>0</v>
      </c>
      <c r="Y35" s="53">
        <v>0</v>
      </c>
      <c r="Z35" s="53">
        <v>0</v>
      </c>
      <c r="AA35" s="53">
        <v>0</v>
      </c>
      <c r="AB35" s="53">
        <v>0</v>
      </c>
      <c r="AC35" s="53">
        <v>0</v>
      </c>
      <c r="AD35" s="53">
        <v>348615</v>
      </c>
      <c r="AE35" s="53">
        <v>943087</v>
      </c>
      <c r="AF35" s="53">
        <v>0</v>
      </c>
      <c r="AG35" s="53">
        <v>22509</v>
      </c>
      <c r="AH35" s="53">
        <v>732</v>
      </c>
      <c r="AI35" s="53">
        <v>0</v>
      </c>
      <c r="AJ35" s="53">
        <v>0</v>
      </c>
      <c r="AK35" s="53">
        <v>1795723</v>
      </c>
      <c r="AL35" s="56">
        <v>1405063</v>
      </c>
      <c r="AM35" s="12"/>
      <c r="AN35" s="12"/>
      <c r="AO35" s="5"/>
      <c r="AP35" s="13"/>
      <c r="AR35" s="47"/>
      <c r="AT35" s="77"/>
      <c r="AU35" s="110"/>
      <c r="AV35" s="115"/>
    </row>
    <row r="36" spans="2:51" x14ac:dyDescent="0.15">
      <c r="B36" s="315"/>
      <c r="C36" s="18">
        <v>2004</v>
      </c>
      <c r="D36" s="19">
        <v>16</v>
      </c>
      <c r="E36" s="79">
        <v>139801</v>
      </c>
      <c r="F36" s="53">
        <v>3514</v>
      </c>
      <c r="G36" s="53">
        <v>409</v>
      </c>
      <c r="H36" s="53">
        <v>0</v>
      </c>
      <c r="I36" s="53">
        <v>0</v>
      </c>
      <c r="J36" s="53">
        <v>9916</v>
      </c>
      <c r="K36" s="53">
        <v>0</v>
      </c>
      <c r="L36" s="53">
        <v>10558</v>
      </c>
      <c r="M36" s="53">
        <v>0</v>
      </c>
      <c r="N36" s="53">
        <v>0</v>
      </c>
      <c r="O36" s="53">
        <v>0</v>
      </c>
      <c r="P36" s="53">
        <v>0</v>
      </c>
      <c r="Q36" s="53">
        <v>1886</v>
      </c>
      <c r="R36" s="53">
        <v>207368</v>
      </c>
      <c r="S36" s="53">
        <v>1876331</v>
      </c>
      <c r="T36" s="53">
        <v>0</v>
      </c>
      <c r="U36" s="53">
        <v>0</v>
      </c>
      <c r="V36" s="53">
        <v>0</v>
      </c>
      <c r="W36" s="53">
        <v>143372</v>
      </c>
      <c r="X36" s="53">
        <v>0</v>
      </c>
      <c r="Y36" s="53">
        <v>0</v>
      </c>
      <c r="Z36" s="53">
        <v>5300</v>
      </c>
      <c r="AA36" s="53">
        <v>0</v>
      </c>
      <c r="AB36" s="53">
        <v>0</v>
      </c>
      <c r="AC36" s="53">
        <v>0</v>
      </c>
      <c r="AD36" s="53">
        <v>316889</v>
      </c>
      <c r="AE36" s="53">
        <v>512445</v>
      </c>
      <c r="AF36" s="53">
        <v>0</v>
      </c>
      <c r="AG36" s="53">
        <v>2547</v>
      </c>
      <c r="AH36" s="53">
        <v>0</v>
      </c>
      <c r="AI36" s="53">
        <v>0</v>
      </c>
      <c r="AJ36" s="53">
        <v>0</v>
      </c>
      <c r="AK36" s="53">
        <v>2432653</v>
      </c>
      <c r="AL36" s="56">
        <v>1559015</v>
      </c>
      <c r="AM36" s="12"/>
      <c r="AN36" s="12"/>
      <c r="AO36" s="5"/>
      <c r="AP36" s="13"/>
      <c r="AR36" s="47"/>
      <c r="AT36" s="77"/>
      <c r="AU36" s="110"/>
      <c r="AV36" s="115"/>
    </row>
    <row r="37" spans="2:51" x14ac:dyDescent="0.15">
      <c r="B37" s="315"/>
      <c r="C37" s="22">
        <v>2005</v>
      </c>
      <c r="D37" s="23">
        <v>17</v>
      </c>
      <c r="E37" s="80">
        <v>64067</v>
      </c>
      <c r="F37" s="57">
        <v>0</v>
      </c>
      <c r="G37" s="57">
        <v>594</v>
      </c>
      <c r="H37" s="57">
        <v>0</v>
      </c>
      <c r="I37" s="57">
        <v>0</v>
      </c>
      <c r="J37" s="57">
        <v>3433</v>
      </c>
      <c r="K37" s="57">
        <v>0</v>
      </c>
      <c r="L37" s="57">
        <v>18219</v>
      </c>
      <c r="M37" s="57">
        <v>0</v>
      </c>
      <c r="N37" s="57">
        <v>1243</v>
      </c>
      <c r="O37" s="57">
        <v>0</v>
      </c>
      <c r="P37" s="57">
        <v>0</v>
      </c>
      <c r="Q37" s="57">
        <v>4456</v>
      </c>
      <c r="R37" s="57">
        <v>224335</v>
      </c>
      <c r="S37" s="57">
        <v>1019289</v>
      </c>
      <c r="T37" s="57">
        <v>0</v>
      </c>
      <c r="U37" s="57">
        <v>0</v>
      </c>
      <c r="V37" s="57">
        <v>0</v>
      </c>
      <c r="W37" s="57">
        <v>133221</v>
      </c>
      <c r="X37" s="57">
        <v>0</v>
      </c>
      <c r="Y37" s="57">
        <v>0</v>
      </c>
      <c r="Z37" s="57">
        <v>0</v>
      </c>
      <c r="AA37" s="57">
        <v>0</v>
      </c>
      <c r="AB37" s="57">
        <v>0</v>
      </c>
      <c r="AC37" s="57">
        <v>0</v>
      </c>
      <c r="AD37" s="57">
        <v>297872</v>
      </c>
      <c r="AE37" s="57">
        <v>406574</v>
      </c>
      <c r="AF37" s="57">
        <v>0</v>
      </c>
      <c r="AG37" s="57">
        <v>3015</v>
      </c>
      <c r="AH37" s="57">
        <v>0</v>
      </c>
      <c r="AI37" s="57">
        <v>0</v>
      </c>
      <c r="AJ37" s="57">
        <v>0</v>
      </c>
      <c r="AK37" s="57">
        <v>2775960</v>
      </c>
      <c r="AL37" s="59">
        <v>1546251</v>
      </c>
      <c r="AM37" s="12"/>
      <c r="AN37" s="12"/>
      <c r="AO37" s="5"/>
      <c r="AP37" s="13"/>
      <c r="AR37" s="47"/>
      <c r="AT37" s="77"/>
      <c r="AU37" s="110"/>
      <c r="AV37" s="115"/>
    </row>
    <row r="38" spans="2:51" ht="12.75" customHeight="1" x14ac:dyDescent="0.15">
      <c r="B38" s="315"/>
      <c r="C38" s="18">
        <v>2006</v>
      </c>
      <c r="D38" s="19">
        <v>18</v>
      </c>
      <c r="E38" s="79">
        <v>69197</v>
      </c>
      <c r="F38" s="53">
        <v>11943</v>
      </c>
      <c r="G38" s="53">
        <v>11867</v>
      </c>
      <c r="H38" s="53">
        <v>0</v>
      </c>
      <c r="I38" s="53">
        <v>0</v>
      </c>
      <c r="J38" s="53">
        <v>8986</v>
      </c>
      <c r="K38" s="53">
        <v>0</v>
      </c>
      <c r="L38" s="53">
        <v>18276</v>
      </c>
      <c r="M38" s="53">
        <v>0</v>
      </c>
      <c r="N38" s="53">
        <v>0</v>
      </c>
      <c r="O38" s="53">
        <v>0</v>
      </c>
      <c r="P38" s="53">
        <v>933</v>
      </c>
      <c r="Q38" s="53">
        <v>0</v>
      </c>
      <c r="R38" s="53">
        <v>270494</v>
      </c>
      <c r="S38" s="53">
        <v>1030453</v>
      </c>
      <c r="T38" s="53">
        <v>0</v>
      </c>
      <c r="U38" s="53">
        <v>0</v>
      </c>
      <c r="V38" s="53">
        <v>0</v>
      </c>
      <c r="W38" s="53">
        <v>166197</v>
      </c>
      <c r="X38" s="53">
        <v>0</v>
      </c>
      <c r="Y38" s="53">
        <v>0</v>
      </c>
      <c r="Z38" s="53">
        <v>0</v>
      </c>
      <c r="AA38" s="53">
        <v>0</v>
      </c>
      <c r="AB38" s="53">
        <v>0</v>
      </c>
      <c r="AC38" s="53">
        <v>0</v>
      </c>
      <c r="AD38" s="53">
        <v>136162</v>
      </c>
      <c r="AE38" s="53">
        <v>236881</v>
      </c>
      <c r="AF38" s="53">
        <v>0</v>
      </c>
      <c r="AG38" s="53">
        <v>0</v>
      </c>
      <c r="AH38" s="53">
        <v>0</v>
      </c>
      <c r="AI38" s="53">
        <v>0</v>
      </c>
      <c r="AJ38" s="53">
        <v>0</v>
      </c>
      <c r="AK38" s="53">
        <v>2983770</v>
      </c>
      <c r="AL38" s="56">
        <v>1404298</v>
      </c>
      <c r="AM38" s="12"/>
      <c r="AN38" s="12"/>
      <c r="AO38" s="5"/>
      <c r="AP38" s="13"/>
      <c r="AR38" s="47"/>
      <c r="AT38" s="77"/>
      <c r="AU38" s="110"/>
      <c r="AV38" s="115"/>
    </row>
    <row r="39" spans="2:51" x14ac:dyDescent="0.15">
      <c r="B39" s="315"/>
      <c r="C39" s="18">
        <v>2007</v>
      </c>
      <c r="D39" s="19">
        <v>19</v>
      </c>
      <c r="E39" s="81">
        <v>141597</v>
      </c>
      <c r="F39" s="60">
        <v>16535</v>
      </c>
      <c r="G39" s="60">
        <v>80536</v>
      </c>
      <c r="H39" s="60">
        <v>0</v>
      </c>
      <c r="I39" s="60">
        <v>0</v>
      </c>
      <c r="J39" s="60">
        <v>7936</v>
      </c>
      <c r="K39" s="60">
        <v>0</v>
      </c>
      <c r="L39" s="60">
        <v>26185</v>
      </c>
      <c r="M39" s="60">
        <v>0</v>
      </c>
      <c r="N39" s="60">
        <v>0</v>
      </c>
      <c r="O39" s="60">
        <v>0</v>
      </c>
      <c r="P39" s="60">
        <v>3704</v>
      </c>
      <c r="Q39" s="60">
        <v>0</v>
      </c>
      <c r="R39" s="60">
        <v>237846</v>
      </c>
      <c r="S39" s="60">
        <v>1135612</v>
      </c>
      <c r="T39" s="60">
        <v>0</v>
      </c>
      <c r="U39" s="60">
        <v>0</v>
      </c>
      <c r="V39" s="60">
        <v>0</v>
      </c>
      <c r="W39" s="60">
        <v>206085</v>
      </c>
      <c r="X39" s="60">
        <v>0</v>
      </c>
      <c r="Y39" s="60">
        <v>0</v>
      </c>
      <c r="Z39" s="60">
        <v>0</v>
      </c>
      <c r="AA39" s="60">
        <v>0</v>
      </c>
      <c r="AB39" s="60">
        <v>0</v>
      </c>
      <c r="AC39" s="60">
        <v>0</v>
      </c>
      <c r="AD39" s="60">
        <v>15011</v>
      </c>
      <c r="AE39" s="60">
        <v>21611</v>
      </c>
      <c r="AF39" s="60">
        <v>0</v>
      </c>
      <c r="AG39" s="60">
        <v>6248</v>
      </c>
      <c r="AH39" s="60">
        <v>0</v>
      </c>
      <c r="AI39" s="60">
        <v>0</v>
      </c>
      <c r="AJ39" s="60">
        <v>0</v>
      </c>
      <c r="AK39" s="60">
        <v>1873749</v>
      </c>
      <c r="AL39" s="61">
        <v>1326325</v>
      </c>
      <c r="AM39" s="12"/>
      <c r="AN39" s="12"/>
      <c r="AO39" s="5"/>
      <c r="AP39" s="13"/>
      <c r="AR39" s="47"/>
      <c r="AT39" s="77"/>
      <c r="AU39" s="110"/>
      <c r="AV39" s="115"/>
    </row>
    <row r="40" spans="2:51" x14ac:dyDescent="0.15">
      <c r="B40" s="315"/>
      <c r="C40" s="18">
        <v>2008</v>
      </c>
      <c r="D40" s="19">
        <v>20</v>
      </c>
      <c r="E40" s="79">
        <v>359308</v>
      </c>
      <c r="F40" s="53">
        <v>6190</v>
      </c>
      <c r="G40" s="53">
        <v>81478</v>
      </c>
      <c r="H40" s="53">
        <v>0</v>
      </c>
      <c r="I40" s="53">
        <v>0</v>
      </c>
      <c r="J40" s="53">
        <v>11731</v>
      </c>
      <c r="K40" s="53">
        <v>0</v>
      </c>
      <c r="L40" s="53">
        <v>20265</v>
      </c>
      <c r="M40" s="53">
        <v>253</v>
      </c>
      <c r="N40" s="53">
        <v>0</v>
      </c>
      <c r="O40" s="53">
        <v>0</v>
      </c>
      <c r="P40" s="53">
        <v>3230</v>
      </c>
      <c r="Q40" s="53">
        <v>0</v>
      </c>
      <c r="R40" s="53">
        <v>280411</v>
      </c>
      <c r="S40" s="53">
        <v>956779</v>
      </c>
      <c r="T40" s="53">
        <v>0</v>
      </c>
      <c r="U40" s="53">
        <v>0</v>
      </c>
      <c r="V40" s="53">
        <v>0</v>
      </c>
      <c r="W40" s="53">
        <v>223867</v>
      </c>
      <c r="X40" s="53">
        <v>0</v>
      </c>
      <c r="Y40" s="53">
        <v>0</v>
      </c>
      <c r="Z40" s="53">
        <v>0</v>
      </c>
      <c r="AA40" s="53">
        <v>0</v>
      </c>
      <c r="AB40" s="53">
        <v>0</v>
      </c>
      <c r="AC40" s="53">
        <v>0</v>
      </c>
      <c r="AD40" s="53">
        <v>1801</v>
      </c>
      <c r="AE40" s="53">
        <v>65349</v>
      </c>
      <c r="AF40" s="53">
        <v>0</v>
      </c>
      <c r="AG40" s="53">
        <v>0</v>
      </c>
      <c r="AH40" s="53">
        <v>0</v>
      </c>
      <c r="AI40" s="53">
        <v>0</v>
      </c>
      <c r="AJ40" s="53">
        <v>0</v>
      </c>
      <c r="AK40" s="53">
        <v>634151</v>
      </c>
      <c r="AL40" s="56">
        <v>1041395</v>
      </c>
      <c r="AM40" s="12"/>
      <c r="AN40" s="12"/>
      <c r="AO40" s="5"/>
      <c r="AP40" s="13"/>
      <c r="AR40" s="47"/>
      <c r="AU40" s="110"/>
      <c r="AV40" s="115"/>
    </row>
    <row r="41" spans="2:51" x14ac:dyDescent="0.15">
      <c r="B41" s="315"/>
      <c r="C41" s="18">
        <v>2009</v>
      </c>
      <c r="D41" s="19">
        <v>21</v>
      </c>
      <c r="E41" s="79">
        <v>176453</v>
      </c>
      <c r="F41" s="53">
        <v>5837</v>
      </c>
      <c r="G41" s="53">
        <v>31603</v>
      </c>
      <c r="H41" s="53">
        <v>0</v>
      </c>
      <c r="I41" s="53">
        <v>0</v>
      </c>
      <c r="J41" s="53">
        <v>2539</v>
      </c>
      <c r="K41" s="53">
        <v>0</v>
      </c>
      <c r="L41" s="53">
        <v>20761</v>
      </c>
      <c r="M41" s="53">
        <v>0</v>
      </c>
      <c r="N41" s="53">
        <v>0</v>
      </c>
      <c r="O41" s="53">
        <v>0</v>
      </c>
      <c r="P41" s="53">
        <v>2198</v>
      </c>
      <c r="Q41" s="53">
        <v>0</v>
      </c>
      <c r="R41" s="53">
        <v>219052</v>
      </c>
      <c r="S41" s="53">
        <v>573364</v>
      </c>
      <c r="T41" s="53">
        <v>0</v>
      </c>
      <c r="U41" s="53">
        <v>0</v>
      </c>
      <c r="V41" s="53">
        <v>0</v>
      </c>
      <c r="W41" s="53">
        <v>284358</v>
      </c>
      <c r="X41" s="53">
        <v>0</v>
      </c>
      <c r="Y41" s="53">
        <v>0</v>
      </c>
      <c r="Z41" s="53">
        <v>0</v>
      </c>
      <c r="AA41" s="53">
        <v>0</v>
      </c>
      <c r="AB41" s="53">
        <v>0</v>
      </c>
      <c r="AC41" s="53">
        <v>0</v>
      </c>
      <c r="AD41" s="53">
        <v>1950</v>
      </c>
      <c r="AE41" s="53">
        <v>82603</v>
      </c>
      <c r="AF41" s="53">
        <v>0</v>
      </c>
      <c r="AG41" s="53">
        <v>0</v>
      </c>
      <c r="AH41" s="53">
        <v>0</v>
      </c>
      <c r="AI41" s="53">
        <v>0</v>
      </c>
      <c r="AJ41" s="53">
        <v>210</v>
      </c>
      <c r="AK41" s="53">
        <v>389415</v>
      </c>
      <c r="AL41" s="56">
        <v>944079</v>
      </c>
      <c r="AM41" s="12"/>
      <c r="AN41" s="12"/>
      <c r="AO41" s="5"/>
      <c r="AP41" s="13"/>
      <c r="AR41" s="47"/>
      <c r="AU41" s="110"/>
      <c r="AV41" s="115"/>
    </row>
    <row r="42" spans="2:51" x14ac:dyDescent="0.15">
      <c r="B42" s="315"/>
      <c r="C42" s="18">
        <v>2010</v>
      </c>
      <c r="D42" s="19">
        <v>22</v>
      </c>
      <c r="E42" s="79">
        <v>51801</v>
      </c>
      <c r="F42" s="53">
        <v>11069</v>
      </c>
      <c r="G42" s="53">
        <v>40743</v>
      </c>
      <c r="H42" s="53">
        <v>0</v>
      </c>
      <c r="I42" s="53">
        <v>0</v>
      </c>
      <c r="J42" s="53">
        <v>3432</v>
      </c>
      <c r="K42" s="53">
        <v>0</v>
      </c>
      <c r="L42" s="53">
        <v>1057</v>
      </c>
      <c r="M42" s="53">
        <v>0</v>
      </c>
      <c r="N42" s="53">
        <v>0</v>
      </c>
      <c r="O42" s="53">
        <v>0</v>
      </c>
      <c r="P42" s="53">
        <v>1542</v>
      </c>
      <c r="Q42" s="53">
        <v>1021</v>
      </c>
      <c r="R42" s="53">
        <v>218894</v>
      </c>
      <c r="S42" s="53">
        <v>494514</v>
      </c>
      <c r="T42" s="53">
        <v>0</v>
      </c>
      <c r="U42" s="53">
        <v>0</v>
      </c>
      <c r="V42" s="53">
        <v>0</v>
      </c>
      <c r="W42" s="53">
        <v>131278</v>
      </c>
      <c r="X42" s="53">
        <v>0</v>
      </c>
      <c r="Y42" s="53">
        <v>0</v>
      </c>
      <c r="Z42" s="53">
        <v>0</v>
      </c>
      <c r="AA42" s="53">
        <v>0</v>
      </c>
      <c r="AB42" s="53">
        <v>0</v>
      </c>
      <c r="AC42" s="53">
        <v>0</v>
      </c>
      <c r="AD42" s="53">
        <v>227</v>
      </c>
      <c r="AE42" s="53">
        <v>74621</v>
      </c>
      <c r="AF42" s="53">
        <v>0</v>
      </c>
      <c r="AG42" s="53">
        <v>0</v>
      </c>
      <c r="AH42" s="53">
        <v>0</v>
      </c>
      <c r="AI42" s="53">
        <v>0</v>
      </c>
      <c r="AJ42" s="53">
        <v>0</v>
      </c>
      <c r="AK42" s="53">
        <v>477046</v>
      </c>
      <c r="AL42" s="56">
        <v>1028251</v>
      </c>
      <c r="AM42" s="12"/>
      <c r="AN42" s="12"/>
      <c r="AO42" s="5"/>
      <c r="AP42" s="13"/>
      <c r="AR42" s="47"/>
      <c r="AU42" s="110"/>
      <c r="AV42" s="115"/>
    </row>
    <row r="43" spans="2:51" x14ac:dyDescent="0.15">
      <c r="B43" s="315"/>
      <c r="C43" s="15">
        <v>2011</v>
      </c>
      <c r="D43" s="16">
        <v>23</v>
      </c>
      <c r="E43" s="78">
        <v>143138</v>
      </c>
      <c r="F43" s="52">
        <v>3845</v>
      </c>
      <c r="G43" s="52">
        <v>31574</v>
      </c>
      <c r="H43" s="52">
        <v>1491</v>
      </c>
      <c r="I43" s="52">
        <v>0</v>
      </c>
      <c r="J43" s="52">
        <v>7835</v>
      </c>
      <c r="K43" s="52">
        <v>3379</v>
      </c>
      <c r="L43" s="52">
        <v>37386</v>
      </c>
      <c r="M43" s="52">
        <v>0</v>
      </c>
      <c r="N43" s="52">
        <v>0</v>
      </c>
      <c r="O43" s="52">
        <v>0</v>
      </c>
      <c r="P43" s="52">
        <v>0</v>
      </c>
      <c r="Q43" s="52">
        <v>5541</v>
      </c>
      <c r="R43" s="52">
        <v>353598</v>
      </c>
      <c r="S43" s="52">
        <v>219534</v>
      </c>
      <c r="T43" s="52">
        <v>0</v>
      </c>
      <c r="U43" s="52">
        <v>0</v>
      </c>
      <c r="V43" s="52">
        <v>0</v>
      </c>
      <c r="W43" s="52">
        <v>122713</v>
      </c>
      <c r="X43" s="52">
        <v>0</v>
      </c>
      <c r="Y43" s="52">
        <v>0</v>
      </c>
      <c r="Z43" s="52">
        <v>0</v>
      </c>
      <c r="AA43" s="52">
        <v>0</v>
      </c>
      <c r="AB43" s="52">
        <v>0</v>
      </c>
      <c r="AC43" s="52">
        <v>0</v>
      </c>
      <c r="AD43" s="52">
        <v>1075</v>
      </c>
      <c r="AE43" s="52">
        <v>43499</v>
      </c>
      <c r="AF43" s="52">
        <v>0</v>
      </c>
      <c r="AG43" s="52">
        <v>0</v>
      </c>
      <c r="AH43" s="52">
        <v>0</v>
      </c>
      <c r="AI43" s="52">
        <v>0</v>
      </c>
      <c r="AJ43" s="52">
        <v>0</v>
      </c>
      <c r="AK43" s="52">
        <v>544989</v>
      </c>
      <c r="AL43" s="55">
        <v>975372</v>
      </c>
      <c r="AM43" s="12"/>
      <c r="AN43" s="12"/>
      <c r="AO43" s="30"/>
      <c r="AP43" s="13"/>
      <c r="AR43" s="47"/>
      <c r="AU43" s="110"/>
      <c r="AV43" s="115"/>
    </row>
    <row r="44" spans="2:51" x14ac:dyDescent="0.15">
      <c r="B44" s="315"/>
      <c r="C44" s="18">
        <v>2012</v>
      </c>
      <c r="D44" s="19">
        <v>24</v>
      </c>
      <c r="E44" s="79">
        <v>321786</v>
      </c>
      <c r="F44" s="53">
        <v>3812</v>
      </c>
      <c r="G44" s="53">
        <v>30111</v>
      </c>
      <c r="H44" s="53">
        <v>4730</v>
      </c>
      <c r="I44" s="53">
        <v>0</v>
      </c>
      <c r="J44" s="53">
        <v>9828</v>
      </c>
      <c r="K44" s="53">
        <v>6101</v>
      </c>
      <c r="L44" s="53">
        <v>10016</v>
      </c>
      <c r="M44" s="53">
        <v>0</v>
      </c>
      <c r="N44" s="53">
        <v>0</v>
      </c>
      <c r="O44" s="53">
        <v>0</v>
      </c>
      <c r="P44" s="53">
        <v>256</v>
      </c>
      <c r="Q44" s="53">
        <v>47377</v>
      </c>
      <c r="R44" s="53">
        <v>253535</v>
      </c>
      <c r="S44" s="53">
        <v>208590</v>
      </c>
      <c r="T44" s="53">
        <v>0</v>
      </c>
      <c r="U44" s="53">
        <v>0</v>
      </c>
      <c r="V44" s="53">
        <v>234</v>
      </c>
      <c r="W44" s="53">
        <v>105290</v>
      </c>
      <c r="X44" s="53">
        <v>0</v>
      </c>
      <c r="Y44" s="53">
        <v>0</v>
      </c>
      <c r="Z44" s="53">
        <v>0</v>
      </c>
      <c r="AA44" s="53">
        <v>0</v>
      </c>
      <c r="AB44" s="53">
        <v>0</v>
      </c>
      <c r="AC44" s="53">
        <v>0</v>
      </c>
      <c r="AD44" s="53">
        <v>482</v>
      </c>
      <c r="AE44" s="53">
        <v>67504</v>
      </c>
      <c r="AF44" s="53">
        <v>0</v>
      </c>
      <c r="AG44" s="53">
        <v>253</v>
      </c>
      <c r="AH44" s="53">
        <v>0</v>
      </c>
      <c r="AI44" s="53">
        <v>0</v>
      </c>
      <c r="AJ44" s="53">
        <v>0</v>
      </c>
      <c r="AK44" s="53">
        <v>328234</v>
      </c>
      <c r="AL44" s="56">
        <v>1432206</v>
      </c>
      <c r="AM44" s="12"/>
      <c r="AN44" s="12"/>
      <c r="AO44" s="30"/>
      <c r="AP44" s="13"/>
      <c r="AR44" s="47"/>
      <c r="AU44" s="110"/>
      <c r="AV44" s="115"/>
    </row>
    <row r="45" spans="2:51" s="30" customFormat="1" x14ac:dyDescent="0.15">
      <c r="B45" s="315"/>
      <c r="C45" s="18">
        <v>2013</v>
      </c>
      <c r="D45" s="19">
        <v>25</v>
      </c>
      <c r="E45" s="79">
        <v>203701</v>
      </c>
      <c r="F45" s="53">
        <v>4602</v>
      </c>
      <c r="G45" s="53">
        <v>60760</v>
      </c>
      <c r="H45" s="53">
        <v>10908</v>
      </c>
      <c r="I45" s="53">
        <v>0</v>
      </c>
      <c r="J45" s="53">
        <v>7713</v>
      </c>
      <c r="K45" s="53">
        <v>11085</v>
      </c>
      <c r="L45" s="53">
        <v>13371</v>
      </c>
      <c r="M45" s="53">
        <v>0</v>
      </c>
      <c r="N45" s="53">
        <v>0</v>
      </c>
      <c r="O45" s="53">
        <v>0</v>
      </c>
      <c r="P45" s="53">
        <v>2491</v>
      </c>
      <c r="Q45" s="53">
        <v>17526</v>
      </c>
      <c r="R45" s="53">
        <v>281367</v>
      </c>
      <c r="S45" s="53">
        <v>348729</v>
      </c>
      <c r="T45" s="53">
        <v>0</v>
      </c>
      <c r="U45" s="53">
        <v>3960</v>
      </c>
      <c r="V45" s="53">
        <v>13250</v>
      </c>
      <c r="W45" s="53">
        <v>160544</v>
      </c>
      <c r="X45" s="53">
        <v>0</v>
      </c>
      <c r="Y45" s="53">
        <v>0</v>
      </c>
      <c r="Z45" s="53">
        <v>0</v>
      </c>
      <c r="AA45" s="53">
        <v>0</v>
      </c>
      <c r="AB45" s="53">
        <v>0</v>
      </c>
      <c r="AC45" s="53">
        <v>0</v>
      </c>
      <c r="AD45" s="53">
        <v>752</v>
      </c>
      <c r="AE45" s="53">
        <v>76155</v>
      </c>
      <c r="AF45" s="53">
        <v>0</v>
      </c>
      <c r="AG45" s="53">
        <v>5504</v>
      </c>
      <c r="AH45" s="53">
        <v>0</v>
      </c>
      <c r="AI45" s="53">
        <v>0</v>
      </c>
      <c r="AJ45" s="53">
        <v>0</v>
      </c>
      <c r="AK45" s="53">
        <v>311969</v>
      </c>
      <c r="AL45" s="56">
        <v>1661782</v>
      </c>
      <c r="AM45" s="29"/>
      <c r="AN45" s="12"/>
      <c r="AO45" s="5"/>
      <c r="AP45" s="13"/>
      <c r="AQ45" s="69"/>
      <c r="AR45" s="47"/>
      <c r="AS45" s="68"/>
      <c r="AT45" s="116"/>
      <c r="AU45" s="110"/>
      <c r="AV45" s="115"/>
      <c r="AW45" s="69"/>
      <c r="AX45" s="69"/>
      <c r="AY45" s="69"/>
    </row>
    <row r="46" spans="2:51" s="30" customFormat="1" x14ac:dyDescent="0.15">
      <c r="B46" s="315"/>
      <c r="C46" s="26">
        <v>2014</v>
      </c>
      <c r="D46" s="27">
        <v>26</v>
      </c>
      <c r="E46" s="82">
        <v>135262</v>
      </c>
      <c r="F46" s="62">
        <v>5212</v>
      </c>
      <c r="G46" s="62">
        <v>249363</v>
      </c>
      <c r="H46" s="62">
        <v>16127</v>
      </c>
      <c r="I46" s="62">
        <v>1910</v>
      </c>
      <c r="J46" s="62">
        <v>16547</v>
      </c>
      <c r="K46" s="62">
        <v>21413</v>
      </c>
      <c r="L46" s="62">
        <v>4494</v>
      </c>
      <c r="M46" s="62">
        <v>0</v>
      </c>
      <c r="N46" s="62">
        <v>0</v>
      </c>
      <c r="O46" s="62">
        <v>0</v>
      </c>
      <c r="P46" s="62">
        <v>0</v>
      </c>
      <c r="Q46" s="62">
        <v>18013</v>
      </c>
      <c r="R46" s="62">
        <v>288021</v>
      </c>
      <c r="S46" s="62">
        <v>489952</v>
      </c>
      <c r="T46" s="62">
        <v>0</v>
      </c>
      <c r="U46" s="62">
        <v>20605</v>
      </c>
      <c r="V46" s="62">
        <v>12639</v>
      </c>
      <c r="W46" s="62">
        <v>171243</v>
      </c>
      <c r="X46" s="62">
        <v>0</v>
      </c>
      <c r="Y46" s="62">
        <v>0</v>
      </c>
      <c r="Z46" s="62">
        <v>0</v>
      </c>
      <c r="AA46" s="62">
        <v>0</v>
      </c>
      <c r="AB46" s="62">
        <v>0</v>
      </c>
      <c r="AC46" s="62">
        <v>0</v>
      </c>
      <c r="AD46" s="62">
        <v>0</v>
      </c>
      <c r="AE46" s="62">
        <v>132655</v>
      </c>
      <c r="AF46" s="62">
        <v>0</v>
      </c>
      <c r="AG46" s="62">
        <v>23009</v>
      </c>
      <c r="AH46" s="62">
        <v>0</v>
      </c>
      <c r="AI46" s="62">
        <v>0</v>
      </c>
      <c r="AJ46" s="62">
        <v>222</v>
      </c>
      <c r="AK46" s="62">
        <v>67674</v>
      </c>
      <c r="AL46" s="63">
        <v>2048282</v>
      </c>
      <c r="AM46" s="29"/>
      <c r="AN46" s="12"/>
      <c r="AO46" s="5"/>
      <c r="AP46" s="13"/>
      <c r="AQ46" s="69"/>
      <c r="AR46" s="47"/>
      <c r="AS46" s="68"/>
      <c r="AT46" s="116"/>
      <c r="AU46" s="110"/>
      <c r="AV46" s="115"/>
      <c r="AW46" s="69"/>
      <c r="AX46" s="69"/>
      <c r="AY46" s="69"/>
    </row>
    <row r="47" spans="2:51" s="30" customFormat="1" x14ac:dyDescent="0.15">
      <c r="B47" s="315"/>
      <c r="C47" s="26">
        <v>2015</v>
      </c>
      <c r="D47" s="27">
        <v>27</v>
      </c>
      <c r="E47" s="82">
        <v>204250</v>
      </c>
      <c r="F47" s="62">
        <v>678</v>
      </c>
      <c r="G47" s="62">
        <v>224618</v>
      </c>
      <c r="H47" s="62">
        <v>0</v>
      </c>
      <c r="I47" s="62">
        <v>15534</v>
      </c>
      <c r="J47" s="62">
        <v>17984</v>
      </c>
      <c r="K47" s="62">
        <v>22256</v>
      </c>
      <c r="L47" s="62">
        <v>3242</v>
      </c>
      <c r="M47" s="62">
        <v>0</v>
      </c>
      <c r="N47" s="62">
        <v>0</v>
      </c>
      <c r="O47" s="62">
        <v>0</v>
      </c>
      <c r="P47" s="62">
        <v>0</v>
      </c>
      <c r="Q47" s="62">
        <v>20368</v>
      </c>
      <c r="R47" s="62">
        <v>270809</v>
      </c>
      <c r="S47" s="62">
        <v>458403</v>
      </c>
      <c r="T47" s="62">
        <v>0</v>
      </c>
      <c r="U47" s="62">
        <v>856</v>
      </c>
      <c r="V47" s="62">
        <v>5163</v>
      </c>
      <c r="W47" s="62">
        <v>130319</v>
      </c>
      <c r="X47" s="62">
        <v>0</v>
      </c>
      <c r="Y47" s="62">
        <v>0</v>
      </c>
      <c r="Z47" s="62">
        <v>0</v>
      </c>
      <c r="AA47" s="62">
        <v>0</v>
      </c>
      <c r="AB47" s="62">
        <v>0</v>
      </c>
      <c r="AC47" s="62">
        <v>400</v>
      </c>
      <c r="AD47" s="62">
        <v>296</v>
      </c>
      <c r="AE47" s="62">
        <v>258442</v>
      </c>
      <c r="AF47" s="62">
        <v>0</v>
      </c>
      <c r="AG47" s="62">
        <v>9810</v>
      </c>
      <c r="AH47" s="62">
        <v>0</v>
      </c>
      <c r="AI47" s="62">
        <v>0</v>
      </c>
      <c r="AJ47" s="62">
        <v>0</v>
      </c>
      <c r="AK47" s="62">
        <v>146910</v>
      </c>
      <c r="AL47" s="63">
        <v>1632855</v>
      </c>
      <c r="AM47" s="29"/>
      <c r="AN47" s="12"/>
      <c r="AO47" s="5"/>
      <c r="AP47" s="13"/>
      <c r="AQ47" s="69"/>
      <c r="AR47" s="168"/>
      <c r="AS47" s="68"/>
      <c r="AT47" s="116"/>
      <c r="AU47" s="110"/>
      <c r="AV47" s="115"/>
      <c r="AW47" s="69"/>
      <c r="AX47" s="69"/>
      <c r="AY47" s="69"/>
    </row>
    <row r="48" spans="2:51" s="30" customFormat="1" x14ac:dyDescent="0.15">
      <c r="B48" s="315"/>
      <c r="C48" s="204">
        <v>2016</v>
      </c>
      <c r="D48" s="205">
        <v>28</v>
      </c>
      <c r="E48" s="208">
        <v>169892</v>
      </c>
      <c r="F48" s="206">
        <v>0</v>
      </c>
      <c r="G48" s="206">
        <v>150467</v>
      </c>
      <c r="H48" s="206">
        <v>0</v>
      </c>
      <c r="I48" s="206">
        <v>3786</v>
      </c>
      <c r="J48" s="206">
        <v>8934</v>
      </c>
      <c r="K48" s="206">
        <v>9814</v>
      </c>
      <c r="L48" s="206">
        <v>2489</v>
      </c>
      <c r="M48" s="206">
        <v>0</v>
      </c>
      <c r="N48" s="206">
        <v>0</v>
      </c>
      <c r="O48" s="206">
        <v>0</v>
      </c>
      <c r="P48" s="206">
        <v>0</v>
      </c>
      <c r="Q48" s="206">
        <v>12659</v>
      </c>
      <c r="R48" s="206">
        <v>188719</v>
      </c>
      <c r="S48" s="206">
        <v>400224</v>
      </c>
      <c r="T48" s="206">
        <v>0</v>
      </c>
      <c r="U48" s="206">
        <v>0</v>
      </c>
      <c r="V48" s="206">
        <v>0</v>
      </c>
      <c r="W48" s="206">
        <v>141414</v>
      </c>
      <c r="X48" s="206">
        <v>0</v>
      </c>
      <c r="Y48" s="206">
        <v>0</v>
      </c>
      <c r="Z48" s="206">
        <v>0</v>
      </c>
      <c r="AA48" s="206">
        <v>0</v>
      </c>
      <c r="AB48" s="206">
        <v>0</v>
      </c>
      <c r="AC48" s="206">
        <v>0</v>
      </c>
      <c r="AD48" s="206">
        <v>0</v>
      </c>
      <c r="AE48" s="206">
        <v>354116</v>
      </c>
      <c r="AF48" s="206">
        <v>0</v>
      </c>
      <c r="AG48" s="206">
        <v>0</v>
      </c>
      <c r="AH48" s="206">
        <v>0</v>
      </c>
      <c r="AI48" s="206">
        <v>0</v>
      </c>
      <c r="AJ48" s="206">
        <v>0</v>
      </c>
      <c r="AK48" s="206">
        <v>91999</v>
      </c>
      <c r="AL48" s="207">
        <v>1298180</v>
      </c>
      <c r="AM48" s="29"/>
      <c r="AN48" s="12"/>
      <c r="AO48" s="5"/>
      <c r="AP48" s="13"/>
      <c r="AR48" s="197"/>
      <c r="AS48" s="5"/>
      <c r="AT48" s="112"/>
      <c r="AU48" s="110"/>
      <c r="AV48" s="214"/>
    </row>
    <row r="49" spans="1:60" x14ac:dyDescent="0.15">
      <c r="B49" s="315"/>
      <c r="C49" s="26">
        <v>2017</v>
      </c>
      <c r="D49" s="27">
        <v>29</v>
      </c>
      <c r="E49" s="82">
        <v>242920</v>
      </c>
      <c r="F49" s="62">
        <v>0</v>
      </c>
      <c r="G49" s="62">
        <v>114781</v>
      </c>
      <c r="H49" s="62">
        <v>0</v>
      </c>
      <c r="I49" s="62">
        <v>8885</v>
      </c>
      <c r="J49" s="62">
        <v>8652</v>
      </c>
      <c r="K49" s="62">
        <v>16374</v>
      </c>
      <c r="L49" s="62">
        <v>3347</v>
      </c>
      <c r="M49" s="62">
        <v>934</v>
      </c>
      <c r="N49" s="62">
        <v>0</v>
      </c>
      <c r="O49" s="62">
        <v>0</v>
      </c>
      <c r="P49" s="62">
        <v>0</v>
      </c>
      <c r="Q49" s="62">
        <v>15577</v>
      </c>
      <c r="R49" s="62">
        <v>218460</v>
      </c>
      <c r="S49" s="62">
        <v>472350</v>
      </c>
      <c r="T49" s="62">
        <v>0</v>
      </c>
      <c r="U49" s="62">
        <v>0</v>
      </c>
      <c r="V49" s="62">
        <v>0</v>
      </c>
      <c r="W49" s="62">
        <v>161385</v>
      </c>
      <c r="X49" s="62">
        <v>0</v>
      </c>
      <c r="Y49" s="62">
        <v>0</v>
      </c>
      <c r="Z49" s="62">
        <v>0</v>
      </c>
      <c r="AA49" s="62">
        <v>0</v>
      </c>
      <c r="AB49" s="62">
        <v>0</v>
      </c>
      <c r="AC49" s="62">
        <v>0</v>
      </c>
      <c r="AD49" s="62">
        <v>0</v>
      </c>
      <c r="AE49" s="62">
        <v>467764</v>
      </c>
      <c r="AF49" s="62">
        <v>0</v>
      </c>
      <c r="AG49" s="62">
        <v>0</v>
      </c>
      <c r="AH49" s="62">
        <v>0</v>
      </c>
      <c r="AI49" s="62">
        <v>0</v>
      </c>
      <c r="AJ49" s="62">
        <v>0</v>
      </c>
      <c r="AK49" s="62">
        <v>113274</v>
      </c>
      <c r="AL49" s="63">
        <v>1112056</v>
      </c>
      <c r="AM49" s="29"/>
      <c r="AN49" s="12"/>
      <c r="AQ49" s="5"/>
      <c r="AR49" s="5"/>
      <c r="AS49" s="5"/>
      <c r="AT49" s="71"/>
      <c r="AU49" s="5"/>
      <c r="AV49" s="5"/>
      <c r="AW49" s="5"/>
      <c r="AX49" s="5"/>
      <c r="AY49" s="5"/>
    </row>
    <row r="50" spans="1:60" x14ac:dyDescent="0.15">
      <c r="B50" s="315"/>
      <c r="C50" s="26">
        <v>2018</v>
      </c>
      <c r="D50" s="27">
        <v>30</v>
      </c>
      <c r="E50" s="82">
        <v>246420</v>
      </c>
      <c r="F50" s="62">
        <v>0</v>
      </c>
      <c r="G50" s="62">
        <v>87862</v>
      </c>
      <c r="H50" s="62">
        <v>0</v>
      </c>
      <c r="I50" s="62">
        <v>7179</v>
      </c>
      <c r="J50" s="62">
        <v>6317</v>
      </c>
      <c r="K50" s="62">
        <v>14504</v>
      </c>
      <c r="L50" s="62">
        <v>8507</v>
      </c>
      <c r="M50" s="62">
        <v>645</v>
      </c>
      <c r="N50" s="62">
        <v>0</v>
      </c>
      <c r="O50" s="62">
        <v>0</v>
      </c>
      <c r="P50" s="62">
        <v>0</v>
      </c>
      <c r="Q50" s="62">
        <v>6886</v>
      </c>
      <c r="R50" s="62">
        <v>197049</v>
      </c>
      <c r="S50" s="62">
        <v>632615</v>
      </c>
      <c r="T50" s="62">
        <v>0</v>
      </c>
      <c r="U50" s="62">
        <v>0</v>
      </c>
      <c r="V50" s="62">
        <v>3547</v>
      </c>
      <c r="W50" s="62">
        <v>174694</v>
      </c>
      <c r="X50" s="53">
        <v>0</v>
      </c>
      <c r="Y50" s="62">
        <v>5903</v>
      </c>
      <c r="Z50" s="62">
        <v>0</v>
      </c>
      <c r="AA50" s="62">
        <v>0</v>
      </c>
      <c r="AB50" s="62">
        <v>0</v>
      </c>
      <c r="AC50" s="62">
        <v>0</v>
      </c>
      <c r="AD50" s="62">
        <v>0</v>
      </c>
      <c r="AE50" s="62">
        <v>416533</v>
      </c>
      <c r="AF50" s="53">
        <v>0</v>
      </c>
      <c r="AG50" s="62">
        <v>0</v>
      </c>
      <c r="AH50" s="62">
        <v>0</v>
      </c>
      <c r="AI50" s="62">
        <v>0</v>
      </c>
      <c r="AJ50" s="62">
        <v>0</v>
      </c>
      <c r="AK50" s="62">
        <v>109201</v>
      </c>
      <c r="AL50" s="63">
        <v>1150411</v>
      </c>
      <c r="AM50" s="29"/>
      <c r="AN50" s="12"/>
      <c r="AQ50" s="5"/>
      <c r="AR50" s="5"/>
      <c r="AS50" s="5"/>
      <c r="AT50" s="71"/>
      <c r="AU50" s="5"/>
      <c r="AV50" s="5"/>
      <c r="AW50" s="5"/>
      <c r="AX50" s="5"/>
      <c r="AY50" s="5"/>
    </row>
    <row r="51" spans="1:60" s="30" customFormat="1" x14ac:dyDescent="0.15">
      <c r="B51" s="315"/>
      <c r="C51" s="26">
        <v>2019</v>
      </c>
      <c r="D51" s="27" t="s">
        <v>436</v>
      </c>
      <c r="E51" s="82">
        <v>230059</v>
      </c>
      <c r="F51" s="62">
        <v>0</v>
      </c>
      <c r="G51" s="62">
        <v>48548</v>
      </c>
      <c r="H51" s="62">
        <v>0</v>
      </c>
      <c r="I51" s="62">
        <v>5345</v>
      </c>
      <c r="J51" s="62">
        <v>2651</v>
      </c>
      <c r="K51" s="62">
        <v>14923</v>
      </c>
      <c r="L51" s="62">
        <v>10100</v>
      </c>
      <c r="M51" s="62">
        <v>677</v>
      </c>
      <c r="N51" s="62">
        <v>0</v>
      </c>
      <c r="O51" s="62">
        <v>0</v>
      </c>
      <c r="P51" s="62">
        <v>0</v>
      </c>
      <c r="Q51" s="62">
        <v>11530</v>
      </c>
      <c r="R51" s="62">
        <v>158231</v>
      </c>
      <c r="S51" s="62">
        <v>449939</v>
      </c>
      <c r="T51" s="62">
        <v>0</v>
      </c>
      <c r="U51" s="62">
        <v>0</v>
      </c>
      <c r="V51" s="62">
        <v>0</v>
      </c>
      <c r="W51" s="62">
        <v>171115</v>
      </c>
      <c r="X51" s="62">
        <v>0</v>
      </c>
      <c r="Y51" s="62">
        <v>5380</v>
      </c>
      <c r="Z51" s="62">
        <v>0</v>
      </c>
      <c r="AA51" s="62">
        <v>0</v>
      </c>
      <c r="AB51" s="62">
        <v>0</v>
      </c>
      <c r="AC51" s="62">
        <v>0</v>
      </c>
      <c r="AD51" s="62">
        <v>0</v>
      </c>
      <c r="AE51" s="62">
        <v>230292</v>
      </c>
      <c r="AF51" s="62">
        <v>0</v>
      </c>
      <c r="AG51" s="62">
        <v>0</v>
      </c>
      <c r="AH51" s="62">
        <v>0</v>
      </c>
      <c r="AI51" s="62">
        <v>0</v>
      </c>
      <c r="AJ51" s="62">
        <v>0</v>
      </c>
      <c r="AK51" s="62">
        <v>85218</v>
      </c>
      <c r="AL51" s="63">
        <v>1145123</v>
      </c>
      <c r="AM51" s="29"/>
      <c r="AN51" s="12"/>
      <c r="AO51" s="88"/>
      <c r="AP51" s="13"/>
      <c r="AR51" s="249"/>
      <c r="AS51" s="214"/>
      <c r="AT51" s="87"/>
      <c r="AU51" s="110"/>
      <c r="AV51" s="214"/>
    </row>
    <row r="52" spans="1:60" s="30" customFormat="1" x14ac:dyDescent="0.15">
      <c r="B52" s="315"/>
      <c r="C52" s="26">
        <v>2020</v>
      </c>
      <c r="D52" s="27">
        <v>2</v>
      </c>
      <c r="E52" s="82">
        <v>80266</v>
      </c>
      <c r="F52" s="62">
        <v>0</v>
      </c>
      <c r="G52" s="62">
        <v>40423</v>
      </c>
      <c r="H52" s="62">
        <v>0</v>
      </c>
      <c r="I52" s="62">
        <v>8909</v>
      </c>
      <c r="J52" s="62">
        <v>7588</v>
      </c>
      <c r="K52" s="62">
        <v>6347</v>
      </c>
      <c r="L52" s="62">
        <v>6204</v>
      </c>
      <c r="M52" s="62">
        <v>0</v>
      </c>
      <c r="N52" s="62">
        <v>0</v>
      </c>
      <c r="O52" s="62">
        <v>0</v>
      </c>
      <c r="P52" s="62">
        <v>33593</v>
      </c>
      <c r="Q52" s="62">
        <v>0</v>
      </c>
      <c r="R52" s="62">
        <v>164039</v>
      </c>
      <c r="S52" s="62">
        <v>828415</v>
      </c>
      <c r="T52" s="62">
        <v>4070</v>
      </c>
      <c r="U52" s="62">
        <v>0</v>
      </c>
      <c r="V52" s="62">
        <v>0</v>
      </c>
      <c r="W52" s="62">
        <v>217249</v>
      </c>
      <c r="X52" s="62">
        <v>240</v>
      </c>
      <c r="Y52" s="62">
        <v>0</v>
      </c>
      <c r="Z52" s="62">
        <v>0</v>
      </c>
      <c r="AA52" s="62">
        <v>0</v>
      </c>
      <c r="AB52" s="62">
        <v>0</v>
      </c>
      <c r="AC52" s="62">
        <v>0</v>
      </c>
      <c r="AD52" s="62">
        <v>0</v>
      </c>
      <c r="AE52" s="62">
        <v>63291</v>
      </c>
      <c r="AF52" s="62">
        <v>881</v>
      </c>
      <c r="AG52" s="62">
        <v>367</v>
      </c>
      <c r="AH52" s="62">
        <v>0</v>
      </c>
      <c r="AI52" s="62">
        <v>0</v>
      </c>
      <c r="AJ52" s="62">
        <v>0</v>
      </c>
      <c r="AK52" s="62">
        <v>76925</v>
      </c>
      <c r="AL52" s="63">
        <v>1129190</v>
      </c>
      <c r="AM52" s="29"/>
      <c r="AN52" s="12"/>
      <c r="AO52" s="88"/>
      <c r="AP52" s="13"/>
      <c r="AR52" s="263"/>
      <c r="AS52" s="214"/>
      <c r="AT52" s="87"/>
      <c r="AU52" s="110"/>
      <c r="AV52" s="214"/>
    </row>
    <row r="53" spans="1:60" s="30" customFormat="1" x14ac:dyDescent="0.15">
      <c r="B53" s="315"/>
      <c r="C53" s="204">
        <v>2021</v>
      </c>
      <c r="D53" s="205">
        <v>3</v>
      </c>
      <c r="E53" s="208">
        <v>115376</v>
      </c>
      <c r="F53" s="206">
        <v>5706</v>
      </c>
      <c r="G53" s="206">
        <v>25096</v>
      </c>
      <c r="H53" s="206">
        <v>0</v>
      </c>
      <c r="I53" s="206">
        <v>1587</v>
      </c>
      <c r="J53" s="206">
        <v>10569</v>
      </c>
      <c r="K53" s="206">
        <v>6042</v>
      </c>
      <c r="L53" s="206">
        <v>14158</v>
      </c>
      <c r="M53" s="206">
        <v>808</v>
      </c>
      <c r="N53" s="206">
        <v>0</v>
      </c>
      <c r="O53" s="206">
        <v>262</v>
      </c>
      <c r="P53" s="206">
        <v>12280</v>
      </c>
      <c r="Q53" s="206">
        <v>0</v>
      </c>
      <c r="R53" s="206">
        <v>188825</v>
      </c>
      <c r="S53" s="206">
        <v>633854</v>
      </c>
      <c r="T53" s="206">
        <v>3081</v>
      </c>
      <c r="U53" s="206">
        <v>0</v>
      </c>
      <c r="V53" s="206">
        <v>0</v>
      </c>
      <c r="W53" s="206">
        <v>318352</v>
      </c>
      <c r="X53" s="206">
        <v>0</v>
      </c>
      <c r="Y53" s="206">
        <v>230</v>
      </c>
      <c r="Z53" s="206">
        <v>0</v>
      </c>
      <c r="AA53" s="206">
        <v>0</v>
      </c>
      <c r="AB53" s="206">
        <v>0</v>
      </c>
      <c r="AC53" s="206">
        <v>0</v>
      </c>
      <c r="AD53" s="206">
        <v>0</v>
      </c>
      <c r="AE53" s="206">
        <v>81213</v>
      </c>
      <c r="AF53" s="206">
        <v>6294</v>
      </c>
      <c r="AG53" s="206">
        <v>2751</v>
      </c>
      <c r="AH53" s="206">
        <v>0</v>
      </c>
      <c r="AI53" s="206">
        <v>0</v>
      </c>
      <c r="AJ53" s="206">
        <v>0</v>
      </c>
      <c r="AK53" s="206">
        <v>68542</v>
      </c>
      <c r="AL53" s="207">
        <v>1423367</v>
      </c>
      <c r="AM53" s="29"/>
      <c r="AN53" s="12"/>
      <c r="AO53" s="88"/>
      <c r="AP53" s="13"/>
      <c r="AR53" s="238"/>
      <c r="AS53" s="214"/>
      <c r="AT53" s="87"/>
      <c r="AU53" s="110"/>
      <c r="AV53" s="214"/>
    </row>
    <row r="54" spans="1:60" s="30" customFormat="1" x14ac:dyDescent="0.15">
      <c r="B54" s="315"/>
      <c r="C54" s="26">
        <v>2022</v>
      </c>
      <c r="D54" s="27">
        <v>4</v>
      </c>
      <c r="E54" s="82">
        <v>266365</v>
      </c>
      <c r="F54" s="62">
        <v>912</v>
      </c>
      <c r="G54" s="62">
        <v>50954</v>
      </c>
      <c r="H54" s="62">
        <v>0</v>
      </c>
      <c r="I54" s="62">
        <v>0</v>
      </c>
      <c r="J54" s="62">
        <v>8446</v>
      </c>
      <c r="K54" s="62">
        <v>15776</v>
      </c>
      <c r="L54" s="62">
        <v>20303</v>
      </c>
      <c r="M54" s="62">
        <v>7844</v>
      </c>
      <c r="N54" s="62">
        <v>0</v>
      </c>
      <c r="O54" s="62">
        <v>327</v>
      </c>
      <c r="P54" s="62">
        <v>0</v>
      </c>
      <c r="Q54" s="62">
        <v>0</v>
      </c>
      <c r="R54" s="62">
        <v>252877</v>
      </c>
      <c r="S54" s="62">
        <v>451385</v>
      </c>
      <c r="T54" s="62">
        <v>5129</v>
      </c>
      <c r="U54" s="62">
        <v>0</v>
      </c>
      <c r="V54" s="62">
        <v>0</v>
      </c>
      <c r="W54" s="62">
        <v>691045</v>
      </c>
      <c r="X54" s="62">
        <v>0</v>
      </c>
      <c r="Y54" s="62">
        <v>0</v>
      </c>
      <c r="Z54" s="62">
        <v>0</v>
      </c>
      <c r="AA54" s="62">
        <v>0</v>
      </c>
      <c r="AB54" s="62">
        <v>0</v>
      </c>
      <c r="AC54" s="62">
        <v>0</v>
      </c>
      <c r="AD54" s="62">
        <v>0</v>
      </c>
      <c r="AE54" s="62">
        <v>78995</v>
      </c>
      <c r="AF54" s="62">
        <v>488</v>
      </c>
      <c r="AG54" s="62">
        <v>13964</v>
      </c>
      <c r="AH54" s="62">
        <v>0</v>
      </c>
      <c r="AI54" s="62">
        <v>0</v>
      </c>
      <c r="AJ54" s="62">
        <v>0</v>
      </c>
      <c r="AK54" s="62">
        <v>13412</v>
      </c>
      <c r="AL54" s="63">
        <v>1806794</v>
      </c>
      <c r="AM54" s="29"/>
      <c r="AN54" s="12"/>
      <c r="AO54" s="88"/>
      <c r="AP54" s="13"/>
      <c r="AR54" s="273"/>
      <c r="AS54" s="214"/>
      <c r="AT54" s="87"/>
      <c r="AU54" s="110"/>
      <c r="AV54" s="214"/>
    </row>
    <row r="55" spans="1:60" s="30" customFormat="1" x14ac:dyDescent="0.15">
      <c r="B55" s="316"/>
      <c r="C55" s="280">
        <v>2023</v>
      </c>
      <c r="D55" s="281">
        <v>5</v>
      </c>
      <c r="E55" s="284">
        <v>337983</v>
      </c>
      <c r="F55" s="282">
        <v>1471</v>
      </c>
      <c r="G55" s="282">
        <v>92529</v>
      </c>
      <c r="H55" s="282">
        <v>0</v>
      </c>
      <c r="I55" s="282">
        <v>0</v>
      </c>
      <c r="J55" s="282">
        <v>7827</v>
      </c>
      <c r="K55" s="282">
        <v>16834</v>
      </c>
      <c r="L55" s="282">
        <v>12050</v>
      </c>
      <c r="M55" s="282">
        <v>328</v>
      </c>
      <c r="N55" s="282">
        <v>0</v>
      </c>
      <c r="O55" s="282">
        <v>0</v>
      </c>
      <c r="P55" s="282">
        <v>0</v>
      </c>
      <c r="Q55" s="282">
        <v>0</v>
      </c>
      <c r="R55" s="282">
        <v>363731</v>
      </c>
      <c r="S55" s="282">
        <v>100537</v>
      </c>
      <c r="T55" s="282">
        <v>6838</v>
      </c>
      <c r="U55" s="282">
        <v>0</v>
      </c>
      <c r="V55" s="282">
        <v>4836</v>
      </c>
      <c r="W55" s="282">
        <v>763400</v>
      </c>
      <c r="X55" s="282">
        <v>0</v>
      </c>
      <c r="Y55" s="282">
        <v>0</v>
      </c>
      <c r="Z55" s="282">
        <v>0</v>
      </c>
      <c r="AA55" s="282">
        <v>7675</v>
      </c>
      <c r="AB55" s="282">
        <v>622</v>
      </c>
      <c r="AC55" s="282">
        <v>0</v>
      </c>
      <c r="AD55" s="282">
        <v>0</v>
      </c>
      <c r="AE55" s="282">
        <v>79059</v>
      </c>
      <c r="AF55" s="282">
        <v>0</v>
      </c>
      <c r="AG55" s="282">
        <v>0</v>
      </c>
      <c r="AH55" s="282">
        <v>0</v>
      </c>
      <c r="AI55" s="282">
        <v>0</v>
      </c>
      <c r="AJ55" s="282">
        <v>0</v>
      </c>
      <c r="AK55" s="282">
        <v>2834</v>
      </c>
      <c r="AL55" s="283">
        <v>2238656</v>
      </c>
      <c r="AM55" s="29"/>
      <c r="AN55" s="12"/>
      <c r="AO55" s="88"/>
      <c r="AP55" s="13"/>
      <c r="AR55" s="293"/>
      <c r="AS55" s="214"/>
      <c r="AT55" s="87"/>
      <c r="AU55" s="110"/>
      <c r="AV55" s="214"/>
    </row>
    <row r="56" spans="1:60" x14ac:dyDescent="0.15">
      <c r="B56" s="33" t="s">
        <v>41</v>
      </c>
      <c r="C56" s="34"/>
      <c r="D56" s="34"/>
      <c r="E56" s="35"/>
      <c r="F56" s="35"/>
      <c r="G56" s="35"/>
      <c r="H56" s="35"/>
      <c r="I56" s="35"/>
      <c r="J56" s="35"/>
      <c r="K56" s="35"/>
      <c r="L56" s="35"/>
      <c r="M56" s="35"/>
      <c r="N56" s="35"/>
      <c r="O56" s="35"/>
      <c r="P56" s="35"/>
      <c r="Q56" s="35"/>
      <c r="R56" s="35"/>
      <c r="S56" s="35"/>
      <c r="T56" s="35"/>
      <c r="U56" s="35"/>
      <c r="AE56" s="35"/>
      <c r="AM56" s="35"/>
    </row>
    <row r="57" spans="1:60" x14ac:dyDescent="0.15">
      <c r="B57" s="38"/>
      <c r="C57" s="34"/>
      <c r="D57" s="34"/>
      <c r="E57" s="35"/>
      <c r="F57" s="35"/>
      <c r="G57" s="35"/>
      <c r="H57" s="35"/>
      <c r="I57" s="35"/>
      <c r="J57" s="35"/>
      <c r="K57" s="35"/>
      <c r="L57" s="35"/>
      <c r="M57" s="35"/>
      <c r="N57" s="35"/>
      <c r="O57" s="35"/>
      <c r="P57" s="35"/>
      <c r="Q57" s="35"/>
      <c r="R57" s="35"/>
      <c r="S57" s="35"/>
      <c r="T57" s="35"/>
      <c r="U57" s="36"/>
      <c r="V57" s="36"/>
      <c r="W57" s="36"/>
      <c r="X57" s="36"/>
      <c r="Y57" s="36"/>
      <c r="Z57" s="36"/>
      <c r="AD57" s="35"/>
      <c r="AE57" s="35"/>
      <c r="AM57" s="35"/>
    </row>
    <row r="58" spans="1:60" x14ac:dyDescent="0.15">
      <c r="A58" s="38"/>
      <c r="B58" s="37"/>
      <c r="C58" s="34"/>
      <c r="D58" s="34"/>
      <c r="E58" s="35"/>
      <c r="F58" s="35"/>
      <c r="G58" s="35"/>
      <c r="H58" s="35"/>
      <c r="I58" s="35"/>
      <c r="J58" s="35"/>
      <c r="K58" s="35"/>
      <c r="L58" s="35"/>
      <c r="M58" s="35"/>
      <c r="N58" s="35"/>
      <c r="O58" s="35"/>
      <c r="P58" s="35"/>
      <c r="Q58" s="35"/>
      <c r="R58" s="35"/>
      <c r="S58" s="35"/>
      <c r="T58" s="35"/>
      <c r="U58" s="36"/>
      <c r="V58" s="36"/>
      <c r="W58" s="36"/>
      <c r="X58" s="36"/>
      <c r="Y58" s="36"/>
      <c r="Z58" s="36"/>
      <c r="AA58" s="35"/>
      <c r="AB58" s="35"/>
      <c r="AC58" s="35"/>
      <c r="AD58" s="35"/>
      <c r="AE58" s="35"/>
      <c r="AL58" s="40" t="str">
        <f>'脱脂粉乳（学乳用）'!F58</f>
        <v>毎年1回更新、最終更新日2024/2/15</v>
      </c>
      <c r="AM58" s="39"/>
      <c r="AN58" s="40"/>
    </row>
    <row r="59" spans="1:60" x14ac:dyDescent="0.15">
      <c r="A59" s="38"/>
      <c r="B59" s="37"/>
      <c r="C59" s="34"/>
      <c r="D59" s="34"/>
      <c r="E59" s="35"/>
      <c r="F59" s="35"/>
      <c r="G59" s="35"/>
      <c r="H59" s="35"/>
      <c r="I59" s="35"/>
      <c r="J59" s="35"/>
      <c r="K59" s="35"/>
      <c r="L59" s="35"/>
      <c r="M59" s="35"/>
      <c r="N59" s="35"/>
      <c r="O59" s="35"/>
      <c r="P59" s="35"/>
      <c r="Q59" s="35"/>
      <c r="R59" s="35"/>
      <c r="S59" s="35"/>
      <c r="T59" s="35"/>
      <c r="U59" s="47"/>
      <c r="V59" s="47"/>
      <c r="W59" s="47"/>
      <c r="X59" s="249"/>
      <c r="Y59" s="231"/>
      <c r="Z59" s="47"/>
      <c r="AA59" s="293"/>
      <c r="AB59" s="293"/>
      <c r="AC59" s="47"/>
      <c r="AD59" s="47"/>
      <c r="AE59" s="47"/>
      <c r="AF59" s="249"/>
      <c r="AG59" s="47"/>
      <c r="AH59" s="47"/>
      <c r="AI59" s="47"/>
      <c r="AJ59" s="47"/>
      <c r="AK59" s="47"/>
      <c r="AL59" s="47"/>
      <c r="AM59" s="47"/>
      <c r="AN59" s="86"/>
      <c r="AO59" s="215"/>
      <c r="AP59" s="86"/>
      <c r="AQ59" s="47"/>
      <c r="AR59" s="47"/>
      <c r="AS59" s="47"/>
      <c r="AT59" s="87"/>
      <c r="AU59" s="47"/>
      <c r="AV59" s="47"/>
      <c r="AX59" s="47"/>
      <c r="AY59" s="47"/>
      <c r="AZ59" s="47"/>
      <c r="BA59" s="47"/>
      <c r="BB59" s="47"/>
      <c r="BC59" s="47"/>
      <c r="BD59" s="47"/>
      <c r="BE59" s="47"/>
      <c r="BF59" s="47"/>
      <c r="BG59" s="32"/>
      <c r="BH59" s="32"/>
    </row>
    <row r="60" spans="1:60" x14ac:dyDescent="0.15">
      <c r="A60" s="38"/>
      <c r="B60" s="41"/>
      <c r="C60" s="34"/>
      <c r="D60" s="34"/>
      <c r="E60" s="35"/>
      <c r="F60" s="35"/>
      <c r="G60" s="35"/>
      <c r="H60" s="35"/>
      <c r="I60" s="35"/>
      <c r="J60" s="35"/>
      <c r="K60" s="35"/>
      <c r="L60" s="35"/>
      <c r="M60" s="35"/>
      <c r="N60" s="35"/>
      <c r="O60" s="35"/>
      <c r="P60" s="35"/>
      <c r="Q60" s="35"/>
      <c r="R60" s="35"/>
      <c r="S60" s="35"/>
      <c r="T60" s="35"/>
      <c r="U60" s="47"/>
      <c r="V60" s="47"/>
      <c r="W60" s="47"/>
      <c r="X60" s="249"/>
      <c r="Y60" s="231"/>
      <c r="Z60" s="47"/>
      <c r="AA60" s="293"/>
      <c r="AB60" s="293"/>
      <c r="AC60" s="47"/>
      <c r="AD60" s="47"/>
      <c r="AE60" s="47"/>
      <c r="AF60" s="249"/>
      <c r="AG60" s="47"/>
      <c r="AH60" s="47"/>
      <c r="AI60" s="47"/>
      <c r="AJ60" s="47"/>
      <c r="AK60" s="47"/>
      <c r="AL60" s="47"/>
      <c r="AM60" s="47"/>
      <c r="AN60" s="86"/>
      <c r="AO60" s="215"/>
      <c r="AP60" s="86"/>
      <c r="AQ60" s="47"/>
      <c r="AR60" s="47"/>
      <c r="AS60" s="47"/>
      <c r="AT60" s="87"/>
      <c r="AU60" s="47"/>
      <c r="AV60" s="47"/>
      <c r="AX60" s="47"/>
      <c r="AY60" s="47"/>
      <c r="AZ60" s="47"/>
      <c r="BA60" s="47"/>
      <c r="BB60" s="47"/>
      <c r="BC60" s="47"/>
      <c r="BD60" s="47"/>
      <c r="BE60" s="47"/>
      <c r="BF60" s="47"/>
      <c r="BG60" s="32"/>
      <c r="BH60" s="32"/>
    </row>
    <row r="61" spans="1:60" x14ac:dyDescent="0.15">
      <c r="A61" s="38"/>
      <c r="B61" s="37"/>
      <c r="C61" s="34"/>
      <c r="D61" s="34"/>
      <c r="E61" s="35"/>
      <c r="F61" s="35"/>
      <c r="G61" s="35"/>
      <c r="H61" s="35"/>
      <c r="I61" s="35"/>
      <c r="J61" s="35"/>
      <c r="K61" s="35"/>
      <c r="L61" s="35"/>
      <c r="M61" s="35"/>
      <c r="N61" s="35"/>
      <c r="O61" s="35"/>
      <c r="P61" s="35"/>
      <c r="Q61" s="35"/>
      <c r="R61" s="35"/>
      <c r="S61" s="35"/>
      <c r="T61" s="35"/>
      <c r="U61" s="47"/>
      <c r="V61" s="47"/>
      <c r="W61" s="47"/>
      <c r="X61" s="249"/>
      <c r="Y61" s="231"/>
      <c r="Z61" s="47"/>
      <c r="AA61" s="293"/>
      <c r="AB61" s="293"/>
      <c r="AC61" s="47"/>
      <c r="AD61" s="47"/>
      <c r="AE61" s="47"/>
      <c r="AF61" s="249"/>
      <c r="AG61" s="47"/>
      <c r="AH61" s="47"/>
      <c r="AI61" s="47"/>
      <c r="AJ61" s="47"/>
      <c r="AK61" s="47"/>
      <c r="AL61" s="47"/>
      <c r="AM61" s="47"/>
      <c r="AN61" s="86"/>
      <c r="AO61" s="215"/>
      <c r="AP61" s="86"/>
      <c r="AQ61" s="47"/>
      <c r="AR61" s="47"/>
      <c r="AS61" s="47"/>
      <c r="AT61" s="87"/>
      <c r="AU61" s="47"/>
      <c r="AV61" s="47"/>
      <c r="AX61" s="47"/>
      <c r="AY61" s="47"/>
      <c r="AZ61" s="47"/>
      <c r="BA61" s="47"/>
      <c r="BB61" s="47"/>
      <c r="BC61" s="47"/>
      <c r="BD61" s="47"/>
      <c r="BE61" s="47"/>
      <c r="BF61" s="47"/>
      <c r="BG61" s="32"/>
      <c r="BH61" s="32"/>
    </row>
    <row r="62" spans="1:60" x14ac:dyDescent="0.15">
      <c r="A62" s="38"/>
      <c r="B62" s="42"/>
      <c r="C62" s="34"/>
      <c r="D62" s="113"/>
      <c r="E62" s="35"/>
      <c r="F62" s="35"/>
      <c r="G62" s="35"/>
      <c r="H62" s="35"/>
      <c r="I62" s="35"/>
      <c r="J62" s="35"/>
      <c r="K62" s="35"/>
      <c r="L62" s="35"/>
      <c r="M62" s="35"/>
      <c r="N62" s="35"/>
      <c r="O62" s="35"/>
      <c r="P62" s="35"/>
      <c r="Q62" s="35"/>
      <c r="R62" s="35"/>
      <c r="S62" s="36"/>
      <c r="T62" s="36"/>
      <c r="U62" s="21"/>
      <c r="V62" s="21"/>
      <c r="W62" s="21"/>
      <c r="X62" s="21"/>
      <c r="Y62" s="21"/>
      <c r="Z62" s="21"/>
      <c r="AA62" s="21"/>
      <c r="AB62" s="21"/>
      <c r="AC62" s="21"/>
      <c r="AD62" s="21"/>
      <c r="AE62" s="21"/>
      <c r="AF62" s="21"/>
      <c r="AG62" s="21"/>
      <c r="AH62" s="21"/>
      <c r="AI62" s="21"/>
      <c r="AJ62" s="21"/>
      <c r="AK62" s="21"/>
      <c r="AL62" s="21"/>
      <c r="AM62" s="21"/>
      <c r="AN62" s="88"/>
      <c r="AO62" s="215"/>
      <c r="AP62" s="88"/>
      <c r="AQ62" s="21"/>
      <c r="AR62" s="21"/>
      <c r="AS62" s="21"/>
      <c r="AT62" s="87"/>
      <c r="AU62" s="21"/>
      <c r="AV62" s="21"/>
      <c r="AX62" s="21"/>
      <c r="AY62" s="21"/>
      <c r="AZ62" s="21"/>
      <c r="BA62" s="21"/>
      <c r="BB62" s="21"/>
      <c r="BC62" s="21"/>
      <c r="BD62" s="21"/>
      <c r="BE62" s="21"/>
      <c r="BF62" s="21"/>
      <c r="BG62" s="32"/>
      <c r="BH62" s="32"/>
    </row>
    <row r="63" spans="1:60" x14ac:dyDescent="0.15">
      <c r="A63" s="38"/>
      <c r="B63" s="37"/>
      <c r="C63" s="34"/>
      <c r="D63" s="34"/>
      <c r="E63" s="35"/>
      <c r="F63" s="35"/>
      <c r="G63" s="35"/>
      <c r="H63" s="35"/>
      <c r="I63" s="35"/>
      <c r="J63" s="35"/>
      <c r="K63" s="35"/>
      <c r="L63" s="35"/>
      <c r="M63" s="35"/>
      <c r="N63" s="35"/>
      <c r="O63" s="35"/>
      <c r="P63" s="35"/>
      <c r="Q63" s="35"/>
      <c r="R63" s="35"/>
      <c r="S63" s="36"/>
      <c r="T63" s="36"/>
      <c r="U63" s="21"/>
      <c r="V63" s="21"/>
      <c r="W63" s="21"/>
      <c r="X63" s="21"/>
      <c r="Y63" s="21"/>
      <c r="Z63" s="21"/>
      <c r="AA63" s="21"/>
      <c r="AB63" s="21"/>
      <c r="AC63" s="21"/>
      <c r="AD63" s="21"/>
      <c r="AE63" s="21"/>
      <c r="AF63" s="21"/>
      <c r="AG63" s="21"/>
      <c r="AH63" s="21"/>
      <c r="AI63" s="21"/>
      <c r="AJ63" s="21"/>
      <c r="AK63" s="21"/>
      <c r="AL63" s="21"/>
      <c r="AM63" s="21"/>
      <c r="AN63" s="88"/>
      <c r="AO63" s="215"/>
      <c r="AP63" s="88"/>
      <c r="AQ63" s="21"/>
      <c r="AR63" s="21"/>
      <c r="AS63" s="21"/>
      <c r="AT63" s="87"/>
      <c r="AU63" s="21"/>
      <c r="AV63" s="21"/>
      <c r="AW63" s="21"/>
      <c r="AX63" s="21"/>
      <c r="AY63" s="21"/>
      <c r="AZ63" s="21"/>
      <c r="BA63" s="21"/>
      <c r="BB63" s="21"/>
      <c r="BC63" s="21"/>
      <c r="BD63" s="21"/>
      <c r="BE63" s="21"/>
      <c r="BF63" s="21"/>
      <c r="BG63" s="32"/>
      <c r="BH63" s="32"/>
    </row>
    <row r="64" spans="1:60" x14ac:dyDescent="0.15">
      <c r="A64" s="38"/>
      <c r="C64" s="5"/>
      <c r="D64" s="5"/>
      <c r="S64" s="32"/>
      <c r="T64" s="32"/>
      <c r="U64" s="21"/>
      <c r="V64" s="21"/>
      <c r="W64" s="21"/>
      <c r="X64" s="21"/>
      <c r="Y64" s="21"/>
      <c r="Z64" s="21"/>
      <c r="AA64" s="21"/>
      <c r="AB64" s="21"/>
      <c r="AC64" s="21"/>
      <c r="AD64" s="21"/>
      <c r="AE64" s="21"/>
      <c r="AF64" s="21"/>
      <c r="AG64" s="21"/>
      <c r="AH64" s="21"/>
      <c r="AI64" s="21"/>
      <c r="AJ64" s="21"/>
      <c r="AK64" s="21"/>
      <c r="AL64" s="21"/>
      <c r="AM64" s="21"/>
      <c r="AN64" s="88"/>
      <c r="AO64" s="215"/>
      <c r="AP64" s="88"/>
      <c r="AQ64" s="21"/>
      <c r="AR64" s="21"/>
      <c r="AS64" s="21"/>
      <c r="AT64" s="87"/>
      <c r="AU64" s="21"/>
      <c r="AV64" s="21"/>
      <c r="AW64" s="21"/>
      <c r="AX64" s="21"/>
      <c r="AY64" s="21"/>
      <c r="AZ64" s="21"/>
      <c r="BA64" s="21"/>
      <c r="BB64" s="21"/>
      <c r="BC64" s="21"/>
      <c r="BD64" s="21"/>
      <c r="BE64" s="21"/>
      <c r="BF64" s="21"/>
      <c r="BG64" s="32"/>
      <c r="BH64" s="32"/>
    </row>
    <row r="65" spans="2:60" x14ac:dyDescent="0.15">
      <c r="B65" s="43"/>
      <c r="C65" s="32"/>
      <c r="D65" s="32"/>
      <c r="E65" s="32"/>
      <c r="F65" s="32"/>
      <c r="G65" s="32"/>
      <c r="H65" s="32"/>
      <c r="I65" s="32"/>
      <c r="J65" s="32"/>
      <c r="K65" s="32"/>
      <c r="L65" s="32"/>
      <c r="M65" s="32"/>
      <c r="S65" s="32"/>
      <c r="T65" s="32"/>
      <c r="U65" s="21"/>
      <c r="V65" s="21"/>
      <c r="W65" s="21"/>
      <c r="X65" s="21"/>
      <c r="Y65" s="21"/>
      <c r="Z65" s="21"/>
      <c r="AA65" s="21"/>
      <c r="AB65" s="21"/>
      <c r="AC65" s="21"/>
      <c r="AD65" s="21"/>
      <c r="AE65" s="21"/>
      <c r="AF65" s="21"/>
      <c r="AG65" s="21"/>
      <c r="AH65" s="21"/>
      <c r="AI65" s="21"/>
      <c r="AJ65" s="21"/>
      <c r="AK65" s="21"/>
      <c r="AL65" s="21"/>
      <c r="AM65" s="21"/>
      <c r="AN65" s="88"/>
      <c r="AO65" s="215"/>
      <c r="AP65" s="88"/>
      <c r="AQ65" s="21"/>
      <c r="AR65" s="21"/>
      <c r="AS65" s="21"/>
      <c r="AT65" s="87"/>
      <c r="AU65" s="21"/>
      <c r="AV65" s="21"/>
      <c r="AW65" s="21"/>
      <c r="AX65" s="21"/>
      <c r="AY65" s="21"/>
      <c r="AZ65" s="21"/>
      <c r="BA65" s="21"/>
      <c r="BB65" s="21"/>
      <c r="BC65" s="21"/>
      <c r="BD65" s="21"/>
      <c r="BE65" s="21"/>
      <c r="BF65" s="21"/>
      <c r="BG65" s="32"/>
      <c r="BH65" s="32"/>
    </row>
    <row r="66" spans="2:60" x14ac:dyDescent="0.15">
      <c r="B66" s="43"/>
      <c r="C66" s="32"/>
      <c r="D66" s="32"/>
      <c r="E66" s="32"/>
      <c r="F66" s="32"/>
      <c r="G66" s="32"/>
      <c r="H66" s="32"/>
      <c r="I66" s="32"/>
      <c r="J66" s="32"/>
      <c r="K66" s="32"/>
      <c r="L66" s="32"/>
      <c r="M66" s="32"/>
      <c r="S66" s="32"/>
      <c r="T66" s="32"/>
      <c r="U66" s="21"/>
      <c r="V66" s="21"/>
      <c r="W66" s="21"/>
      <c r="X66" s="21"/>
      <c r="Y66" s="21"/>
      <c r="Z66" s="21"/>
      <c r="AA66" s="21"/>
      <c r="AB66" s="21"/>
      <c r="AC66" s="21"/>
      <c r="AD66" s="21"/>
      <c r="AE66" s="21"/>
      <c r="AF66" s="21"/>
      <c r="AG66" s="21"/>
      <c r="AH66" s="21"/>
      <c r="AI66" s="21"/>
      <c r="AJ66" s="21"/>
      <c r="AK66" s="21"/>
      <c r="AL66" s="21"/>
      <c r="AM66" s="21"/>
      <c r="AN66" s="88"/>
      <c r="AO66" s="215"/>
      <c r="AP66" s="88"/>
      <c r="AQ66" s="21"/>
      <c r="AR66" s="21"/>
      <c r="AS66" s="21"/>
      <c r="AT66" s="87"/>
      <c r="AU66" s="21"/>
      <c r="AV66" s="21"/>
      <c r="AW66" s="21"/>
      <c r="AX66" s="21"/>
      <c r="AY66" s="21"/>
      <c r="AZ66" s="21"/>
      <c r="BA66" s="21"/>
      <c r="BB66" s="21"/>
      <c r="BC66" s="21"/>
      <c r="BD66" s="21"/>
      <c r="BE66" s="21"/>
      <c r="BF66" s="21"/>
      <c r="BG66" s="32"/>
      <c r="BH66" s="32"/>
    </row>
    <row r="67" spans="2:60" x14ac:dyDescent="0.15">
      <c r="B67" s="43"/>
      <c r="C67" s="32"/>
      <c r="D67" s="32"/>
      <c r="S67" s="32"/>
      <c r="T67" s="32"/>
      <c r="U67" s="21"/>
      <c r="V67" s="21"/>
      <c r="W67" s="21"/>
      <c r="X67" s="21"/>
      <c r="Y67" s="21"/>
      <c r="Z67" s="21"/>
      <c r="AA67" s="21"/>
      <c r="AB67" s="21"/>
      <c r="AC67" s="21"/>
      <c r="AD67" s="21"/>
      <c r="AE67" s="21"/>
      <c r="AF67" s="21"/>
      <c r="AG67" s="21"/>
      <c r="AH67" s="21"/>
      <c r="AI67" s="21"/>
      <c r="AJ67" s="21"/>
      <c r="AK67" s="21"/>
      <c r="AL67" s="21"/>
      <c r="AM67" s="21"/>
      <c r="AN67" s="88"/>
      <c r="AO67" s="215"/>
      <c r="AP67" s="88"/>
      <c r="AQ67" s="21"/>
      <c r="AR67" s="21"/>
      <c r="AS67" s="21"/>
      <c r="AT67" s="87"/>
      <c r="AU67" s="21"/>
      <c r="AV67" s="21"/>
      <c r="AW67" s="21"/>
      <c r="AX67" s="21"/>
      <c r="AY67" s="21"/>
      <c r="AZ67" s="21"/>
      <c r="BA67" s="21"/>
      <c r="BB67" s="21"/>
      <c r="BC67" s="21"/>
      <c r="BD67" s="21"/>
      <c r="BE67" s="21"/>
      <c r="BF67" s="21"/>
      <c r="BG67" s="32"/>
      <c r="BH67" s="32"/>
    </row>
    <row r="68" spans="2:60" x14ac:dyDescent="0.15">
      <c r="B68" s="43"/>
      <c r="C68" s="298"/>
      <c r="D68" s="298"/>
      <c r="E68" s="44"/>
      <c r="F68" s="44"/>
      <c r="G68" s="44"/>
      <c r="H68" s="44"/>
      <c r="I68" s="44"/>
      <c r="J68" s="44"/>
      <c r="K68" s="44"/>
      <c r="L68" s="44"/>
      <c r="M68" s="44"/>
      <c r="N68" s="47"/>
      <c r="O68" s="263"/>
      <c r="P68" s="47"/>
      <c r="Q68" s="47"/>
      <c r="R68" s="47"/>
      <c r="S68" s="47"/>
      <c r="T68" s="47"/>
      <c r="U68" s="21"/>
      <c r="V68" s="21"/>
      <c r="W68" s="21"/>
      <c r="X68" s="21"/>
      <c r="Y68" s="21"/>
      <c r="Z68" s="21"/>
      <c r="AA68" s="21"/>
      <c r="AB68" s="21"/>
      <c r="AC68" s="21"/>
      <c r="AD68" s="21"/>
      <c r="AE68" s="21"/>
      <c r="AF68" s="21"/>
      <c r="AG68" s="21"/>
      <c r="AH68" s="21"/>
      <c r="AI68" s="21"/>
      <c r="AJ68" s="21"/>
      <c r="AK68" s="21"/>
      <c r="AL68" s="21"/>
      <c r="AM68" s="21"/>
      <c r="AN68" s="88"/>
      <c r="AO68" s="215"/>
      <c r="AP68" s="88"/>
      <c r="AQ68" s="21"/>
      <c r="AR68" s="21"/>
      <c r="AS68" s="21"/>
      <c r="AT68" s="87"/>
      <c r="AU68" s="21"/>
      <c r="AV68" s="21"/>
      <c r="AW68" s="21"/>
      <c r="AX68" s="21"/>
      <c r="AY68" s="21"/>
      <c r="AZ68" s="21"/>
      <c r="BA68" s="21"/>
      <c r="BB68" s="21"/>
      <c r="BC68" s="21"/>
      <c r="BD68" s="21"/>
      <c r="BE68" s="21"/>
      <c r="BF68" s="21"/>
      <c r="BG68" s="32"/>
      <c r="BH68" s="32"/>
    </row>
    <row r="69" spans="2:60" x14ac:dyDescent="0.15">
      <c r="B69" s="43"/>
      <c r="C69" s="298"/>
      <c r="D69" s="298"/>
      <c r="E69" s="47"/>
      <c r="F69" s="47"/>
      <c r="G69" s="47"/>
      <c r="H69" s="47"/>
      <c r="I69" s="47"/>
      <c r="J69" s="47"/>
      <c r="K69" s="47"/>
      <c r="L69" s="47"/>
      <c r="M69" s="47"/>
      <c r="N69" s="47"/>
      <c r="O69" s="263"/>
      <c r="P69" s="47"/>
      <c r="Q69" s="47"/>
      <c r="R69" s="47"/>
      <c r="S69" s="47"/>
      <c r="T69" s="47"/>
      <c r="U69" s="21"/>
      <c r="V69" s="21"/>
      <c r="W69" s="21"/>
      <c r="X69" s="21"/>
      <c r="Y69" s="21"/>
      <c r="Z69" s="21"/>
      <c r="AA69" s="21"/>
      <c r="AB69" s="21"/>
      <c r="AC69" s="21"/>
      <c r="AD69" s="21"/>
      <c r="AE69" s="21"/>
      <c r="AF69" s="21"/>
      <c r="AG69" s="21"/>
      <c r="AH69" s="21"/>
      <c r="AI69" s="21"/>
      <c r="AJ69" s="21"/>
      <c r="AK69" s="21"/>
      <c r="AL69" s="21"/>
      <c r="AM69" s="21"/>
      <c r="AN69" s="88"/>
      <c r="AO69" s="215"/>
      <c r="AP69" s="88"/>
      <c r="AQ69" s="21"/>
      <c r="AR69" s="21"/>
      <c r="AS69" s="21"/>
      <c r="AT69" s="87"/>
      <c r="AU69" s="21"/>
      <c r="AV69" s="21"/>
      <c r="AW69" s="21"/>
      <c r="AX69" s="21"/>
      <c r="AY69" s="21"/>
      <c r="AZ69" s="21"/>
      <c r="BA69" s="21"/>
      <c r="BB69" s="21"/>
      <c r="BC69" s="21"/>
      <c r="BD69" s="21"/>
      <c r="BE69" s="21"/>
      <c r="BF69" s="21"/>
      <c r="BG69" s="32"/>
      <c r="BH69" s="32"/>
    </row>
    <row r="70" spans="2:60" x14ac:dyDescent="0.15">
      <c r="B70" s="43"/>
      <c r="C70" s="47"/>
      <c r="D70" s="47"/>
      <c r="E70" s="47"/>
      <c r="F70" s="47"/>
      <c r="G70" s="47"/>
      <c r="H70" s="47"/>
      <c r="I70" s="47"/>
      <c r="J70" s="47"/>
      <c r="K70" s="47"/>
      <c r="L70" s="47"/>
      <c r="M70" s="47"/>
      <c r="N70" s="47"/>
      <c r="O70" s="263"/>
      <c r="P70" s="47"/>
      <c r="Q70" s="47"/>
      <c r="R70" s="47"/>
      <c r="S70" s="47"/>
      <c r="T70" s="47"/>
      <c r="U70" s="21"/>
      <c r="V70" s="21"/>
      <c r="W70" s="21"/>
      <c r="X70" s="21"/>
      <c r="Y70" s="21"/>
      <c r="Z70" s="21"/>
      <c r="AA70" s="21"/>
      <c r="AB70" s="21"/>
      <c r="AC70" s="21"/>
      <c r="AD70" s="21"/>
      <c r="AE70" s="21"/>
      <c r="AF70" s="21"/>
      <c r="AG70" s="21"/>
      <c r="AH70" s="21"/>
      <c r="AI70" s="21"/>
      <c r="AJ70" s="21"/>
      <c r="AK70" s="21"/>
      <c r="AL70" s="21"/>
      <c r="AM70" s="21"/>
      <c r="AN70" s="88"/>
      <c r="AO70" s="215"/>
      <c r="AP70" s="88"/>
      <c r="AQ70" s="21"/>
      <c r="AR70" s="21"/>
      <c r="AS70" s="21"/>
      <c r="AT70" s="87"/>
      <c r="AU70" s="21"/>
      <c r="AV70" s="21"/>
      <c r="AW70" s="21"/>
      <c r="AX70" s="21"/>
      <c r="AY70" s="21"/>
      <c r="AZ70" s="21"/>
      <c r="BA70" s="21"/>
      <c r="BB70" s="21"/>
      <c r="BC70" s="21"/>
      <c r="BD70" s="21"/>
      <c r="BE70" s="21"/>
      <c r="BF70" s="21"/>
      <c r="BG70" s="32"/>
      <c r="BH70" s="32"/>
    </row>
    <row r="71" spans="2:60"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88"/>
      <c r="AO71" s="215"/>
      <c r="AP71" s="88"/>
      <c r="AQ71" s="21"/>
      <c r="AR71" s="21"/>
      <c r="AS71" s="21"/>
      <c r="AT71" s="87"/>
      <c r="AU71" s="21"/>
      <c r="AV71" s="21"/>
      <c r="AW71" s="21"/>
      <c r="AX71" s="21"/>
      <c r="AY71" s="21"/>
      <c r="AZ71" s="21"/>
      <c r="BA71" s="21"/>
      <c r="BB71" s="21"/>
      <c r="BC71" s="21"/>
      <c r="BD71" s="21"/>
      <c r="BE71" s="21"/>
      <c r="BF71" s="21"/>
      <c r="BG71" s="32"/>
      <c r="BH71" s="32"/>
    </row>
    <row r="72" spans="2:60"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88"/>
      <c r="AO72" s="215"/>
      <c r="AP72" s="88"/>
      <c r="AQ72" s="21"/>
      <c r="AR72" s="21"/>
      <c r="AS72" s="21"/>
      <c r="AT72" s="87"/>
      <c r="AU72" s="21"/>
      <c r="AV72" s="21"/>
      <c r="AW72" s="21"/>
      <c r="AX72" s="21"/>
      <c r="AY72" s="21"/>
      <c r="AZ72" s="21"/>
      <c r="BA72" s="21"/>
      <c r="BB72" s="21"/>
      <c r="BC72" s="21"/>
      <c r="BD72" s="21"/>
      <c r="BE72" s="21"/>
      <c r="BF72" s="21"/>
      <c r="BG72" s="32"/>
      <c r="BH72" s="32"/>
    </row>
    <row r="73" spans="2:60"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88"/>
      <c r="AO73" s="215"/>
      <c r="AP73" s="88"/>
      <c r="AQ73" s="21"/>
      <c r="AR73" s="21"/>
      <c r="AS73" s="21"/>
      <c r="AT73" s="87"/>
      <c r="AU73" s="21"/>
      <c r="AV73" s="21"/>
      <c r="AW73" s="21"/>
      <c r="AX73" s="21"/>
      <c r="AY73" s="21"/>
      <c r="AZ73" s="21"/>
      <c r="BA73" s="21"/>
      <c r="BB73" s="21"/>
      <c r="BC73" s="21"/>
      <c r="BD73" s="21"/>
      <c r="BE73" s="21"/>
      <c r="BF73" s="21"/>
      <c r="BG73" s="32"/>
      <c r="BH73" s="32"/>
    </row>
    <row r="74" spans="2:60"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88"/>
      <c r="AO74" s="215"/>
      <c r="AP74" s="88"/>
      <c r="AQ74" s="21"/>
      <c r="AR74" s="21"/>
      <c r="AS74" s="21"/>
      <c r="AT74" s="87"/>
      <c r="AU74" s="21"/>
      <c r="AV74" s="21"/>
      <c r="AW74" s="21"/>
      <c r="AX74" s="21"/>
      <c r="AY74" s="21"/>
      <c r="AZ74" s="21"/>
      <c r="BA74" s="21"/>
      <c r="BB74" s="21"/>
      <c r="BC74" s="21"/>
      <c r="BD74" s="21"/>
      <c r="BE74" s="21"/>
      <c r="BF74" s="21"/>
      <c r="BG74" s="32"/>
      <c r="BH74" s="32"/>
    </row>
    <row r="75" spans="2:60"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88"/>
      <c r="AO75" s="215"/>
      <c r="AP75" s="88"/>
      <c r="AQ75" s="21"/>
      <c r="AR75" s="21"/>
      <c r="AS75" s="21"/>
      <c r="AT75" s="87"/>
      <c r="AU75" s="21"/>
      <c r="AV75" s="21"/>
      <c r="AW75" s="21"/>
      <c r="AX75" s="21"/>
      <c r="AY75" s="21"/>
      <c r="AZ75" s="21"/>
      <c r="BA75" s="21"/>
      <c r="BB75" s="21"/>
      <c r="BC75" s="21"/>
      <c r="BD75" s="21"/>
      <c r="BE75" s="21"/>
      <c r="BF75" s="21"/>
      <c r="BG75" s="32"/>
      <c r="BH75" s="32"/>
    </row>
    <row r="76" spans="2:60"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88"/>
      <c r="AO76" s="215"/>
      <c r="AP76" s="88"/>
      <c r="AQ76" s="21"/>
      <c r="AR76" s="21"/>
      <c r="AS76" s="21"/>
      <c r="AT76" s="87"/>
      <c r="AU76" s="21"/>
      <c r="AV76" s="21"/>
      <c r="AW76" s="21"/>
      <c r="AX76" s="21"/>
      <c r="AY76" s="21"/>
      <c r="AZ76" s="21"/>
      <c r="BA76" s="21"/>
      <c r="BB76" s="21"/>
      <c r="BC76" s="21"/>
      <c r="BD76" s="21"/>
      <c r="BE76" s="21"/>
      <c r="BF76" s="21"/>
      <c r="BG76" s="32"/>
      <c r="BH76" s="32"/>
    </row>
    <row r="77" spans="2:60"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88"/>
      <c r="AO77" s="215"/>
      <c r="AP77" s="88"/>
      <c r="AQ77" s="21"/>
      <c r="AR77" s="21"/>
      <c r="AS77" s="21"/>
      <c r="AT77" s="87"/>
      <c r="AU77" s="21"/>
      <c r="AV77" s="21"/>
      <c r="AW77" s="21"/>
      <c r="AX77" s="21"/>
      <c r="AY77" s="21"/>
      <c r="AZ77" s="21"/>
      <c r="BA77" s="21"/>
      <c r="BB77" s="21"/>
      <c r="BC77" s="21"/>
      <c r="BD77" s="21"/>
      <c r="BE77" s="21"/>
      <c r="BF77" s="21"/>
      <c r="BG77" s="32"/>
      <c r="BH77" s="32"/>
    </row>
    <row r="78" spans="2:60" x14ac:dyDescent="0.15">
      <c r="B78" s="43"/>
      <c r="C78" s="21"/>
      <c r="D78" s="21"/>
      <c r="E78" s="21"/>
      <c r="F78" s="21"/>
      <c r="G78" s="21"/>
      <c r="H78" s="21"/>
      <c r="I78" s="21"/>
      <c r="J78" s="21"/>
      <c r="K78" s="21"/>
      <c r="L78" s="21"/>
      <c r="M78" s="21"/>
      <c r="N78" s="21"/>
      <c r="O78" s="21"/>
      <c r="P78" s="21"/>
      <c r="Q78" s="21"/>
      <c r="R78" s="21"/>
      <c r="S78" s="21"/>
      <c r="T78" s="21"/>
      <c r="U78" s="32"/>
      <c r="V78" s="32"/>
      <c r="W78" s="32"/>
      <c r="X78" s="32"/>
      <c r="Y78" s="32"/>
      <c r="Z78" s="32"/>
      <c r="AA78" s="32"/>
      <c r="AB78" s="32"/>
      <c r="AC78" s="32"/>
      <c r="AD78" s="32"/>
      <c r="AE78" s="32"/>
      <c r="AF78" s="32"/>
      <c r="AG78" s="32"/>
      <c r="AH78" s="32"/>
      <c r="AI78" s="32"/>
      <c r="AJ78" s="32"/>
      <c r="AK78" s="32"/>
      <c r="AL78" s="32"/>
      <c r="AM78" s="32"/>
      <c r="AN78" s="89"/>
      <c r="AO78" s="216"/>
      <c r="AP78" s="89"/>
      <c r="AQ78" s="32"/>
      <c r="AR78" s="32"/>
      <c r="AS78" s="32"/>
      <c r="AT78" s="77"/>
      <c r="AU78" s="32"/>
      <c r="AV78" s="32"/>
      <c r="AW78" s="32"/>
      <c r="AX78" s="32"/>
      <c r="AY78" s="32"/>
      <c r="AZ78" s="32"/>
      <c r="BA78" s="32"/>
      <c r="BB78" s="32"/>
      <c r="BC78" s="32"/>
      <c r="BD78" s="32"/>
      <c r="BE78" s="32"/>
      <c r="BF78" s="32"/>
      <c r="BG78" s="32"/>
      <c r="BH78" s="32"/>
    </row>
    <row r="79" spans="2:60" x14ac:dyDescent="0.15">
      <c r="B79" s="43"/>
      <c r="C79" s="21"/>
      <c r="D79" s="21"/>
      <c r="E79" s="21"/>
      <c r="F79" s="21"/>
      <c r="G79" s="21"/>
      <c r="H79" s="21"/>
      <c r="I79" s="21"/>
      <c r="J79" s="21"/>
      <c r="K79" s="21"/>
      <c r="L79" s="21"/>
      <c r="M79" s="21"/>
      <c r="N79" s="21"/>
      <c r="O79" s="21"/>
      <c r="P79" s="21"/>
      <c r="Q79" s="21"/>
      <c r="R79" s="21"/>
      <c r="S79" s="21"/>
      <c r="T79" s="21"/>
      <c r="U79" s="32"/>
      <c r="V79" s="32"/>
      <c r="W79" s="32"/>
      <c r="X79" s="32"/>
      <c r="Y79" s="32"/>
      <c r="Z79" s="32"/>
      <c r="AA79" s="32"/>
      <c r="AB79" s="32"/>
      <c r="AC79" s="32"/>
      <c r="AD79" s="32"/>
      <c r="AE79" s="32"/>
      <c r="AF79" s="32"/>
      <c r="AG79" s="32"/>
      <c r="AH79" s="32"/>
      <c r="AI79" s="32"/>
      <c r="AJ79" s="32"/>
      <c r="AK79" s="32"/>
      <c r="AL79" s="32"/>
      <c r="AM79" s="32"/>
      <c r="AN79" s="89"/>
      <c r="AO79" s="216"/>
      <c r="AP79" s="89"/>
      <c r="AQ79" s="32"/>
      <c r="AR79" s="32"/>
      <c r="AS79" s="32"/>
      <c r="AT79" s="77"/>
      <c r="AU79" s="32"/>
      <c r="AV79" s="32"/>
      <c r="AW79" s="32"/>
      <c r="AX79" s="32"/>
      <c r="AY79" s="32"/>
      <c r="AZ79" s="32"/>
      <c r="BA79" s="32"/>
      <c r="BB79" s="32"/>
      <c r="BC79" s="32"/>
      <c r="BD79" s="32"/>
      <c r="BE79" s="32"/>
      <c r="BF79" s="32"/>
      <c r="BG79" s="32"/>
      <c r="BH79" s="32"/>
    </row>
    <row r="80" spans="2:60" x14ac:dyDescent="0.15">
      <c r="B80" s="43"/>
      <c r="C80" s="21"/>
      <c r="D80" s="21"/>
      <c r="E80" s="21"/>
      <c r="F80" s="21"/>
      <c r="G80" s="21"/>
      <c r="H80" s="21"/>
      <c r="I80" s="21"/>
      <c r="J80" s="21"/>
      <c r="K80" s="21"/>
      <c r="L80" s="21"/>
      <c r="M80" s="21"/>
      <c r="N80" s="21"/>
      <c r="O80" s="21"/>
      <c r="P80" s="21"/>
      <c r="Q80" s="21"/>
      <c r="R80" s="21"/>
      <c r="S80" s="21"/>
      <c r="T80" s="21"/>
      <c r="V80" s="32"/>
      <c r="W80" s="32"/>
      <c r="X80" s="32"/>
      <c r="Y80" s="32"/>
      <c r="Z80" s="32"/>
      <c r="AA80" s="32"/>
      <c r="AB80" s="32"/>
      <c r="AC80" s="32"/>
      <c r="AD80" s="32"/>
      <c r="AE80" s="32"/>
      <c r="AF80" s="32"/>
      <c r="AG80" s="32"/>
      <c r="AH80" s="32"/>
      <c r="AI80" s="32"/>
      <c r="AJ80" s="32"/>
      <c r="AK80" s="32"/>
      <c r="AL80" s="32"/>
      <c r="AM80" s="32"/>
      <c r="AN80" s="89"/>
      <c r="AO80" s="216"/>
      <c r="AP80" s="89"/>
      <c r="AQ80" s="32"/>
      <c r="AR80" s="32"/>
      <c r="AS80" s="32"/>
      <c r="AT80" s="77"/>
      <c r="AU80" s="32"/>
      <c r="AV80" s="32"/>
      <c r="AW80" s="32"/>
      <c r="AX80" s="32"/>
      <c r="AY80" s="32"/>
      <c r="AZ80" s="32"/>
      <c r="BA80" s="32"/>
      <c r="BB80" s="32"/>
      <c r="BC80" s="32"/>
      <c r="BD80" s="32"/>
      <c r="BE80" s="32"/>
      <c r="BF80" s="32"/>
      <c r="BG80" s="32"/>
      <c r="BH80" s="32"/>
    </row>
    <row r="81" spans="2:60" x14ac:dyDescent="0.15">
      <c r="B81" s="43"/>
      <c r="C81" s="21"/>
      <c r="D81" s="21"/>
      <c r="E81" s="21"/>
      <c r="F81" s="21"/>
      <c r="G81" s="21"/>
      <c r="H81" s="21"/>
      <c r="I81" s="21"/>
      <c r="J81" s="21"/>
      <c r="K81" s="21"/>
      <c r="L81" s="21"/>
      <c r="M81" s="21"/>
      <c r="N81" s="21"/>
      <c r="O81" s="21"/>
      <c r="P81" s="21"/>
      <c r="Q81" s="21"/>
      <c r="R81" s="21"/>
      <c r="S81" s="21"/>
      <c r="T81" s="21"/>
      <c r="V81" s="32"/>
      <c r="W81" s="32"/>
      <c r="X81" s="32"/>
      <c r="Y81" s="32"/>
      <c r="Z81" s="32"/>
      <c r="AA81" s="32"/>
      <c r="AB81" s="32"/>
      <c r="AC81" s="32"/>
      <c r="AD81" s="32"/>
      <c r="AE81" s="32"/>
      <c r="AF81" s="32"/>
      <c r="AG81" s="32"/>
      <c r="AH81" s="32"/>
      <c r="AI81" s="32"/>
      <c r="AJ81" s="32"/>
      <c r="AK81" s="32"/>
      <c r="AL81" s="32"/>
      <c r="AM81" s="32"/>
      <c r="AN81" s="89"/>
      <c r="AO81" s="216"/>
      <c r="AP81" s="89"/>
      <c r="AQ81" s="32"/>
      <c r="AR81" s="32"/>
      <c r="AS81" s="32"/>
      <c r="AT81" s="77"/>
      <c r="AU81" s="32"/>
      <c r="AV81" s="32"/>
      <c r="AW81" s="32"/>
      <c r="AX81" s="32"/>
      <c r="AY81" s="32"/>
      <c r="AZ81" s="32"/>
      <c r="BA81" s="32"/>
      <c r="BB81" s="32"/>
      <c r="BC81" s="32"/>
      <c r="BD81" s="32"/>
      <c r="BE81" s="32"/>
      <c r="BF81" s="32"/>
      <c r="BG81" s="32"/>
      <c r="BH81" s="32"/>
    </row>
    <row r="82" spans="2:60" x14ac:dyDescent="0.15">
      <c r="B82" s="43"/>
      <c r="C82" s="21"/>
      <c r="D82" s="21"/>
      <c r="E82" s="21"/>
      <c r="F82" s="21"/>
      <c r="G82" s="21"/>
      <c r="H82" s="21"/>
      <c r="I82" s="21"/>
      <c r="J82" s="21"/>
      <c r="K82" s="21"/>
      <c r="L82" s="21"/>
      <c r="M82" s="21"/>
      <c r="N82" s="21"/>
      <c r="O82" s="21"/>
      <c r="P82" s="21"/>
      <c r="Q82" s="21"/>
      <c r="R82" s="21"/>
      <c r="S82" s="21"/>
      <c r="T82" s="21"/>
      <c r="V82" s="32"/>
      <c r="W82" s="32"/>
      <c r="X82" s="32"/>
      <c r="Y82" s="32"/>
      <c r="Z82" s="32"/>
      <c r="AA82" s="32"/>
      <c r="AB82" s="32"/>
      <c r="AC82" s="32"/>
      <c r="AD82" s="32"/>
      <c r="AE82" s="32"/>
      <c r="AF82" s="32"/>
      <c r="AG82" s="32"/>
      <c r="AH82" s="32"/>
      <c r="AI82" s="32"/>
      <c r="AJ82" s="32"/>
      <c r="AK82" s="32"/>
      <c r="AL82" s="32"/>
      <c r="AM82" s="32"/>
      <c r="AN82" s="89"/>
      <c r="AO82" s="216"/>
      <c r="AP82" s="89"/>
      <c r="AQ82" s="32"/>
      <c r="AR82" s="32"/>
      <c r="AS82" s="32"/>
      <c r="AT82" s="77"/>
      <c r="AU82" s="32"/>
      <c r="AV82" s="32"/>
      <c r="AW82" s="32"/>
      <c r="AX82" s="32"/>
      <c r="AY82" s="32"/>
      <c r="AZ82" s="32"/>
      <c r="BA82" s="32"/>
      <c r="BB82" s="32"/>
      <c r="BC82" s="32"/>
      <c r="BD82" s="32"/>
      <c r="BE82" s="32"/>
      <c r="BF82" s="32"/>
      <c r="BG82" s="32"/>
      <c r="BH82" s="32"/>
    </row>
    <row r="83" spans="2:60" x14ac:dyDescent="0.15">
      <c r="B83" s="43"/>
      <c r="C83" s="21"/>
      <c r="D83" s="21"/>
      <c r="E83" s="21"/>
      <c r="F83" s="21"/>
      <c r="G83" s="21"/>
      <c r="H83" s="21"/>
      <c r="I83" s="21"/>
      <c r="J83" s="21"/>
      <c r="K83" s="21"/>
      <c r="L83" s="21"/>
      <c r="M83" s="21"/>
      <c r="N83" s="21"/>
      <c r="O83" s="21"/>
      <c r="P83" s="21"/>
      <c r="Q83" s="21"/>
      <c r="R83" s="21"/>
      <c r="S83" s="21"/>
      <c r="T83" s="21"/>
      <c r="V83" s="32"/>
      <c r="W83" s="32"/>
      <c r="X83" s="32"/>
      <c r="Y83" s="32"/>
      <c r="Z83" s="32"/>
      <c r="AA83" s="32"/>
      <c r="AB83" s="32"/>
      <c r="AC83" s="32"/>
      <c r="AD83" s="32"/>
      <c r="AE83" s="32"/>
      <c r="AF83" s="32"/>
      <c r="AG83" s="32"/>
      <c r="AH83" s="32"/>
      <c r="AI83" s="32"/>
      <c r="AJ83" s="32"/>
      <c r="AK83" s="32"/>
      <c r="AL83" s="32"/>
      <c r="AM83" s="32"/>
      <c r="AN83" s="89"/>
      <c r="AO83" s="216"/>
      <c r="AP83" s="89"/>
      <c r="AQ83" s="32"/>
      <c r="AR83" s="32"/>
      <c r="AS83" s="32"/>
      <c r="AT83" s="77"/>
      <c r="AU83" s="32"/>
      <c r="AV83" s="32"/>
      <c r="AW83" s="32"/>
      <c r="AX83" s="32"/>
      <c r="AY83" s="32"/>
      <c r="AZ83" s="32"/>
      <c r="BA83" s="32"/>
      <c r="BB83" s="32"/>
      <c r="BC83" s="32"/>
      <c r="BD83" s="32"/>
      <c r="BE83" s="32"/>
      <c r="BF83" s="32"/>
      <c r="BG83" s="32"/>
      <c r="BH83" s="32"/>
    </row>
    <row r="84" spans="2:60" x14ac:dyDescent="0.15">
      <c r="B84" s="43"/>
      <c r="C84" s="21"/>
      <c r="D84" s="21"/>
      <c r="E84" s="21"/>
      <c r="F84" s="21"/>
      <c r="G84" s="21"/>
      <c r="H84" s="21"/>
      <c r="I84" s="21"/>
      <c r="J84" s="21"/>
      <c r="K84" s="21"/>
      <c r="L84" s="21"/>
      <c r="M84" s="21"/>
      <c r="N84" s="21"/>
      <c r="O84" s="21"/>
      <c r="P84" s="21"/>
      <c r="Q84" s="21"/>
      <c r="R84" s="21"/>
      <c r="S84" s="21"/>
      <c r="T84" s="21"/>
      <c r="V84" s="32"/>
      <c r="W84" s="32"/>
      <c r="X84" s="32"/>
      <c r="Y84" s="32"/>
      <c r="Z84" s="32"/>
      <c r="AA84" s="32"/>
      <c r="AB84" s="32"/>
      <c r="AC84" s="32"/>
      <c r="AD84" s="32"/>
      <c r="AE84" s="32"/>
      <c r="AF84" s="32"/>
      <c r="AG84" s="32"/>
      <c r="AH84" s="32"/>
      <c r="AI84" s="32"/>
      <c r="AJ84" s="32"/>
      <c r="AK84" s="32"/>
      <c r="AL84" s="32"/>
      <c r="AM84" s="32"/>
      <c r="AN84" s="89"/>
      <c r="AO84" s="216"/>
      <c r="AP84" s="89"/>
      <c r="AQ84" s="32"/>
      <c r="AR84" s="32"/>
      <c r="AS84" s="32"/>
      <c r="AT84" s="77"/>
      <c r="AU84" s="32"/>
      <c r="AV84" s="32"/>
      <c r="AW84" s="32"/>
      <c r="AX84" s="32"/>
      <c r="AY84" s="32"/>
      <c r="AZ84" s="32"/>
      <c r="BA84" s="32"/>
      <c r="BB84" s="32"/>
      <c r="BC84" s="32"/>
      <c r="BD84" s="32"/>
      <c r="BE84" s="32"/>
      <c r="BF84" s="32"/>
      <c r="BG84" s="32"/>
      <c r="BH84" s="32"/>
    </row>
    <row r="85" spans="2:60" x14ac:dyDescent="0.15">
      <c r="B85" s="43"/>
      <c r="C85" s="21"/>
      <c r="D85" s="21"/>
      <c r="E85" s="21"/>
      <c r="F85" s="21"/>
      <c r="G85" s="21"/>
      <c r="H85" s="21"/>
      <c r="I85" s="21"/>
      <c r="J85" s="21"/>
      <c r="K85" s="21"/>
      <c r="L85" s="21"/>
      <c r="M85" s="21"/>
      <c r="N85" s="21"/>
      <c r="O85" s="21"/>
      <c r="P85" s="21"/>
      <c r="Q85" s="21"/>
      <c r="R85" s="21"/>
      <c r="S85" s="21"/>
      <c r="T85" s="21"/>
      <c r="V85" s="32"/>
      <c r="W85" s="32"/>
      <c r="X85" s="32"/>
      <c r="Y85" s="32"/>
      <c r="Z85" s="32"/>
      <c r="AA85" s="32"/>
      <c r="AB85" s="32"/>
      <c r="AC85" s="32"/>
      <c r="AD85" s="32"/>
      <c r="AE85" s="32"/>
      <c r="AF85" s="32"/>
      <c r="AG85" s="32"/>
      <c r="AH85" s="32"/>
      <c r="AI85" s="32"/>
      <c r="AJ85" s="32"/>
      <c r="AK85" s="32"/>
      <c r="AL85" s="32"/>
      <c r="AM85" s="32"/>
      <c r="AN85" s="89"/>
      <c r="AO85" s="216"/>
      <c r="AP85" s="89"/>
      <c r="AQ85" s="32"/>
      <c r="AR85" s="32"/>
      <c r="AS85" s="32"/>
      <c r="AT85" s="77"/>
      <c r="AU85" s="32"/>
      <c r="AV85" s="32"/>
      <c r="AW85" s="32"/>
      <c r="AX85" s="32"/>
      <c r="AY85" s="32"/>
      <c r="AZ85" s="32"/>
      <c r="BA85" s="32"/>
      <c r="BB85" s="32"/>
      <c r="BC85" s="32"/>
      <c r="BD85" s="32"/>
      <c r="BE85" s="32"/>
      <c r="BF85" s="32"/>
      <c r="BG85" s="32"/>
      <c r="BH85" s="32"/>
    </row>
    <row r="86" spans="2:60" x14ac:dyDescent="0.15">
      <c r="B86" s="43"/>
      <c r="C86" s="21"/>
      <c r="D86" s="21"/>
      <c r="E86" s="21"/>
      <c r="F86" s="21"/>
      <c r="G86" s="21"/>
      <c r="H86" s="21"/>
      <c r="I86" s="21"/>
      <c r="J86" s="21"/>
      <c r="K86" s="21"/>
      <c r="L86" s="21"/>
      <c r="M86" s="21"/>
      <c r="N86" s="21"/>
      <c r="O86" s="21"/>
      <c r="P86" s="21"/>
      <c r="Q86" s="21"/>
      <c r="R86" s="21"/>
      <c r="S86" s="21"/>
      <c r="T86" s="21"/>
      <c r="V86" s="32"/>
      <c r="W86" s="32"/>
      <c r="X86" s="32"/>
      <c r="Y86" s="32"/>
      <c r="Z86" s="32"/>
    </row>
    <row r="87" spans="2:60" x14ac:dyDescent="0.15">
      <c r="B87" s="43"/>
      <c r="C87" s="31"/>
      <c r="D87" s="31"/>
      <c r="E87" s="1"/>
      <c r="F87" s="1"/>
      <c r="G87" s="1"/>
      <c r="H87" s="1"/>
      <c r="I87" s="1"/>
      <c r="J87" s="1"/>
      <c r="K87" s="1"/>
      <c r="L87" s="1"/>
      <c r="M87" s="1"/>
      <c r="N87" s="1"/>
      <c r="O87" s="1"/>
      <c r="P87" s="1"/>
      <c r="Q87" s="1"/>
      <c r="R87" s="1"/>
      <c r="S87" s="31"/>
      <c r="T87" s="31"/>
      <c r="U87" s="1"/>
      <c r="V87" s="31"/>
      <c r="W87" s="31"/>
      <c r="X87" s="31"/>
      <c r="Y87" s="31"/>
      <c r="Z87" s="31"/>
      <c r="AA87" s="1"/>
      <c r="AB87" s="1"/>
      <c r="AC87" s="1"/>
      <c r="AD87" s="1"/>
      <c r="AE87" s="1"/>
      <c r="AF87" s="1"/>
      <c r="AG87" s="1"/>
      <c r="AH87" s="1"/>
      <c r="AI87" s="1"/>
      <c r="AJ87" s="1"/>
      <c r="AK87" s="1"/>
      <c r="AL87" s="1"/>
      <c r="AM87" s="1"/>
      <c r="AN87" s="217"/>
      <c r="AO87" s="218"/>
      <c r="AP87" s="217"/>
      <c r="AQ87" s="2"/>
      <c r="AR87" s="2"/>
      <c r="AS87" s="2"/>
      <c r="AT87" s="117"/>
      <c r="AU87" s="2"/>
      <c r="AV87" s="2"/>
      <c r="AW87" s="2"/>
      <c r="AX87" s="2"/>
      <c r="AY87" s="2"/>
      <c r="AZ87" s="1"/>
      <c r="BA87" s="1"/>
      <c r="BB87" s="1"/>
      <c r="BC87" s="1"/>
      <c r="BD87" s="1"/>
      <c r="BE87" s="1"/>
      <c r="BF87" s="1"/>
    </row>
    <row r="88" spans="2:60" x14ac:dyDescent="0.15">
      <c r="B88" s="43"/>
      <c r="C88" s="45"/>
      <c r="D88" s="45"/>
      <c r="E88" s="32"/>
      <c r="F88" s="32"/>
      <c r="G88" s="32"/>
      <c r="H88" s="32"/>
      <c r="I88" s="32"/>
      <c r="J88" s="32"/>
      <c r="K88" s="32"/>
      <c r="L88" s="32"/>
      <c r="M88" s="32"/>
      <c r="V88" s="32"/>
      <c r="W88" s="32"/>
      <c r="X88" s="32"/>
      <c r="Y88" s="32"/>
      <c r="Z88" s="32"/>
    </row>
    <row r="89" spans="2:60" x14ac:dyDescent="0.15">
      <c r="B89" s="43"/>
      <c r="C89" s="45"/>
      <c r="D89" s="45"/>
      <c r="E89" s="32"/>
      <c r="F89" s="32"/>
      <c r="G89" s="32"/>
      <c r="H89" s="32"/>
      <c r="I89" s="32"/>
      <c r="J89" s="32"/>
      <c r="K89" s="32"/>
      <c r="L89" s="32"/>
      <c r="M89" s="32"/>
      <c r="V89" s="32"/>
      <c r="W89" s="32"/>
      <c r="X89" s="32"/>
      <c r="Y89" s="32"/>
      <c r="Z89" s="32"/>
    </row>
    <row r="90" spans="2:60" x14ac:dyDescent="0.15">
      <c r="B90" s="43"/>
      <c r="C90" s="45"/>
      <c r="D90" s="45"/>
      <c r="E90" s="32"/>
      <c r="F90" s="32"/>
      <c r="G90" s="32"/>
      <c r="H90" s="32"/>
      <c r="I90" s="32"/>
      <c r="J90" s="32"/>
      <c r="K90" s="32"/>
      <c r="L90" s="32"/>
      <c r="M90" s="32"/>
      <c r="V90" s="32"/>
      <c r="W90" s="32"/>
      <c r="X90" s="32"/>
      <c r="Y90" s="32"/>
      <c r="Z90" s="32"/>
    </row>
    <row r="91" spans="2:60" x14ac:dyDescent="0.15">
      <c r="B91" s="43"/>
      <c r="C91" s="45"/>
      <c r="D91" s="45"/>
      <c r="E91" s="32"/>
      <c r="F91" s="32"/>
      <c r="G91" s="32"/>
      <c r="H91" s="32"/>
      <c r="I91" s="32"/>
      <c r="J91" s="32"/>
      <c r="K91" s="32"/>
      <c r="L91" s="32"/>
      <c r="M91" s="32"/>
      <c r="V91" s="32"/>
      <c r="W91" s="32"/>
      <c r="X91" s="32"/>
      <c r="Y91" s="32"/>
      <c r="Z91" s="32"/>
    </row>
    <row r="92" spans="2:60" x14ac:dyDescent="0.15">
      <c r="B92" s="43"/>
      <c r="C92" s="45"/>
      <c r="D92" s="45"/>
      <c r="E92" s="32"/>
      <c r="F92" s="32"/>
      <c r="G92" s="32"/>
      <c r="H92" s="32"/>
      <c r="I92" s="32"/>
      <c r="J92" s="32"/>
      <c r="K92" s="32"/>
      <c r="L92" s="32"/>
      <c r="M92" s="32"/>
      <c r="V92" s="32"/>
      <c r="W92" s="32"/>
      <c r="X92" s="32"/>
      <c r="Y92" s="32"/>
      <c r="Z92" s="32"/>
    </row>
    <row r="93" spans="2:60" x14ac:dyDescent="0.15">
      <c r="B93" s="43"/>
      <c r="C93" s="45"/>
      <c r="D93" s="45"/>
      <c r="E93" s="32"/>
      <c r="F93" s="32"/>
      <c r="G93" s="32"/>
      <c r="H93" s="32"/>
      <c r="I93" s="32"/>
      <c r="J93" s="32"/>
      <c r="K93" s="32"/>
      <c r="L93" s="32"/>
      <c r="M93" s="32"/>
      <c r="V93" s="32"/>
      <c r="W93" s="32"/>
      <c r="X93" s="32"/>
      <c r="Y93" s="32"/>
      <c r="Z93" s="32"/>
    </row>
    <row r="94" spans="2:60" x14ac:dyDescent="0.15">
      <c r="V94" s="32"/>
      <c r="W94" s="32"/>
      <c r="X94" s="32"/>
      <c r="Y94" s="32"/>
      <c r="Z94" s="32"/>
    </row>
    <row r="95" spans="2:60" x14ac:dyDescent="0.15">
      <c r="V95" s="32"/>
      <c r="W95" s="32"/>
      <c r="X95" s="32"/>
      <c r="Y95" s="32"/>
      <c r="Z95" s="32"/>
    </row>
    <row r="96" spans="2:60" x14ac:dyDescent="0.15">
      <c r="V96" s="32"/>
      <c r="W96" s="32"/>
      <c r="X96" s="32"/>
      <c r="Y96" s="32"/>
      <c r="Z96" s="32"/>
    </row>
    <row r="97" spans="22:26" x14ac:dyDescent="0.15">
      <c r="V97" s="32"/>
      <c r="W97" s="32"/>
      <c r="X97" s="32"/>
      <c r="Y97" s="32"/>
      <c r="Z97" s="32"/>
    </row>
    <row r="98" spans="22:26" x14ac:dyDescent="0.15">
      <c r="V98" s="32"/>
      <c r="W98" s="32"/>
      <c r="X98" s="32"/>
      <c r="Y98" s="32"/>
      <c r="Z98" s="32"/>
    </row>
    <row r="99" spans="22:26" x14ac:dyDescent="0.15">
      <c r="V99" s="32"/>
      <c r="W99" s="32"/>
      <c r="X99" s="32"/>
      <c r="Y99" s="32"/>
      <c r="Z99" s="32"/>
    </row>
    <row r="100" spans="22:26" x14ac:dyDescent="0.15">
      <c r="V100" s="32"/>
      <c r="W100" s="32"/>
      <c r="X100" s="32"/>
      <c r="Y100" s="32"/>
      <c r="Z100" s="32"/>
    </row>
  </sheetData>
  <mergeCells count="39">
    <mergeCell ref="C69:D69"/>
    <mergeCell ref="AH5:AH7"/>
    <mergeCell ref="B5:D7"/>
    <mergeCell ref="E5:E7"/>
    <mergeCell ref="F5:F7"/>
    <mergeCell ref="G5:G7"/>
    <mergeCell ref="H5:H7"/>
    <mergeCell ref="I5:I7"/>
    <mergeCell ref="J5:J7"/>
    <mergeCell ref="K5:K7"/>
    <mergeCell ref="L5:L7"/>
    <mergeCell ref="M5:M7"/>
    <mergeCell ref="N5:N7"/>
    <mergeCell ref="R5:R7"/>
    <mergeCell ref="S5:S7"/>
    <mergeCell ref="B8:B31"/>
    <mergeCell ref="C68:D68"/>
    <mergeCell ref="T5:T7"/>
    <mergeCell ref="O5:O7"/>
    <mergeCell ref="AL5:AL7"/>
    <mergeCell ref="AE5:AE7"/>
    <mergeCell ref="AG5:AG7"/>
    <mergeCell ref="W5:W7"/>
    <mergeCell ref="Z5:Z7"/>
    <mergeCell ref="AC5:AC7"/>
    <mergeCell ref="AD5:AD7"/>
    <mergeCell ref="Y5:Y7"/>
    <mergeCell ref="AI5:AI7"/>
    <mergeCell ref="AJ5:AJ7"/>
    <mergeCell ref="X5:X7"/>
    <mergeCell ref="AF5:AF7"/>
    <mergeCell ref="AK5:AK7"/>
    <mergeCell ref="B32:B55"/>
    <mergeCell ref="AA5:AA7"/>
    <mergeCell ref="AB5:AB7"/>
    <mergeCell ref="Q5:Q7"/>
    <mergeCell ref="U5:U7"/>
    <mergeCell ref="V5:V7"/>
    <mergeCell ref="P5:P7"/>
  </mergeCells>
  <phoneticPr fontId="18"/>
  <pageMargins left="0.70866141732283472" right="0.70866141732283472" top="0.74803149606299213" bottom="0.74803149606299213" header="0.31496062992125984" footer="0.31496062992125984"/>
  <pageSetup paperSize="9" scale="84" orientation="landscape" horizontalDpi="4294967294" verticalDpi="0" r:id="rId1"/>
  <colBreaks count="3" manualBreakCount="3">
    <brk id="13" min="1" max="53" man="1"/>
    <brk id="25" min="1" max="53" man="1"/>
    <brk id="38" max="4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100"/>
  <sheetViews>
    <sheetView showGridLines="0" zoomScale="90" zoomScaleNormal="90" zoomScaleSheetLayoutView="55" workbookViewId="0">
      <pane xSplit="4" ySplit="7" topLeftCell="P20" activePane="bottomRight" state="frozen"/>
      <selection activeCell="I38" sqref="I38"/>
      <selection pane="topRight" activeCell="I38" sqref="I38"/>
      <selection pane="bottomLeft" activeCell="I38" sqref="I38"/>
      <selection pane="bottomRight" activeCell="AG42" sqref="AG42"/>
    </sheetView>
  </sheetViews>
  <sheetFormatPr defaultRowHeight="12" x14ac:dyDescent="0.15"/>
  <cols>
    <col min="1" max="1" width="5.625" style="5" customWidth="1"/>
    <col min="2" max="2" width="3.125" style="3" customWidth="1"/>
    <col min="3" max="3" width="7.625" style="4" customWidth="1"/>
    <col min="4" max="4" width="10.875" style="4" customWidth="1"/>
    <col min="5" max="23" width="12.125" style="5" customWidth="1"/>
    <col min="24" max="24" width="12.625" style="5" bestFit="1" customWidth="1"/>
    <col min="25" max="31" width="12.125" style="5" customWidth="1"/>
    <col min="32" max="32" width="4.5" style="68" customWidth="1"/>
    <col min="33" max="33" width="9.5" style="5" bestFit="1" customWidth="1"/>
    <col min="34" max="34" width="9" style="97"/>
    <col min="35" max="35" width="10.125" style="5" bestFit="1" customWidth="1"/>
    <col min="36" max="249" width="9" style="5"/>
    <col min="250" max="250" width="5.625" style="5" customWidth="1"/>
    <col min="251" max="251" width="3.125" style="5" customWidth="1"/>
    <col min="252" max="253" width="7.625" style="5" customWidth="1"/>
    <col min="254" max="287" width="12.125" style="5" customWidth="1"/>
    <col min="288" max="289" width="7.625" style="5" customWidth="1"/>
    <col min="290" max="505" width="9" style="5"/>
    <col min="506" max="506" width="5.625" style="5" customWidth="1"/>
    <col min="507" max="507" width="3.125" style="5" customWidth="1"/>
    <col min="508" max="509" width="7.625" style="5" customWidth="1"/>
    <col min="510" max="543" width="12.125" style="5" customWidth="1"/>
    <col min="544" max="545" width="7.625" style="5" customWidth="1"/>
    <col min="546" max="761" width="9" style="5"/>
    <col min="762" max="762" width="5.625" style="5" customWidth="1"/>
    <col min="763" max="763" width="3.125" style="5" customWidth="1"/>
    <col min="764" max="765" width="7.625" style="5" customWidth="1"/>
    <col min="766" max="799" width="12.125" style="5" customWidth="1"/>
    <col min="800" max="801" width="7.625" style="5" customWidth="1"/>
    <col min="802" max="1017" width="9" style="5"/>
    <col min="1018" max="1018" width="5.625" style="5" customWidth="1"/>
    <col min="1019" max="1019" width="3.125" style="5" customWidth="1"/>
    <col min="1020" max="1021" width="7.625" style="5" customWidth="1"/>
    <col min="1022" max="1055" width="12.125" style="5" customWidth="1"/>
    <col min="1056" max="1057" width="7.625" style="5" customWidth="1"/>
    <col min="1058" max="1273" width="9" style="5"/>
    <col min="1274" max="1274" width="5.625" style="5" customWidth="1"/>
    <col min="1275" max="1275" width="3.125" style="5" customWidth="1"/>
    <col min="1276" max="1277" width="7.625" style="5" customWidth="1"/>
    <col min="1278" max="1311" width="12.125" style="5" customWidth="1"/>
    <col min="1312" max="1313" width="7.625" style="5" customWidth="1"/>
    <col min="1314" max="1529" width="9" style="5"/>
    <col min="1530" max="1530" width="5.625" style="5" customWidth="1"/>
    <col min="1531" max="1531" width="3.125" style="5" customWidth="1"/>
    <col min="1532" max="1533" width="7.625" style="5" customWidth="1"/>
    <col min="1534" max="1567" width="12.125" style="5" customWidth="1"/>
    <col min="1568" max="1569" width="7.625" style="5" customWidth="1"/>
    <col min="1570" max="1785" width="9" style="5"/>
    <col min="1786" max="1786" width="5.625" style="5" customWidth="1"/>
    <col min="1787" max="1787" width="3.125" style="5" customWidth="1"/>
    <col min="1788" max="1789" width="7.625" style="5" customWidth="1"/>
    <col min="1790" max="1823" width="12.125" style="5" customWidth="1"/>
    <col min="1824" max="1825" width="7.625" style="5" customWidth="1"/>
    <col min="1826" max="2041" width="9" style="5"/>
    <col min="2042" max="2042" width="5.625" style="5" customWidth="1"/>
    <col min="2043" max="2043" width="3.125" style="5" customWidth="1"/>
    <col min="2044" max="2045" width="7.625" style="5" customWidth="1"/>
    <col min="2046" max="2079" width="12.125" style="5" customWidth="1"/>
    <col min="2080" max="2081" width="7.625" style="5" customWidth="1"/>
    <col min="2082" max="2297" width="9" style="5"/>
    <col min="2298" max="2298" width="5.625" style="5" customWidth="1"/>
    <col min="2299" max="2299" width="3.125" style="5" customWidth="1"/>
    <col min="2300" max="2301" width="7.625" style="5" customWidth="1"/>
    <col min="2302" max="2335" width="12.125" style="5" customWidth="1"/>
    <col min="2336" max="2337" width="7.625" style="5" customWidth="1"/>
    <col min="2338" max="2553" width="9" style="5"/>
    <col min="2554" max="2554" width="5.625" style="5" customWidth="1"/>
    <col min="2555" max="2555" width="3.125" style="5" customWidth="1"/>
    <col min="2556" max="2557" width="7.625" style="5" customWidth="1"/>
    <col min="2558" max="2591" width="12.125" style="5" customWidth="1"/>
    <col min="2592" max="2593" width="7.625" style="5" customWidth="1"/>
    <col min="2594" max="2809" width="9" style="5"/>
    <col min="2810" max="2810" width="5.625" style="5" customWidth="1"/>
    <col min="2811" max="2811" width="3.125" style="5" customWidth="1"/>
    <col min="2812" max="2813" width="7.625" style="5" customWidth="1"/>
    <col min="2814" max="2847" width="12.125" style="5" customWidth="1"/>
    <col min="2848" max="2849" width="7.625" style="5" customWidth="1"/>
    <col min="2850" max="3065" width="9" style="5"/>
    <col min="3066" max="3066" width="5.625" style="5" customWidth="1"/>
    <col min="3067" max="3067" width="3.125" style="5" customWidth="1"/>
    <col min="3068" max="3069" width="7.625" style="5" customWidth="1"/>
    <col min="3070" max="3103" width="12.125" style="5" customWidth="1"/>
    <col min="3104" max="3105" width="7.625" style="5" customWidth="1"/>
    <col min="3106" max="3321" width="9" style="5"/>
    <col min="3322" max="3322" width="5.625" style="5" customWidth="1"/>
    <col min="3323" max="3323" width="3.125" style="5" customWidth="1"/>
    <col min="3324" max="3325" width="7.625" style="5" customWidth="1"/>
    <col min="3326" max="3359" width="12.125" style="5" customWidth="1"/>
    <col min="3360" max="3361" width="7.625" style="5" customWidth="1"/>
    <col min="3362" max="3577" width="9" style="5"/>
    <col min="3578" max="3578" width="5.625" style="5" customWidth="1"/>
    <col min="3579" max="3579" width="3.125" style="5" customWidth="1"/>
    <col min="3580" max="3581" width="7.625" style="5" customWidth="1"/>
    <col min="3582" max="3615" width="12.125" style="5" customWidth="1"/>
    <col min="3616" max="3617" width="7.625" style="5" customWidth="1"/>
    <col min="3618" max="3833" width="9" style="5"/>
    <col min="3834" max="3834" width="5.625" style="5" customWidth="1"/>
    <col min="3835" max="3835" width="3.125" style="5" customWidth="1"/>
    <col min="3836" max="3837" width="7.625" style="5" customWidth="1"/>
    <col min="3838" max="3871" width="12.125" style="5" customWidth="1"/>
    <col min="3872" max="3873" width="7.625" style="5" customWidth="1"/>
    <col min="3874" max="4089" width="9" style="5"/>
    <col min="4090" max="4090" width="5.625" style="5" customWidth="1"/>
    <col min="4091" max="4091" width="3.125" style="5" customWidth="1"/>
    <col min="4092" max="4093" width="7.625" style="5" customWidth="1"/>
    <col min="4094" max="4127" width="12.125" style="5" customWidth="1"/>
    <col min="4128" max="4129" width="7.625" style="5" customWidth="1"/>
    <col min="4130" max="4345" width="9" style="5"/>
    <col min="4346" max="4346" width="5.625" style="5" customWidth="1"/>
    <col min="4347" max="4347" width="3.125" style="5" customWidth="1"/>
    <col min="4348" max="4349" width="7.625" style="5" customWidth="1"/>
    <col min="4350" max="4383" width="12.125" style="5" customWidth="1"/>
    <col min="4384" max="4385" width="7.625" style="5" customWidth="1"/>
    <col min="4386" max="4601" width="9" style="5"/>
    <col min="4602" max="4602" width="5.625" style="5" customWidth="1"/>
    <col min="4603" max="4603" width="3.125" style="5" customWidth="1"/>
    <col min="4604" max="4605" width="7.625" style="5" customWidth="1"/>
    <col min="4606" max="4639" width="12.125" style="5" customWidth="1"/>
    <col min="4640" max="4641" width="7.625" style="5" customWidth="1"/>
    <col min="4642" max="4857" width="9" style="5"/>
    <col min="4858" max="4858" width="5.625" style="5" customWidth="1"/>
    <col min="4859" max="4859" width="3.125" style="5" customWidth="1"/>
    <col min="4860" max="4861" width="7.625" style="5" customWidth="1"/>
    <col min="4862" max="4895" width="12.125" style="5" customWidth="1"/>
    <col min="4896" max="4897" width="7.625" style="5" customWidth="1"/>
    <col min="4898" max="5113" width="9" style="5"/>
    <col min="5114" max="5114" width="5.625" style="5" customWidth="1"/>
    <col min="5115" max="5115" width="3.125" style="5" customWidth="1"/>
    <col min="5116" max="5117" width="7.625" style="5" customWidth="1"/>
    <col min="5118" max="5151" width="12.125" style="5" customWidth="1"/>
    <col min="5152" max="5153" width="7.625" style="5" customWidth="1"/>
    <col min="5154" max="5369" width="9" style="5"/>
    <col min="5370" max="5370" width="5.625" style="5" customWidth="1"/>
    <col min="5371" max="5371" width="3.125" style="5" customWidth="1"/>
    <col min="5372" max="5373" width="7.625" style="5" customWidth="1"/>
    <col min="5374" max="5407" width="12.125" style="5" customWidth="1"/>
    <col min="5408" max="5409" width="7.625" style="5" customWidth="1"/>
    <col min="5410" max="5625" width="9" style="5"/>
    <col min="5626" max="5626" width="5.625" style="5" customWidth="1"/>
    <col min="5627" max="5627" width="3.125" style="5" customWidth="1"/>
    <col min="5628" max="5629" width="7.625" style="5" customWidth="1"/>
    <col min="5630" max="5663" width="12.125" style="5" customWidth="1"/>
    <col min="5664" max="5665" width="7.625" style="5" customWidth="1"/>
    <col min="5666" max="5881" width="9" style="5"/>
    <col min="5882" max="5882" width="5.625" style="5" customWidth="1"/>
    <col min="5883" max="5883" width="3.125" style="5" customWidth="1"/>
    <col min="5884" max="5885" width="7.625" style="5" customWidth="1"/>
    <col min="5886" max="5919" width="12.125" style="5" customWidth="1"/>
    <col min="5920" max="5921" width="7.625" style="5" customWidth="1"/>
    <col min="5922" max="6137" width="9" style="5"/>
    <col min="6138" max="6138" width="5.625" style="5" customWidth="1"/>
    <col min="6139" max="6139" width="3.125" style="5" customWidth="1"/>
    <col min="6140" max="6141" width="7.625" style="5" customWidth="1"/>
    <col min="6142" max="6175" width="12.125" style="5" customWidth="1"/>
    <col min="6176" max="6177" width="7.625" style="5" customWidth="1"/>
    <col min="6178" max="6393" width="9" style="5"/>
    <col min="6394" max="6394" width="5.625" style="5" customWidth="1"/>
    <col min="6395" max="6395" width="3.125" style="5" customWidth="1"/>
    <col min="6396" max="6397" width="7.625" style="5" customWidth="1"/>
    <col min="6398" max="6431" width="12.125" style="5" customWidth="1"/>
    <col min="6432" max="6433" width="7.625" style="5" customWidth="1"/>
    <col min="6434" max="6649" width="9" style="5"/>
    <col min="6650" max="6650" width="5.625" style="5" customWidth="1"/>
    <col min="6651" max="6651" width="3.125" style="5" customWidth="1"/>
    <col min="6652" max="6653" width="7.625" style="5" customWidth="1"/>
    <col min="6654" max="6687" width="12.125" style="5" customWidth="1"/>
    <col min="6688" max="6689" width="7.625" style="5" customWidth="1"/>
    <col min="6690" max="6905" width="9" style="5"/>
    <col min="6906" max="6906" width="5.625" style="5" customWidth="1"/>
    <col min="6907" max="6907" width="3.125" style="5" customWidth="1"/>
    <col min="6908" max="6909" width="7.625" style="5" customWidth="1"/>
    <col min="6910" max="6943" width="12.125" style="5" customWidth="1"/>
    <col min="6944" max="6945" width="7.625" style="5" customWidth="1"/>
    <col min="6946" max="7161" width="9" style="5"/>
    <col min="7162" max="7162" width="5.625" style="5" customWidth="1"/>
    <col min="7163" max="7163" width="3.125" style="5" customWidth="1"/>
    <col min="7164" max="7165" width="7.625" style="5" customWidth="1"/>
    <col min="7166" max="7199" width="12.125" style="5" customWidth="1"/>
    <col min="7200" max="7201" width="7.625" style="5" customWidth="1"/>
    <col min="7202" max="7417" width="9" style="5"/>
    <col min="7418" max="7418" width="5.625" style="5" customWidth="1"/>
    <col min="7419" max="7419" width="3.125" style="5" customWidth="1"/>
    <col min="7420" max="7421" width="7.625" style="5" customWidth="1"/>
    <col min="7422" max="7455" width="12.125" style="5" customWidth="1"/>
    <col min="7456" max="7457" width="7.625" style="5" customWidth="1"/>
    <col min="7458" max="7673" width="9" style="5"/>
    <col min="7674" max="7674" width="5.625" style="5" customWidth="1"/>
    <col min="7675" max="7675" width="3.125" style="5" customWidth="1"/>
    <col min="7676" max="7677" width="7.625" style="5" customWidth="1"/>
    <col min="7678" max="7711" width="12.125" style="5" customWidth="1"/>
    <col min="7712" max="7713" width="7.625" style="5" customWidth="1"/>
    <col min="7714" max="7929" width="9" style="5"/>
    <col min="7930" max="7930" width="5.625" style="5" customWidth="1"/>
    <col min="7931" max="7931" width="3.125" style="5" customWidth="1"/>
    <col min="7932" max="7933" width="7.625" style="5" customWidth="1"/>
    <col min="7934" max="7967" width="12.125" style="5" customWidth="1"/>
    <col min="7968" max="7969" width="7.625" style="5" customWidth="1"/>
    <col min="7970" max="8185" width="9" style="5"/>
    <col min="8186" max="8186" width="5.625" style="5" customWidth="1"/>
    <col min="8187" max="8187" width="3.125" style="5" customWidth="1"/>
    <col min="8188" max="8189" width="7.625" style="5" customWidth="1"/>
    <col min="8190" max="8223" width="12.125" style="5" customWidth="1"/>
    <col min="8224" max="8225" width="7.625" style="5" customWidth="1"/>
    <col min="8226" max="8441" width="9" style="5"/>
    <col min="8442" max="8442" width="5.625" style="5" customWidth="1"/>
    <col min="8443" max="8443" width="3.125" style="5" customWidth="1"/>
    <col min="8444" max="8445" width="7.625" style="5" customWidth="1"/>
    <col min="8446" max="8479" width="12.125" style="5" customWidth="1"/>
    <col min="8480" max="8481" width="7.625" style="5" customWidth="1"/>
    <col min="8482" max="8697" width="9" style="5"/>
    <col min="8698" max="8698" width="5.625" style="5" customWidth="1"/>
    <col min="8699" max="8699" width="3.125" style="5" customWidth="1"/>
    <col min="8700" max="8701" width="7.625" style="5" customWidth="1"/>
    <col min="8702" max="8735" width="12.125" style="5" customWidth="1"/>
    <col min="8736" max="8737" width="7.625" style="5" customWidth="1"/>
    <col min="8738" max="8953" width="9" style="5"/>
    <col min="8954" max="8954" width="5.625" style="5" customWidth="1"/>
    <col min="8955" max="8955" width="3.125" style="5" customWidth="1"/>
    <col min="8956" max="8957" width="7.625" style="5" customWidth="1"/>
    <col min="8958" max="8991" width="12.125" style="5" customWidth="1"/>
    <col min="8992" max="8993" width="7.625" style="5" customWidth="1"/>
    <col min="8994" max="9209" width="9" style="5"/>
    <col min="9210" max="9210" width="5.625" style="5" customWidth="1"/>
    <col min="9211" max="9211" width="3.125" style="5" customWidth="1"/>
    <col min="9212" max="9213" width="7.625" style="5" customWidth="1"/>
    <col min="9214" max="9247" width="12.125" style="5" customWidth="1"/>
    <col min="9248" max="9249" width="7.625" style="5" customWidth="1"/>
    <col min="9250" max="9465" width="9" style="5"/>
    <col min="9466" max="9466" width="5.625" style="5" customWidth="1"/>
    <col min="9467" max="9467" width="3.125" style="5" customWidth="1"/>
    <col min="9468" max="9469" width="7.625" style="5" customWidth="1"/>
    <col min="9470" max="9503" width="12.125" style="5" customWidth="1"/>
    <col min="9504" max="9505" width="7.625" style="5" customWidth="1"/>
    <col min="9506" max="9721" width="9" style="5"/>
    <col min="9722" max="9722" width="5.625" style="5" customWidth="1"/>
    <col min="9723" max="9723" width="3.125" style="5" customWidth="1"/>
    <col min="9724" max="9725" width="7.625" style="5" customWidth="1"/>
    <col min="9726" max="9759" width="12.125" style="5" customWidth="1"/>
    <col min="9760" max="9761" width="7.625" style="5" customWidth="1"/>
    <col min="9762" max="9977" width="9" style="5"/>
    <col min="9978" max="9978" width="5.625" style="5" customWidth="1"/>
    <col min="9979" max="9979" width="3.125" style="5" customWidth="1"/>
    <col min="9980" max="9981" width="7.625" style="5" customWidth="1"/>
    <col min="9982" max="10015" width="12.125" style="5" customWidth="1"/>
    <col min="10016" max="10017" width="7.625" style="5" customWidth="1"/>
    <col min="10018" max="10233" width="9" style="5"/>
    <col min="10234" max="10234" width="5.625" style="5" customWidth="1"/>
    <col min="10235" max="10235" width="3.125" style="5" customWidth="1"/>
    <col min="10236" max="10237" width="7.625" style="5" customWidth="1"/>
    <col min="10238" max="10271" width="12.125" style="5" customWidth="1"/>
    <col min="10272" max="10273" width="7.625" style="5" customWidth="1"/>
    <col min="10274" max="10489" width="9" style="5"/>
    <col min="10490" max="10490" width="5.625" style="5" customWidth="1"/>
    <col min="10491" max="10491" width="3.125" style="5" customWidth="1"/>
    <col min="10492" max="10493" width="7.625" style="5" customWidth="1"/>
    <col min="10494" max="10527" width="12.125" style="5" customWidth="1"/>
    <col min="10528" max="10529" width="7.625" style="5" customWidth="1"/>
    <col min="10530" max="10745" width="9" style="5"/>
    <col min="10746" max="10746" width="5.625" style="5" customWidth="1"/>
    <col min="10747" max="10747" width="3.125" style="5" customWidth="1"/>
    <col min="10748" max="10749" width="7.625" style="5" customWidth="1"/>
    <col min="10750" max="10783" width="12.125" style="5" customWidth="1"/>
    <col min="10784" max="10785" width="7.625" style="5" customWidth="1"/>
    <col min="10786" max="11001" width="9" style="5"/>
    <col min="11002" max="11002" width="5.625" style="5" customWidth="1"/>
    <col min="11003" max="11003" width="3.125" style="5" customWidth="1"/>
    <col min="11004" max="11005" width="7.625" style="5" customWidth="1"/>
    <col min="11006" max="11039" width="12.125" style="5" customWidth="1"/>
    <col min="11040" max="11041" width="7.625" style="5" customWidth="1"/>
    <col min="11042" max="11257" width="9" style="5"/>
    <col min="11258" max="11258" width="5.625" style="5" customWidth="1"/>
    <col min="11259" max="11259" width="3.125" style="5" customWidth="1"/>
    <col min="11260" max="11261" width="7.625" style="5" customWidth="1"/>
    <col min="11262" max="11295" width="12.125" style="5" customWidth="1"/>
    <col min="11296" max="11297" width="7.625" style="5" customWidth="1"/>
    <col min="11298" max="11513" width="9" style="5"/>
    <col min="11514" max="11514" width="5.625" style="5" customWidth="1"/>
    <col min="11515" max="11515" width="3.125" style="5" customWidth="1"/>
    <col min="11516" max="11517" width="7.625" style="5" customWidth="1"/>
    <col min="11518" max="11551" width="12.125" style="5" customWidth="1"/>
    <col min="11552" max="11553" width="7.625" style="5" customWidth="1"/>
    <col min="11554" max="11769" width="9" style="5"/>
    <col min="11770" max="11770" width="5.625" style="5" customWidth="1"/>
    <col min="11771" max="11771" width="3.125" style="5" customWidth="1"/>
    <col min="11772" max="11773" width="7.625" style="5" customWidth="1"/>
    <col min="11774" max="11807" width="12.125" style="5" customWidth="1"/>
    <col min="11808" max="11809" width="7.625" style="5" customWidth="1"/>
    <col min="11810" max="12025" width="9" style="5"/>
    <col min="12026" max="12026" width="5.625" style="5" customWidth="1"/>
    <col min="12027" max="12027" width="3.125" style="5" customWidth="1"/>
    <col min="12028" max="12029" width="7.625" style="5" customWidth="1"/>
    <col min="12030" max="12063" width="12.125" style="5" customWidth="1"/>
    <col min="12064" max="12065" width="7.625" style="5" customWidth="1"/>
    <col min="12066" max="12281" width="9" style="5"/>
    <col min="12282" max="12282" width="5.625" style="5" customWidth="1"/>
    <col min="12283" max="12283" width="3.125" style="5" customWidth="1"/>
    <col min="12284" max="12285" width="7.625" style="5" customWidth="1"/>
    <col min="12286" max="12319" width="12.125" style="5" customWidth="1"/>
    <col min="12320" max="12321" width="7.625" style="5" customWidth="1"/>
    <col min="12322" max="12537" width="9" style="5"/>
    <col min="12538" max="12538" width="5.625" style="5" customWidth="1"/>
    <col min="12539" max="12539" width="3.125" style="5" customWidth="1"/>
    <col min="12540" max="12541" width="7.625" style="5" customWidth="1"/>
    <col min="12542" max="12575" width="12.125" style="5" customWidth="1"/>
    <col min="12576" max="12577" width="7.625" style="5" customWidth="1"/>
    <col min="12578" max="12793" width="9" style="5"/>
    <col min="12794" max="12794" width="5.625" style="5" customWidth="1"/>
    <col min="12795" max="12795" width="3.125" style="5" customWidth="1"/>
    <col min="12796" max="12797" width="7.625" style="5" customWidth="1"/>
    <col min="12798" max="12831" width="12.125" style="5" customWidth="1"/>
    <col min="12832" max="12833" width="7.625" style="5" customWidth="1"/>
    <col min="12834" max="13049" width="9" style="5"/>
    <col min="13050" max="13050" width="5.625" style="5" customWidth="1"/>
    <col min="13051" max="13051" width="3.125" style="5" customWidth="1"/>
    <col min="13052" max="13053" width="7.625" style="5" customWidth="1"/>
    <col min="13054" max="13087" width="12.125" style="5" customWidth="1"/>
    <col min="13088" max="13089" width="7.625" style="5" customWidth="1"/>
    <col min="13090" max="13305" width="9" style="5"/>
    <col min="13306" max="13306" width="5.625" style="5" customWidth="1"/>
    <col min="13307" max="13307" width="3.125" style="5" customWidth="1"/>
    <col min="13308" max="13309" width="7.625" style="5" customWidth="1"/>
    <col min="13310" max="13343" width="12.125" style="5" customWidth="1"/>
    <col min="13344" max="13345" width="7.625" style="5" customWidth="1"/>
    <col min="13346" max="13561" width="9" style="5"/>
    <col min="13562" max="13562" width="5.625" style="5" customWidth="1"/>
    <col min="13563" max="13563" width="3.125" style="5" customWidth="1"/>
    <col min="13564" max="13565" width="7.625" style="5" customWidth="1"/>
    <col min="13566" max="13599" width="12.125" style="5" customWidth="1"/>
    <col min="13600" max="13601" width="7.625" style="5" customWidth="1"/>
    <col min="13602" max="13817" width="9" style="5"/>
    <col min="13818" max="13818" width="5.625" style="5" customWidth="1"/>
    <col min="13819" max="13819" width="3.125" style="5" customWidth="1"/>
    <col min="13820" max="13821" width="7.625" style="5" customWidth="1"/>
    <col min="13822" max="13855" width="12.125" style="5" customWidth="1"/>
    <col min="13856" max="13857" width="7.625" style="5" customWidth="1"/>
    <col min="13858" max="14073" width="9" style="5"/>
    <col min="14074" max="14074" width="5.625" style="5" customWidth="1"/>
    <col min="14075" max="14075" width="3.125" style="5" customWidth="1"/>
    <col min="14076" max="14077" width="7.625" style="5" customWidth="1"/>
    <col min="14078" max="14111" width="12.125" style="5" customWidth="1"/>
    <col min="14112" max="14113" width="7.625" style="5" customWidth="1"/>
    <col min="14114" max="14329" width="9" style="5"/>
    <col min="14330" max="14330" width="5.625" style="5" customWidth="1"/>
    <col min="14331" max="14331" width="3.125" style="5" customWidth="1"/>
    <col min="14332" max="14333" width="7.625" style="5" customWidth="1"/>
    <col min="14334" max="14367" width="12.125" style="5" customWidth="1"/>
    <col min="14368" max="14369" width="7.625" style="5" customWidth="1"/>
    <col min="14370" max="14585" width="9" style="5"/>
    <col min="14586" max="14586" width="5.625" style="5" customWidth="1"/>
    <col min="14587" max="14587" width="3.125" style="5" customWidth="1"/>
    <col min="14588" max="14589" width="7.625" style="5" customWidth="1"/>
    <col min="14590" max="14623" width="12.125" style="5" customWidth="1"/>
    <col min="14624" max="14625" width="7.625" style="5" customWidth="1"/>
    <col min="14626" max="14841" width="9" style="5"/>
    <col min="14842" max="14842" width="5.625" style="5" customWidth="1"/>
    <col min="14843" max="14843" width="3.125" style="5" customWidth="1"/>
    <col min="14844" max="14845" width="7.625" style="5" customWidth="1"/>
    <col min="14846" max="14879" width="12.125" style="5" customWidth="1"/>
    <col min="14880" max="14881" width="7.625" style="5" customWidth="1"/>
    <col min="14882" max="15097" width="9" style="5"/>
    <col min="15098" max="15098" width="5.625" style="5" customWidth="1"/>
    <col min="15099" max="15099" width="3.125" style="5" customWidth="1"/>
    <col min="15100" max="15101" width="7.625" style="5" customWidth="1"/>
    <col min="15102" max="15135" width="12.125" style="5" customWidth="1"/>
    <col min="15136" max="15137" width="7.625" style="5" customWidth="1"/>
    <col min="15138" max="15353" width="9" style="5"/>
    <col min="15354" max="15354" width="5.625" style="5" customWidth="1"/>
    <col min="15355" max="15355" width="3.125" style="5" customWidth="1"/>
    <col min="15356" max="15357" width="7.625" style="5" customWidth="1"/>
    <col min="15358" max="15391" width="12.125" style="5" customWidth="1"/>
    <col min="15392" max="15393" width="7.625" style="5" customWidth="1"/>
    <col min="15394" max="15609" width="9" style="5"/>
    <col min="15610" max="15610" width="5.625" style="5" customWidth="1"/>
    <col min="15611" max="15611" width="3.125" style="5" customWidth="1"/>
    <col min="15612" max="15613" width="7.625" style="5" customWidth="1"/>
    <col min="15614" max="15647" width="12.125" style="5" customWidth="1"/>
    <col min="15648" max="15649" width="7.625" style="5" customWidth="1"/>
    <col min="15650" max="15865" width="9" style="5"/>
    <col min="15866" max="15866" width="5.625" style="5" customWidth="1"/>
    <col min="15867" max="15867" width="3.125" style="5" customWidth="1"/>
    <col min="15868" max="15869" width="7.625" style="5" customWidth="1"/>
    <col min="15870" max="15903" width="12.125" style="5" customWidth="1"/>
    <col min="15904" max="15905" width="7.625" style="5" customWidth="1"/>
    <col min="15906" max="16121" width="9" style="5"/>
    <col min="16122" max="16122" width="5.625" style="5" customWidth="1"/>
    <col min="16123" max="16123" width="3.125" style="5" customWidth="1"/>
    <col min="16124" max="16125" width="7.625" style="5" customWidth="1"/>
    <col min="16126" max="16159" width="12.125" style="5" customWidth="1"/>
    <col min="16160" max="16161" width="7.625" style="5" customWidth="1"/>
    <col min="16162" max="16384" width="9" style="5"/>
  </cols>
  <sheetData>
    <row r="2" spans="2:40" s="4" customFormat="1" ht="14.25" x14ac:dyDescent="0.15">
      <c r="B2" s="6" t="s">
        <v>78</v>
      </c>
      <c r="C2" s="3"/>
      <c r="D2" s="3"/>
      <c r="E2" s="169"/>
      <c r="F2" s="169"/>
      <c r="G2" s="169"/>
      <c r="H2" s="169"/>
      <c r="I2" s="169"/>
      <c r="J2" s="169"/>
      <c r="K2" s="169"/>
      <c r="L2" s="169"/>
      <c r="M2" s="201"/>
      <c r="N2" s="169"/>
      <c r="O2" s="169"/>
      <c r="P2" s="169"/>
      <c r="Q2" s="169"/>
      <c r="R2" s="169"/>
      <c r="S2" s="169"/>
      <c r="T2" s="201"/>
      <c r="U2" s="169"/>
      <c r="V2" s="169"/>
      <c r="W2" s="169"/>
      <c r="X2" s="169"/>
      <c r="Y2" s="169"/>
      <c r="Z2" s="169"/>
      <c r="AA2" s="169"/>
      <c r="AB2" s="169"/>
      <c r="AC2" s="169"/>
      <c r="AD2" s="169"/>
      <c r="AE2" s="169"/>
      <c r="AF2" s="64"/>
      <c r="AH2" s="91"/>
    </row>
    <row r="3" spans="2:40" s="4" customFormat="1" ht="11.25" customHeight="1" x14ac:dyDescent="0.15">
      <c r="B3" s="6"/>
      <c r="C3" s="3"/>
      <c r="D3" s="3"/>
      <c r="E3" s="169"/>
      <c r="F3" s="169"/>
      <c r="G3" s="169"/>
      <c r="H3" s="169"/>
      <c r="I3" s="169"/>
      <c r="J3" s="169"/>
      <c r="K3" s="169"/>
      <c r="L3" s="169"/>
      <c r="M3" s="201"/>
      <c r="N3" s="169"/>
      <c r="O3" s="169"/>
      <c r="P3" s="169"/>
      <c r="Q3" s="169"/>
      <c r="R3" s="169"/>
      <c r="S3" s="169"/>
      <c r="T3" s="201"/>
      <c r="U3" s="169"/>
      <c r="V3" s="169"/>
      <c r="W3" s="169"/>
      <c r="X3" s="169"/>
      <c r="Y3" s="169"/>
      <c r="Z3" s="169"/>
      <c r="AA3" s="169"/>
      <c r="AB3" s="169"/>
      <c r="AC3" s="169"/>
      <c r="AD3" s="169"/>
      <c r="AE3" s="169"/>
      <c r="AF3" s="64"/>
      <c r="AH3" s="91"/>
    </row>
    <row r="4" spans="2:40" s="4" customFormat="1" x14ac:dyDescent="0.15">
      <c r="B4" s="7"/>
      <c r="C4" s="169"/>
      <c r="D4" s="169"/>
      <c r="E4" s="169"/>
      <c r="F4" s="169"/>
      <c r="G4" s="169"/>
      <c r="H4" s="169"/>
      <c r="I4" s="169"/>
      <c r="J4" s="169"/>
      <c r="K4" s="169"/>
      <c r="L4" s="169"/>
      <c r="M4" s="201"/>
      <c r="N4" s="169"/>
      <c r="O4" s="169"/>
      <c r="P4" s="169"/>
      <c r="Q4" s="169"/>
      <c r="R4" s="169"/>
      <c r="S4" s="169"/>
      <c r="T4" s="201"/>
      <c r="U4" s="169"/>
      <c r="V4" s="169"/>
      <c r="W4" s="169"/>
      <c r="X4" s="169"/>
      <c r="Y4" s="169"/>
      <c r="Z4" s="169"/>
      <c r="AA4" s="169"/>
      <c r="AB4" s="169"/>
      <c r="AC4" s="169"/>
      <c r="AD4" s="169"/>
      <c r="AE4" s="169"/>
      <c r="AF4" s="64"/>
      <c r="AH4" s="91"/>
    </row>
    <row r="5" spans="2:40" s="4" customFormat="1" ht="13.5" customHeight="1" x14ac:dyDescent="0.15">
      <c r="B5" s="299" t="s">
        <v>20</v>
      </c>
      <c r="C5" s="300"/>
      <c r="D5" s="301"/>
      <c r="E5" s="348" t="s">
        <v>16</v>
      </c>
      <c r="F5" s="331" t="s">
        <v>271</v>
      </c>
      <c r="G5" s="343" t="s">
        <v>310</v>
      </c>
      <c r="H5" s="343" t="s">
        <v>311</v>
      </c>
      <c r="I5" s="343" t="s">
        <v>312</v>
      </c>
      <c r="J5" s="343" t="s">
        <v>313</v>
      </c>
      <c r="K5" s="343" t="s">
        <v>314</v>
      </c>
      <c r="L5" s="343" t="s">
        <v>315</v>
      </c>
      <c r="M5" s="343" t="s">
        <v>402</v>
      </c>
      <c r="N5" s="343" t="s">
        <v>316</v>
      </c>
      <c r="O5" s="343" t="s">
        <v>317</v>
      </c>
      <c r="P5" s="343" t="s">
        <v>318</v>
      </c>
      <c r="Q5" s="343" t="s">
        <v>80</v>
      </c>
      <c r="R5" s="343" t="s">
        <v>319</v>
      </c>
      <c r="S5" s="343" t="s">
        <v>320</v>
      </c>
      <c r="T5" s="343" t="s">
        <v>403</v>
      </c>
      <c r="U5" s="343" t="s">
        <v>321</v>
      </c>
      <c r="V5" s="343" t="s">
        <v>322</v>
      </c>
      <c r="W5" s="343" t="s">
        <v>323</v>
      </c>
      <c r="X5" s="343" t="s">
        <v>324</v>
      </c>
      <c r="Y5" s="343" t="s">
        <v>325</v>
      </c>
      <c r="Z5" s="343" t="s">
        <v>326</v>
      </c>
      <c r="AA5" s="343" t="s">
        <v>327</v>
      </c>
      <c r="AB5" s="343" t="s">
        <v>0</v>
      </c>
      <c r="AC5" s="343" t="s">
        <v>81</v>
      </c>
      <c r="AD5" s="343" t="s">
        <v>328</v>
      </c>
      <c r="AE5" s="340" t="s">
        <v>329</v>
      </c>
      <c r="AF5" s="75"/>
      <c r="AG5" s="8"/>
      <c r="AH5" s="91"/>
    </row>
    <row r="6" spans="2:40" s="4" customFormat="1" x14ac:dyDescent="0.15">
      <c r="B6" s="302"/>
      <c r="C6" s="303"/>
      <c r="D6" s="304"/>
      <c r="E6" s="349"/>
      <c r="F6" s="332"/>
      <c r="G6" s="344"/>
      <c r="H6" s="344"/>
      <c r="I6" s="344"/>
      <c r="J6" s="344"/>
      <c r="K6" s="344"/>
      <c r="L6" s="344"/>
      <c r="M6" s="344"/>
      <c r="N6" s="344"/>
      <c r="O6" s="344"/>
      <c r="P6" s="344"/>
      <c r="Q6" s="344"/>
      <c r="R6" s="344"/>
      <c r="S6" s="344"/>
      <c r="T6" s="344"/>
      <c r="U6" s="344"/>
      <c r="V6" s="344"/>
      <c r="W6" s="344"/>
      <c r="X6" s="344"/>
      <c r="Y6" s="344"/>
      <c r="Z6" s="344"/>
      <c r="AA6" s="344"/>
      <c r="AB6" s="344"/>
      <c r="AC6" s="344"/>
      <c r="AD6" s="344"/>
      <c r="AE6" s="346"/>
      <c r="AF6" s="75"/>
      <c r="AG6" s="8"/>
      <c r="AH6" s="91"/>
    </row>
    <row r="7" spans="2:40" s="4" customFormat="1" x14ac:dyDescent="0.15">
      <c r="B7" s="305"/>
      <c r="C7" s="306"/>
      <c r="D7" s="307"/>
      <c r="E7" s="350"/>
      <c r="F7" s="333"/>
      <c r="G7" s="345"/>
      <c r="H7" s="345"/>
      <c r="I7" s="345"/>
      <c r="J7" s="345"/>
      <c r="K7" s="345"/>
      <c r="L7" s="345"/>
      <c r="M7" s="345"/>
      <c r="N7" s="345"/>
      <c r="O7" s="345"/>
      <c r="P7" s="345"/>
      <c r="Q7" s="345"/>
      <c r="R7" s="345"/>
      <c r="S7" s="345"/>
      <c r="T7" s="345"/>
      <c r="U7" s="345"/>
      <c r="V7" s="345"/>
      <c r="W7" s="345"/>
      <c r="X7" s="345"/>
      <c r="Y7" s="345"/>
      <c r="Z7" s="345"/>
      <c r="AA7" s="345"/>
      <c r="AB7" s="345"/>
      <c r="AC7" s="345"/>
      <c r="AD7" s="345"/>
      <c r="AE7" s="347"/>
      <c r="AF7" s="75"/>
      <c r="AG7" s="8"/>
      <c r="AH7" s="91"/>
    </row>
    <row r="8" spans="2:40" ht="12" customHeight="1" x14ac:dyDescent="0.15">
      <c r="B8" s="314" t="s">
        <v>269</v>
      </c>
      <c r="C8" s="9">
        <v>2000</v>
      </c>
      <c r="D8" s="10" t="s">
        <v>21</v>
      </c>
      <c r="E8" s="76">
        <v>0</v>
      </c>
      <c r="F8" s="48">
        <v>0</v>
      </c>
      <c r="G8" s="48">
        <v>0</v>
      </c>
      <c r="H8" s="48">
        <v>0</v>
      </c>
      <c r="I8" s="48">
        <v>0</v>
      </c>
      <c r="J8" s="48">
        <v>525025</v>
      </c>
      <c r="K8" s="48">
        <v>0</v>
      </c>
      <c r="L8" s="48">
        <v>20</v>
      </c>
      <c r="M8" s="48">
        <v>0</v>
      </c>
      <c r="N8" s="48">
        <v>21052720</v>
      </c>
      <c r="O8" s="48">
        <v>621000</v>
      </c>
      <c r="P8" s="48">
        <v>9498250</v>
      </c>
      <c r="Q8" s="48">
        <v>0</v>
      </c>
      <c r="R8" s="48">
        <v>104025</v>
      </c>
      <c r="S8" s="48">
        <v>126000</v>
      </c>
      <c r="T8" s="48">
        <v>0</v>
      </c>
      <c r="U8" s="48">
        <v>0</v>
      </c>
      <c r="V8" s="48">
        <v>0</v>
      </c>
      <c r="W8" s="48">
        <v>379350</v>
      </c>
      <c r="X8" s="48">
        <v>0</v>
      </c>
      <c r="Y8" s="48">
        <v>5558425</v>
      </c>
      <c r="Z8" s="48">
        <v>51023465</v>
      </c>
      <c r="AA8" s="48">
        <v>0</v>
      </c>
      <c r="AB8" s="48">
        <v>94000</v>
      </c>
      <c r="AC8" s="48">
        <v>54000</v>
      </c>
      <c r="AD8" s="48">
        <v>110000</v>
      </c>
      <c r="AE8" s="134">
        <v>5349825</v>
      </c>
      <c r="AF8" s="66"/>
      <c r="AG8" s="12"/>
      <c r="AH8" s="107"/>
      <c r="AI8" s="13"/>
      <c r="AK8" s="47"/>
      <c r="AL8" s="13"/>
      <c r="AM8" s="298"/>
      <c r="AN8" s="298"/>
    </row>
    <row r="9" spans="2:40" x14ac:dyDescent="0.15">
      <c r="B9" s="315"/>
      <c r="C9" s="15">
        <v>2001</v>
      </c>
      <c r="D9" s="16">
        <v>13</v>
      </c>
      <c r="E9" s="78">
        <v>0</v>
      </c>
      <c r="F9" s="52">
        <v>0</v>
      </c>
      <c r="G9" s="52">
        <v>0</v>
      </c>
      <c r="H9" s="52">
        <v>0</v>
      </c>
      <c r="I9" s="52">
        <v>0</v>
      </c>
      <c r="J9" s="52">
        <v>699875</v>
      </c>
      <c r="K9" s="52">
        <v>0</v>
      </c>
      <c r="L9" s="52">
        <v>1000</v>
      </c>
      <c r="M9" s="52">
        <v>0</v>
      </c>
      <c r="N9" s="52">
        <v>21379665</v>
      </c>
      <c r="O9" s="52">
        <v>507975</v>
      </c>
      <c r="P9" s="52">
        <v>7762550</v>
      </c>
      <c r="Q9" s="52">
        <v>0</v>
      </c>
      <c r="R9" s="52">
        <v>179000</v>
      </c>
      <c r="S9" s="52">
        <v>0</v>
      </c>
      <c r="T9" s="52">
        <v>0</v>
      </c>
      <c r="U9" s="52">
        <v>0</v>
      </c>
      <c r="V9" s="52">
        <v>0</v>
      </c>
      <c r="W9" s="52">
        <v>1052950</v>
      </c>
      <c r="X9" s="52">
        <v>0</v>
      </c>
      <c r="Y9" s="52">
        <v>5525975</v>
      </c>
      <c r="Z9" s="52">
        <v>52089668</v>
      </c>
      <c r="AA9" s="52">
        <v>428</v>
      </c>
      <c r="AB9" s="52">
        <v>798825</v>
      </c>
      <c r="AC9" s="52">
        <v>0</v>
      </c>
      <c r="AD9" s="52">
        <v>497375</v>
      </c>
      <c r="AE9" s="135">
        <v>4494137</v>
      </c>
      <c r="AF9" s="66"/>
      <c r="AG9" s="12"/>
      <c r="AH9" s="107"/>
      <c r="AI9" s="13"/>
      <c r="AK9" s="47"/>
      <c r="AL9" s="13"/>
      <c r="AM9" s="298"/>
      <c r="AN9" s="298"/>
    </row>
    <row r="10" spans="2:40" x14ac:dyDescent="0.15">
      <c r="B10" s="315"/>
      <c r="C10" s="18">
        <v>2002</v>
      </c>
      <c r="D10" s="19">
        <v>14</v>
      </c>
      <c r="E10" s="79">
        <v>0</v>
      </c>
      <c r="F10" s="53">
        <v>0</v>
      </c>
      <c r="G10" s="53">
        <v>0</v>
      </c>
      <c r="H10" s="53">
        <v>0</v>
      </c>
      <c r="I10" s="53">
        <v>126000</v>
      </c>
      <c r="J10" s="53">
        <v>35000</v>
      </c>
      <c r="K10" s="53">
        <v>0</v>
      </c>
      <c r="L10" s="53">
        <v>50</v>
      </c>
      <c r="M10" s="53">
        <v>0</v>
      </c>
      <c r="N10" s="53">
        <v>17206532</v>
      </c>
      <c r="O10" s="53">
        <v>198000</v>
      </c>
      <c r="P10" s="53">
        <v>9983435</v>
      </c>
      <c r="Q10" s="53">
        <v>0</v>
      </c>
      <c r="R10" s="53">
        <v>48000</v>
      </c>
      <c r="S10" s="53">
        <v>0</v>
      </c>
      <c r="T10" s="53">
        <v>0</v>
      </c>
      <c r="U10" s="53">
        <v>0</v>
      </c>
      <c r="V10" s="53">
        <v>0</v>
      </c>
      <c r="W10" s="53">
        <v>269975</v>
      </c>
      <c r="X10" s="53">
        <v>0</v>
      </c>
      <c r="Y10" s="53">
        <v>3995075</v>
      </c>
      <c r="Z10" s="53">
        <v>47454327</v>
      </c>
      <c r="AA10" s="53">
        <v>318</v>
      </c>
      <c r="AB10" s="53">
        <v>328975</v>
      </c>
      <c r="AC10" s="53">
        <v>0</v>
      </c>
      <c r="AD10" s="53">
        <v>119525</v>
      </c>
      <c r="AE10" s="135">
        <v>5380065</v>
      </c>
      <c r="AF10" s="66"/>
      <c r="AG10" s="12"/>
      <c r="AH10" s="107"/>
      <c r="AI10" s="13"/>
      <c r="AK10" s="47"/>
      <c r="AL10" s="13"/>
      <c r="AM10" s="47"/>
      <c r="AN10" s="47"/>
    </row>
    <row r="11" spans="2:40" x14ac:dyDescent="0.15">
      <c r="B11" s="315"/>
      <c r="C11" s="18">
        <v>2003</v>
      </c>
      <c r="D11" s="19">
        <v>15</v>
      </c>
      <c r="E11" s="79">
        <v>0</v>
      </c>
      <c r="F11" s="53">
        <v>0</v>
      </c>
      <c r="G11" s="53">
        <v>0</v>
      </c>
      <c r="H11" s="53">
        <v>0</v>
      </c>
      <c r="I11" s="53">
        <v>482400</v>
      </c>
      <c r="J11" s="53">
        <v>0</v>
      </c>
      <c r="K11" s="53">
        <v>0</v>
      </c>
      <c r="L11" s="53">
        <v>0</v>
      </c>
      <c r="M11" s="53">
        <v>0</v>
      </c>
      <c r="N11" s="53">
        <v>18353174</v>
      </c>
      <c r="O11" s="53">
        <v>270000</v>
      </c>
      <c r="P11" s="53">
        <v>9129372</v>
      </c>
      <c r="Q11" s="53">
        <v>0</v>
      </c>
      <c r="R11" s="53">
        <v>144000</v>
      </c>
      <c r="S11" s="53">
        <v>0</v>
      </c>
      <c r="T11" s="53">
        <v>0</v>
      </c>
      <c r="U11" s="53">
        <v>0</v>
      </c>
      <c r="V11" s="53">
        <v>18000</v>
      </c>
      <c r="W11" s="53">
        <v>597875</v>
      </c>
      <c r="X11" s="53">
        <v>0</v>
      </c>
      <c r="Y11" s="53">
        <v>5198175</v>
      </c>
      <c r="Z11" s="53">
        <v>49248031</v>
      </c>
      <c r="AA11" s="53">
        <v>0</v>
      </c>
      <c r="AB11" s="53">
        <v>0</v>
      </c>
      <c r="AC11" s="53">
        <v>0</v>
      </c>
      <c r="AD11" s="53">
        <v>16925</v>
      </c>
      <c r="AE11" s="135">
        <v>4509685</v>
      </c>
      <c r="AF11" s="66"/>
      <c r="AG11" s="12"/>
      <c r="AH11" s="107"/>
      <c r="AI11" s="13"/>
      <c r="AK11" s="47"/>
      <c r="AL11" s="13"/>
      <c r="AM11" s="21"/>
      <c r="AN11" s="21"/>
    </row>
    <row r="12" spans="2:40" x14ac:dyDescent="0.15">
      <c r="B12" s="315"/>
      <c r="C12" s="18">
        <v>2004</v>
      </c>
      <c r="D12" s="19">
        <v>16</v>
      </c>
      <c r="E12" s="79">
        <v>50</v>
      </c>
      <c r="F12" s="53">
        <v>0</v>
      </c>
      <c r="G12" s="53">
        <v>0</v>
      </c>
      <c r="H12" s="53">
        <v>0</v>
      </c>
      <c r="I12" s="53">
        <v>499000</v>
      </c>
      <c r="J12" s="53">
        <v>0</v>
      </c>
      <c r="K12" s="53">
        <v>0</v>
      </c>
      <c r="L12" s="53">
        <v>0</v>
      </c>
      <c r="M12" s="53">
        <v>0</v>
      </c>
      <c r="N12" s="53">
        <v>17056233</v>
      </c>
      <c r="O12" s="53">
        <v>306025</v>
      </c>
      <c r="P12" s="53">
        <v>8460165</v>
      </c>
      <c r="Q12" s="53">
        <v>0</v>
      </c>
      <c r="R12" s="53">
        <v>168000</v>
      </c>
      <c r="S12" s="53">
        <v>0</v>
      </c>
      <c r="T12" s="53">
        <v>0</v>
      </c>
      <c r="U12" s="53">
        <v>0</v>
      </c>
      <c r="V12" s="53">
        <v>0</v>
      </c>
      <c r="W12" s="53">
        <v>64000</v>
      </c>
      <c r="X12" s="53">
        <v>0</v>
      </c>
      <c r="Y12" s="53">
        <v>5048600</v>
      </c>
      <c r="Z12" s="53">
        <v>47856034</v>
      </c>
      <c r="AA12" s="53">
        <v>181</v>
      </c>
      <c r="AB12" s="53">
        <v>180000</v>
      </c>
      <c r="AC12" s="53">
        <v>0</v>
      </c>
      <c r="AD12" s="53">
        <v>103750</v>
      </c>
      <c r="AE12" s="135">
        <v>5100200</v>
      </c>
      <c r="AF12" s="66"/>
      <c r="AG12" s="12"/>
      <c r="AH12" s="107"/>
      <c r="AI12" s="13"/>
      <c r="AK12" s="47"/>
      <c r="AL12" s="13"/>
      <c r="AM12" s="21"/>
      <c r="AN12" s="21"/>
    </row>
    <row r="13" spans="2:40" ht="12" customHeight="1" x14ac:dyDescent="0.15">
      <c r="B13" s="315"/>
      <c r="C13" s="22">
        <v>2005</v>
      </c>
      <c r="D13" s="23">
        <v>17</v>
      </c>
      <c r="E13" s="80">
        <v>0</v>
      </c>
      <c r="F13" s="57">
        <v>0</v>
      </c>
      <c r="G13" s="57">
        <v>0</v>
      </c>
      <c r="H13" s="57">
        <v>0</v>
      </c>
      <c r="I13" s="57">
        <v>415975</v>
      </c>
      <c r="J13" s="57">
        <v>0</v>
      </c>
      <c r="K13" s="57">
        <v>0</v>
      </c>
      <c r="L13" s="57">
        <v>0</v>
      </c>
      <c r="M13" s="57">
        <v>0</v>
      </c>
      <c r="N13" s="57">
        <v>15971245</v>
      </c>
      <c r="O13" s="57">
        <v>503250</v>
      </c>
      <c r="P13" s="57">
        <v>8480288</v>
      </c>
      <c r="Q13" s="57">
        <v>0</v>
      </c>
      <c r="R13" s="57">
        <v>72000</v>
      </c>
      <c r="S13" s="57">
        <v>0</v>
      </c>
      <c r="T13" s="57">
        <v>0</v>
      </c>
      <c r="U13" s="57">
        <v>0</v>
      </c>
      <c r="V13" s="57">
        <v>0</v>
      </c>
      <c r="W13" s="57">
        <v>0</v>
      </c>
      <c r="X13" s="57">
        <v>0</v>
      </c>
      <c r="Y13" s="57">
        <v>4624100</v>
      </c>
      <c r="Z13" s="57">
        <v>48392884</v>
      </c>
      <c r="AA13" s="57">
        <v>0</v>
      </c>
      <c r="AB13" s="57">
        <v>380000</v>
      </c>
      <c r="AC13" s="57">
        <v>0</v>
      </c>
      <c r="AD13" s="57">
        <v>142900</v>
      </c>
      <c r="AE13" s="136">
        <v>6190350</v>
      </c>
      <c r="AF13" s="66"/>
      <c r="AG13" s="12"/>
      <c r="AH13" s="107"/>
      <c r="AI13" s="13"/>
      <c r="AK13" s="47"/>
      <c r="AL13" s="13"/>
      <c r="AM13" s="21"/>
      <c r="AN13" s="21"/>
    </row>
    <row r="14" spans="2:40" x14ac:dyDescent="0.15">
      <c r="B14" s="315"/>
      <c r="C14" s="18">
        <v>2006</v>
      </c>
      <c r="D14" s="19">
        <v>18</v>
      </c>
      <c r="E14" s="79">
        <v>0</v>
      </c>
      <c r="F14" s="53">
        <v>0</v>
      </c>
      <c r="G14" s="53">
        <v>16000</v>
      </c>
      <c r="H14" s="53">
        <v>0</v>
      </c>
      <c r="I14" s="53">
        <v>755800</v>
      </c>
      <c r="J14" s="53">
        <v>0</v>
      </c>
      <c r="K14" s="53">
        <v>24000</v>
      </c>
      <c r="L14" s="53">
        <v>0</v>
      </c>
      <c r="M14" s="53">
        <v>0</v>
      </c>
      <c r="N14" s="53">
        <v>15074484</v>
      </c>
      <c r="O14" s="53">
        <v>1109825</v>
      </c>
      <c r="P14" s="53">
        <v>10807614</v>
      </c>
      <c r="Q14" s="53">
        <v>0</v>
      </c>
      <c r="R14" s="53">
        <v>96000</v>
      </c>
      <c r="S14" s="53">
        <v>0</v>
      </c>
      <c r="T14" s="53">
        <v>0</v>
      </c>
      <c r="U14" s="53">
        <v>0</v>
      </c>
      <c r="V14" s="53">
        <v>0</v>
      </c>
      <c r="W14" s="53">
        <v>100000</v>
      </c>
      <c r="X14" s="53">
        <v>40000</v>
      </c>
      <c r="Y14" s="53">
        <v>4074000</v>
      </c>
      <c r="Z14" s="53">
        <v>47591967</v>
      </c>
      <c r="AA14" s="53">
        <v>0</v>
      </c>
      <c r="AB14" s="53">
        <v>0</v>
      </c>
      <c r="AC14" s="53">
        <v>0</v>
      </c>
      <c r="AD14" s="53">
        <v>754075</v>
      </c>
      <c r="AE14" s="135">
        <v>6361220</v>
      </c>
      <c r="AF14" s="66"/>
      <c r="AG14" s="12"/>
      <c r="AH14" s="107"/>
      <c r="AI14" s="13"/>
      <c r="AK14" s="47"/>
      <c r="AL14" s="13"/>
      <c r="AM14" s="21"/>
      <c r="AN14" s="21"/>
    </row>
    <row r="15" spans="2:40" x14ac:dyDescent="0.15">
      <c r="B15" s="315"/>
      <c r="C15" s="18">
        <v>2007</v>
      </c>
      <c r="D15" s="19">
        <v>19</v>
      </c>
      <c r="E15" s="81">
        <v>0</v>
      </c>
      <c r="F15" s="60">
        <v>0</v>
      </c>
      <c r="G15" s="60">
        <v>5000</v>
      </c>
      <c r="H15" s="60">
        <v>24250</v>
      </c>
      <c r="I15" s="60">
        <v>558000</v>
      </c>
      <c r="J15" s="60">
        <v>0</v>
      </c>
      <c r="K15" s="60">
        <v>144307</v>
      </c>
      <c r="L15" s="60">
        <v>0</v>
      </c>
      <c r="M15" s="60">
        <v>0</v>
      </c>
      <c r="N15" s="60">
        <v>11887580</v>
      </c>
      <c r="O15" s="60">
        <v>1726500</v>
      </c>
      <c r="P15" s="60">
        <v>15620649</v>
      </c>
      <c r="Q15" s="60">
        <v>0</v>
      </c>
      <c r="R15" s="60">
        <v>96000</v>
      </c>
      <c r="S15" s="60">
        <v>0</v>
      </c>
      <c r="T15" s="60">
        <v>0</v>
      </c>
      <c r="U15" s="60">
        <v>0</v>
      </c>
      <c r="V15" s="60">
        <v>0</v>
      </c>
      <c r="W15" s="60">
        <v>0</v>
      </c>
      <c r="X15" s="60">
        <v>0</v>
      </c>
      <c r="Y15" s="60">
        <v>2406000</v>
      </c>
      <c r="Z15" s="60">
        <v>45564535</v>
      </c>
      <c r="AA15" s="60">
        <v>0</v>
      </c>
      <c r="AB15" s="60">
        <v>0</v>
      </c>
      <c r="AC15" s="60">
        <v>0</v>
      </c>
      <c r="AD15" s="60">
        <v>754050</v>
      </c>
      <c r="AE15" s="135">
        <v>4579000</v>
      </c>
      <c r="AF15" s="66"/>
      <c r="AG15" s="12"/>
      <c r="AH15" s="107"/>
      <c r="AI15" s="13"/>
      <c r="AK15" s="47"/>
      <c r="AL15" s="13"/>
      <c r="AM15" s="21"/>
      <c r="AN15" s="21"/>
    </row>
    <row r="16" spans="2:40" x14ac:dyDescent="0.15">
      <c r="B16" s="315"/>
      <c r="C16" s="18">
        <v>2008</v>
      </c>
      <c r="D16" s="19">
        <v>20</v>
      </c>
      <c r="E16" s="79">
        <v>0</v>
      </c>
      <c r="F16" s="53">
        <v>0</v>
      </c>
      <c r="G16" s="53">
        <v>0</v>
      </c>
      <c r="H16" s="53">
        <v>179250</v>
      </c>
      <c r="I16" s="53">
        <v>310000</v>
      </c>
      <c r="J16" s="53">
        <v>0</v>
      </c>
      <c r="K16" s="53">
        <v>47600</v>
      </c>
      <c r="L16" s="53">
        <v>0</v>
      </c>
      <c r="M16" s="53">
        <v>0</v>
      </c>
      <c r="N16" s="53">
        <v>9696928</v>
      </c>
      <c r="O16" s="53">
        <v>763875</v>
      </c>
      <c r="P16" s="53">
        <v>9055958</v>
      </c>
      <c r="Q16" s="53">
        <v>0</v>
      </c>
      <c r="R16" s="53">
        <v>0</v>
      </c>
      <c r="S16" s="53">
        <v>0</v>
      </c>
      <c r="T16" s="53">
        <v>0</v>
      </c>
      <c r="U16" s="53">
        <v>0</v>
      </c>
      <c r="V16" s="53">
        <v>0</v>
      </c>
      <c r="W16" s="53">
        <v>0</v>
      </c>
      <c r="X16" s="53">
        <v>0</v>
      </c>
      <c r="Y16" s="53">
        <v>2396000</v>
      </c>
      <c r="Z16" s="53">
        <v>34220689</v>
      </c>
      <c r="AA16" s="53">
        <v>0</v>
      </c>
      <c r="AB16" s="53">
        <v>60000</v>
      </c>
      <c r="AC16" s="53">
        <v>0</v>
      </c>
      <c r="AD16" s="53">
        <v>515500</v>
      </c>
      <c r="AE16" s="135">
        <v>3924875</v>
      </c>
      <c r="AF16" s="66"/>
      <c r="AG16" s="12"/>
      <c r="AH16" s="107"/>
      <c r="AI16" s="13"/>
      <c r="AK16" s="47"/>
      <c r="AL16" s="13"/>
      <c r="AM16" s="21"/>
      <c r="AN16" s="21"/>
    </row>
    <row r="17" spans="2:40" x14ac:dyDescent="0.15">
      <c r="B17" s="315"/>
      <c r="C17" s="18">
        <v>2009</v>
      </c>
      <c r="D17" s="19">
        <v>21</v>
      </c>
      <c r="E17" s="79">
        <v>0</v>
      </c>
      <c r="F17" s="53">
        <v>0</v>
      </c>
      <c r="G17" s="53">
        <v>0</v>
      </c>
      <c r="H17" s="53">
        <v>17000</v>
      </c>
      <c r="I17" s="53">
        <v>612000</v>
      </c>
      <c r="J17" s="53">
        <v>0</v>
      </c>
      <c r="K17" s="53">
        <v>71400</v>
      </c>
      <c r="L17" s="53">
        <v>0</v>
      </c>
      <c r="M17" s="53">
        <v>0</v>
      </c>
      <c r="N17" s="53">
        <v>9840412</v>
      </c>
      <c r="O17" s="53">
        <v>676000</v>
      </c>
      <c r="P17" s="53">
        <v>9240215</v>
      </c>
      <c r="Q17" s="53">
        <v>0</v>
      </c>
      <c r="R17" s="53">
        <v>168000</v>
      </c>
      <c r="S17" s="53">
        <v>0</v>
      </c>
      <c r="T17" s="53">
        <v>0</v>
      </c>
      <c r="U17" s="53">
        <v>0</v>
      </c>
      <c r="V17" s="53">
        <v>0</v>
      </c>
      <c r="W17" s="53">
        <v>0</v>
      </c>
      <c r="X17" s="53">
        <v>0</v>
      </c>
      <c r="Y17" s="53">
        <v>3310000</v>
      </c>
      <c r="Z17" s="53">
        <v>36634605</v>
      </c>
      <c r="AA17" s="53">
        <v>0</v>
      </c>
      <c r="AB17" s="53">
        <v>25000</v>
      </c>
      <c r="AC17" s="53">
        <v>0</v>
      </c>
      <c r="AD17" s="53">
        <v>182775</v>
      </c>
      <c r="AE17" s="135">
        <v>3836210</v>
      </c>
      <c r="AF17" s="66"/>
      <c r="AG17" s="12"/>
      <c r="AH17" s="107"/>
      <c r="AI17" s="13"/>
      <c r="AK17" s="47"/>
      <c r="AL17" s="13"/>
      <c r="AM17" s="21"/>
      <c r="AN17" s="21"/>
    </row>
    <row r="18" spans="2:40" x14ac:dyDescent="0.15">
      <c r="B18" s="315"/>
      <c r="C18" s="18">
        <v>2010</v>
      </c>
      <c r="D18" s="19">
        <v>22</v>
      </c>
      <c r="E18" s="79">
        <v>0</v>
      </c>
      <c r="F18" s="53">
        <v>0</v>
      </c>
      <c r="G18" s="53">
        <v>0</v>
      </c>
      <c r="H18" s="53">
        <v>61000</v>
      </c>
      <c r="I18" s="53">
        <v>704000</v>
      </c>
      <c r="J18" s="53">
        <v>0</v>
      </c>
      <c r="K18" s="53">
        <v>20000</v>
      </c>
      <c r="L18" s="53">
        <v>0</v>
      </c>
      <c r="M18" s="53">
        <v>0</v>
      </c>
      <c r="N18" s="53">
        <v>9649373</v>
      </c>
      <c r="O18" s="53">
        <v>833750</v>
      </c>
      <c r="P18" s="53">
        <v>10844127</v>
      </c>
      <c r="Q18" s="53">
        <v>0</v>
      </c>
      <c r="R18" s="53">
        <v>0</v>
      </c>
      <c r="S18" s="53">
        <v>0</v>
      </c>
      <c r="T18" s="53">
        <v>0</v>
      </c>
      <c r="U18" s="53">
        <v>0</v>
      </c>
      <c r="V18" s="53">
        <v>0</v>
      </c>
      <c r="W18" s="53">
        <v>0</v>
      </c>
      <c r="X18" s="53">
        <v>0</v>
      </c>
      <c r="Y18" s="53">
        <v>3764003</v>
      </c>
      <c r="Z18" s="53">
        <v>42244035</v>
      </c>
      <c r="AA18" s="53">
        <v>0</v>
      </c>
      <c r="AB18" s="53">
        <v>74125</v>
      </c>
      <c r="AC18" s="53">
        <v>0</v>
      </c>
      <c r="AD18" s="53">
        <v>191500</v>
      </c>
      <c r="AE18" s="136">
        <v>4020065</v>
      </c>
      <c r="AF18" s="66"/>
      <c r="AG18" s="12"/>
      <c r="AH18" s="107"/>
      <c r="AI18" s="13"/>
      <c r="AK18" s="47"/>
      <c r="AL18" s="13"/>
      <c r="AM18" s="21"/>
      <c r="AN18" s="21"/>
    </row>
    <row r="19" spans="2:40" x14ac:dyDescent="0.15">
      <c r="B19" s="315"/>
      <c r="C19" s="15">
        <v>2011</v>
      </c>
      <c r="D19" s="16">
        <v>23</v>
      </c>
      <c r="E19" s="78">
        <v>0</v>
      </c>
      <c r="F19" s="52">
        <v>17900</v>
      </c>
      <c r="G19" s="52">
        <v>0</v>
      </c>
      <c r="H19" s="52">
        <v>22000</v>
      </c>
      <c r="I19" s="52">
        <v>843950</v>
      </c>
      <c r="J19" s="52">
        <v>0</v>
      </c>
      <c r="K19" s="52">
        <v>567975</v>
      </c>
      <c r="L19" s="52">
        <v>0</v>
      </c>
      <c r="M19" s="52">
        <v>0</v>
      </c>
      <c r="N19" s="52">
        <v>10394418</v>
      </c>
      <c r="O19" s="52">
        <v>1369050</v>
      </c>
      <c r="P19" s="52">
        <v>10249677</v>
      </c>
      <c r="Q19" s="52">
        <v>0</v>
      </c>
      <c r="R19" s="52">
        <v>0</v>
      </c>
      <c r="S19" s="52">
        <v>0</v>
      </c>
      <c r="T19" s="52">
        <v>0</v>
      </c>
      <c r="U19" s="52">
        <v>0</v>
      </c>
      <c r="V19" s="52">
        <v>0</v>
      </c>
      <c r="W19" s="52">
        <v>0</v>
      </c>
      <c r="X19" s="52">
        <v>0</v>
      </c>
      <c r="Y19" s="52">
        <v>2756000</v>
      </c>
      <c r="Z19" s="52">
        <v>38827492</v>
      </c>
      <c r="AA19" s="52">
        <v>0</v>
      </c>
      <c r="AB19" s="52">
        <v>25000</v>
      </c>
      <c r="AC19" s="52">
        <v>0</v>
      </c>
      <c r="AD19" s="52">
        <v>49900</v>
      </c>
      <c r="AE19" s="135">
        <v>3647295</v>
      </c>
      <c r="AF19" s="66"/>
      <c r="AG19" s="12"/>
      <c r="AH19" s="107"/>
      <c r="AI19" s="13"/>
      <c r="AK19" s="47"/>
      <c r="AL19" s="13"/>
      <c r="AM19" s="21"/>
      <c r="AN19" s="21"/>
    </row>
    <row r="20" spans="2:40" x14ac:dyDescent="0.15">
      <c r="B20" s="315"/>
      <c r="C20" s="18">
        <v>2012</v>
      </c>
      <c r="D20" s="19">
        <v>24</v>
      </c>
      <c r="E20" s="79">
        <v>0</v>
      </c>
      <c r="F20" s="53">
        <v>0</v>
      </c>
      <c r="G20" s="53">
        <v>0</v>
      </c>
      <c r="H20" s="53">
        <v>18000</v>
      </c>
      <c r="I20" s="53">
        <v>722000</v>
      </c>
      <c r="J20" s="53">
        <v>0</v>
      </c>
      <c r="K20" s="53">
        <v>0</v>
      </c>
      <c r="L20" s="53">
        <v>0</v>
      </c>
      <c r="M20" s="53">
        <v>0</v>
      </c>
      <c r="N20" s="53">
        <v>9502893</v>
      </c>
      <c r="O20" s="53">
        <v>1372325</v>
      </c>
      <c r="P20" s="53">
        <v>11559218</v>
      </c>
      <c r="Q20" s="53">
        <v>0</v>
      </c>
      <c r="R20" s="53">
        <v>0</v>
      </c>
      <c r="S20" s="53">
        <v>0</v>
      </c>
      <c r="T20" s="53">
        <v>0</v>
      </c>
      <c r="U20" s="53">
        <v>0</v>
      </c>
      <c r="V20" s="53">
        <v>125000</v>
      </c>
      <c r="W20" s="53">
        <v>0</v>
      </c>
      <c r="X20" s="53">
        <v>0</v>
      </c>
      <c r="Y20" s="53">
        <v>2650000</v>
      </c>
      <c r="Z20" s="53">
        <v>34405553</v>
      </c>
      <c r="AA20" s="53">
        <v>0</v>
      </c>
      <c r="AB20" s="53">
        <v>25000</v>
      </c>
      <c r="AC20" s="53">
        <v>0</v>
      </c>
      <c r="AD20" s="53">
        <v>169100</v>
      </c>
      <c r="AE20" s="135">
        <v>2643696</v>
      </c>
      <c r="AF20" s="66"/>
      <c r="AG20" s="12"/>
      <c r="AH20" s="107"/>
      <c r="AI20" s="13"/>
      <c r="AK20" s="47"/>
      <c r="AL20" s="13"/>
      <c r="AM20" s="21"/>
      <c r="AN20" s="21"/>
    </row>
    <row r="21" spans="2:40" x14ac:dyDescent="0.15">
      <c r="B21" s="315"/>
      <c r="C21" s="18">
        <v>2013</v>
      </c>
      <c r="D21" s="19">
        <v>25</v>
      </c>
      <c r="E21" s="79">
        <v>0</v>
      </c>
      <c r="F21" s="53">
        <v>0</v>
      </c>
      <c r="G21" s="53">
        <v>0</v>
      </c>
      <c r="H21" s="53">
        <v>0</v>
      </c>
      <c r="I21" s="53">
        <v>454000</v>
      </c>
      <c r="J21" s="53">
        <v>0</v>
      </c>
      <c r="K21" s="53">
        <v>107300</v>
      </c>
      <c r="L21" s="53">
        <v>126000</v>
      </c>
      <c r="M21" s="53">
        <v>0</v>
      </c>
      <c r="N21" s="53">
        <v>9237846</v>
      </c>
      <c r="O21" s="53">
        <v>1908850</v>
      </c>
      <c r="P21" s="53">
        <v>13917184</v>
      </c>
      <c r="Q21" s="53">
        <v>433</v>
      </c>
      <c r="R21" s="53">
        <v>0</v>
      </c>
      <c r="S21" s="53">
        <v>0</v>
      </c>
      <c r="T21" s="53">
        <v>0</v>
      </c>
      <c r="U21" s="53">
        <v>0</v>
      </c>
      <c r="V21" s="53">
        <v>600325</v>
      </c>
      <c r="W21" s="53">
        <v>0</v>
      </c>
      <c r="X21" s="53">
        <v>0</v>
      </c>
      <c r="Y21" s="53">
        <v>2860000</v>
      </c>
      <c r="Z21" s="53">
        <v>38062943</v>
      </c>
      <c r="AA21" s="53">
        <v>0</v>
      </c>
      <c r="AB21" s="53">
        <v>0</v>
      </c>
      <c r="AC21" s="53">
        <v>0</v>
      </c>
      <c r="AD21" s="53">
        <v>153000</v>
      </c>
      <c r="AE21" s="135">
        <v>2984642</v>
      </c>
      <c r="AF21" s="66"/>
      <c r="AG21" s="12"/>
      <c r="AH21" s="107"/>
      <c r="AI21" s="13"/>
      <c r="AK21" s="47"/>
      <c r="AL21" s="13"/>
      <c r="AM21" s="21"/>
      <c r="AN21" s="21"/>
    </row>
    <row r="22" spans="2:40" s="30" customFormat="1" x14ac:dyDescent="0.15">
      <c r="B22" s="315"/>
      <c r="C22" s="26">
        <v>2014</v>
      </c>
      <c r="D22" s="27">
        <v>26</v>
      </c>
      <c r="E22" s="82">
        <v>0</v>
      </c>
      <c r="F22" s="62">
        <v>0</v>
      </c>
      <c r="G22" s="62">
        <v>0</v>
      </c>
      <c r="H22" s="62">
        <v>0</v>
      </c>
      <c r="I22" s="62">
        <v>860000</v>
      </c>
      <c r="J22" s="62">
        <v>0</v>
      </c>
      <c r="K22" s="62">
        <v>368900</v>
      </c>
      <c r="L22" s="62">
        <v>151000</v>
      </c>
      <c r="M22" s="62">
        <v>0</v>
      </c>
      <c r="N22" s="62">
        <v>8795064</v>
      </c>
      <c r="O22" s="62">
        <v>1857775</v>
      </c>
      <c r="P22" s="62">
        <v>10527174</v>
      </c>
      <c r="Q22" s="62">
        <v>313</v>
      </c>
      <c r="R22" s="62">
        <v>0</v>
      </c>
      <c r="S22" s="62">
        <v>0</v>
      </c>
      <c r="T22" s="62">
        <v>0</v>
      </c>
      <c r="U22" s="62">
        <v>0</v>
      </c>
      <c r="V22" s="62">
        <v>800075</v>
      </c>
      <c r="W22" s="62">
        <v>0</v>
      </c>
      <c r="X22" s="62">
        <v>0</v>
      </c>
      <c r="Y22" s="62">
        <v>4204000</v>
      </c>
      <c r="Z22" s="62">
        <v>39854273</v>
      </c>
      <c r="AA22" s="62">
        <v>0</v>
      </c>
      <c r="AB22" s="62">
        <v>100000</v>
      </c>
      <c r="AC22" s="62">
        <v>0</v>
      </c>
      <c r="AD22" s="62">
        <v>35925</v>
      </c>
      <c r="AE22" s="138">
        <v>2383203</v>
      </c>
      <c r="AF22" s="83"/>
      <c r="AG22" s="12"/>
      <c r="AH22" s="107"/>
      <c r="AI22" s="13"/>
      <c r="AK22" s="47"/>
      <c r="AL22" s="13"/>
      <c r="AM22" s="21"/>
      <c r="AN22" s="21"/>
    </row>
    <row r="23" spans="2:40" s="30" customFormat="1" x14ac:dyDescent="0.15">
      <c r="B23" s="315"/>
      <c r="C23" s="26">
        <v>2015</v>
      </c>
      <c r="D23" s="27">
        <v>27</v>
      </c>
      <c r="E23" s="82">
        <v>0</v>
      </c>
      <c r="F23" s="62">
        <v>0</v>
      </c>
      <c r="G23" s="62">
        <v>0</v>
      </c>
      <c r="H23" s="62">
        <v>0</v>
      </c>
      <c r="I23" s="62">
        <v>814000</v>
      </c>
      <c r="J23" s="62">
        <v>0</v>
      </c>
      <c r="K23" s="62">
        <v>295975</v>
      </c>
      <c r="L23" s="62">
        <v>32000</v>
      </c>
      <c r="M23" s="62">
        <v>0</v>
      </c>
      <c r="N23" s="62">
        <v>7045670</v>
      </c>
      <c r="O23" s="62">
        <v>1444950</v>
      </c>
      <c r="P23" s="62">
        <v>12818516</v>
      </c>
      <c r="Q23" s="62">
        <v>91</v>
      </c>
      <c r="R23" s="62">
        <v>48000</v>
      </c>
      <c r="S23" s="62">
        <v>0</v>
      </c>
      <c r="T23" s="62">
        <v>0</v>
      </c>
      <c r="U23" s="62">
        <v>169050</v>
      </c>
      <c r="V23" s="62">
        <v>421425</v>
      </c>
      <c r="W23" s="62">
        <v>0</v>
      </c>
      <c r="X23" s="62">
        <v>0</v>
      </c>
      <c r="Y23" s="62">
        <v>4348000</v>
      </c>
      <c r="Z23" s="62">
        <v>39733824</v>
      </c>
      <c r="AA23" s="62">
        <v>0</v>
      </c>
      <c r="AB23" s="62">
        <v>0</v>
      </c>
      <c r="AC23" s="62">
        <v>0</v>
      </c>
      <c r="AD23" s="62">
        <v>32875</v>
      </c>
      <c r="AE23" s="138">
        <v>2770875</v>
      </c>
      <c r="AF23" s="83"/>
      <c r="AG23" s="12"/>
      <c r="AH23" s="107"/>
      <c r="AI23" s="13"/>
      <c r="AK23" s="47"/>
      <c r="AL23" s="13"/>
      <c r="AM23" s="21"/>
      <c r="AN23" s="21"/>
    </row>
    <row r="24" spans="2:40" s="30" customFormat="1" x14ac:dyDescent="0.15">
      <c r="B24" s="315"/>
      <c r="C24" s="204">
        <v>2016</v>
      </c>
      <c r="D24" s="205">
        <v>28</v>
      </c>
      <c r="E24" s="208">
        <v>0</v>
      </c>
      <c r="F24" s="206">
        <v>0</v>
      </c>
      <c r="G24" s="206">
        <v>0</v>
      </c>
      <c r="H24" s="206">
        <v>0</v>
      </c>
      <c r="I24" s="206">
        <v>480000</v>
      </c>
      <c r="J24" s="206">
        <v>0</v>
      </c>
      <c r="K24" s="206">
        <v>220800</v>
      </c>
      <c r="L24" s="206">
        <v>80000</v>
      </c>
      <c r="M24" s="206">
        <v>0</v>
      </c>
      <c r="N24" s="206">
        <v>7411510</v>
      </c>
      <c r="O24" s="206">
        <v>1960810</v>
      </c>
      <c r="P24" s="206">
        <v>11864551</v>
      </c>
      <c r="Q24" s="206">
        <v>551</v>
      </c>
      <c r="R24" s="206">
        <v>0</v>
      </c>
      <c r="S24" s="206">
        <v>0</v>
      </c>
      <c r="T24" s="206">
        <v>0</v>
      </c>
      <c r="U24" s="206">
        <v>233825</v>
      </c>
      <c r="V24" s="206">
        <v>381500</v>
      </c>
      <c r="W24" s="206">
        <v>0</v>
      </c>
      <c r="X24" s="206">
        <v>0</v>
      </c>
      <c r="Y24" s="206">
        <v>3226000</v>
      </c>
      <c r="Z24" s="206">
        <v>46380485</v>
      </c>
      <c r="AA24" s="206">
        <v>0</v>
      </c>
      <c r="AB24" s="206">
        <v>0</v>
      </c>
      <c r="AC24" s="206">
        <v>0</v>
      </c>
      <c r="AD24" s="206">
        <v>0</v>
      </c>
      <c r="AE24" s="219">
        <v>3545675</v>
      </c>
      <c r="AF24" s="83"/>
      <c r="AG24" s="12"/>
      <c r="AH24" s="107"/>
      <c r="AI24" s="13"/>
      <c r="AK24" s="197"/>
      <c r="AL24" s="13"/>
      <c r="AM24" s="21"/>
      <c r="AN24" s="21"/>
    </row>
    <row r="25" spans="2:40" s="30" customFormat="1" x14ac:dyDescent="0.15">
      <c r="B25" s="315"/>
      <c r="C25" s="26">
        <v>2017</v>
      </c>
      <c r="D25" s="27">
        <v>29</v>
      </c>
      <c r="E25" s="82">
        <v>0</v>
      </c>
      <c r="F25" s="62">
        <v>0</v>
      </c>
      <c r="G25" s="62">
        <v>0</v>
      </c>
      <c r="H25" s="62">
        <v>0</v>
      </c>
      <c r="I25" s="62">
        <v>388000</v>
      </c>
      <c r="J25" s="62">
        <v>0</v>
      </c>
      <c r="K25" s="62">
        <v>84250</v>
      </c>
      <c r="L25" s="62">
        <v>179975</v>
      </c>
      <c r="M25" s="62">
        <v>80000</v>
      </c>
      <c r="N25" s="62">
        <v>7601381</v>
      </c>
      <c r="O25" s="62">
        <v>1563400</v>
      </c>
      <c r="P25" s="62">
        <v>16554611</v>
      </c>
      <c r="Q25" s="62">
        <v>126</v>
      </c>
      <c r="R25" s="62">
        <v>192000</v>
      </c>
      <c r="S25" s="62">
        <v>0</v>
      </c>
      <c r="T25" s="62">
        <v>66000</v>
      </c>
      <c r="U25" s="62">
        <v>349500</v>
      </c>
      <c r="V25" s="62">
        <v>640000</v>
      </c>
      <c r="W25" s="62">
        <v>0</v>
      </c>
      <c r="X25" s="62">
        <v>0</v>
      </c>
      <c r="Y25" s="62">
        <v>2835925</v>
      </c>
      <c r="Z25" s="62">
        <v>43055047</v>
      </c>
      <c r="AA25" s="62">
        <v>0</v>
      </c>
      <c r="AB25" s="62">
        <v>0</v>
      </c>
      <c r="AC25" s="62">
        <v>0</v>
      </c>
      <c r="AD25" s="62">
        <v>0</v>
      </c>
      <c r="AE25" s="138">
        <v>3431400</v>
      </c>
      <c r="AF25" s="83"/>
      <c r="AG25" s="12"/>
      <c r="AH25" s="107"/>
      <c r="AI25" s="13"/>
      <c r="AK25" s="231"/>
      <c r="AL25" s="13"/>
      <c r="AM25" s="21"/>
      <c r="AN25" s="21"/>
    </row>
    <row r="26" spans="2:40" s="30" customFormat="1" x14ac:dyDescent="0.15">
      <c r="B26" s="315"/>
      <c r="C26" s="26">
        <v>2018</v>
      </c>
      <c r="D26" s="27">
        <v>30</v>
      </c>
      <c r="E26" s="82">
        <v>0</v>
      </c>
      <c r="F26" s="62">
        <v>0</v>
      </c>
      <c r="G26" s="62">
        <v>0</v>
      </c>
      <c r="H26" s="62">
        <v>0</v>
      </c>
      <c r="I26" s="62">
        <v>506000</v>
      </c>
      <c r="J26" s="62">
        <v>0</v>
      </c>
      <c r="K26" s="62">
        <v>256175</v>
      </c>
      <c r="L26" s="62">
        <v>42000</v>
      </c>
      <c r="M26" s="62">
        <v>0</v>
      </c>
      <c r="N26" s="62">
        <v>6351920</v>
      </c>
      <c r="O26" s="62">
        <v>1288250</v>
      </c>
      <c r="P26" s="62">
        <v>13746013</v>
      </c>
      <c r="Q26" s="62">
        <v>127</v>
      </c>
      <c r="R26" s="62">
        <v>0</v>
      </c>
      <c r="S26" s="62">
        <v>0</v>
      </c>
      <c r="T26" s="62">
        <v>417925</v>
      </c>
      <c r="U26" s="62">
        <v>318600</v>
      </c>
      <c r="V26" s="62">
        <v>378500</v>
      </c>
      <c r="W26" s="62">
        <v>25000</v>
      </c>
      <c r="X26" s="62">
        <v>0</v>
      </c>
      <c r="Y26" s="62">
        <v>3916976</v>
      </c>
      <c r="Z26" s="62">
        <v>45740643</v>
      </c>
      <c r="AA26" s="62">
        <v>0</v>
      </c>
      <c r="AB26" s="62">
        <v>0</v>
      </c>
      <c r="AC26" s="62">
        <v>0</v>
      </c>
      <c r="AD26" s="62">
        <v>0</v>
      </c>
      <c r="AE26" s="138">
        <v>3293425</v>
      </c>
      <c r="AF26" s="83"/>
      <c r="AG26" s="12"/>
      <c r="AH26" s="107"/>
      <c r="AI26" s="13"/>
      <c r="AK26" s="197"/>
      <c r="AL26" s="13"/>
      <c r="AM26" s="21"/>
      <c r="AN26" s="21"/>
    </row>
    <row r="27" spans="2:40" s="30" customFormat="1" x14ac:dyDescent="0.15">
      <c r="B27" s="315"/>
      <c r="C27" s="26">
        <v>2019</v>
      </c>
      <c r="D27" s="27" t="s">
        <v>436</v>
      </c>
      <c r="E27" s="82">
        <v>0</v>
      </c>
      <c r="F27" s="62">
        <v>0</v>
      </c>
      <c r="G27" s="62">
        <v>0</v>
      </c>
      <c r="H27" s="62">
        <v>0</v>
      </c>
      <c r="I27" s="62">
        <v>234000</v>
      </c>
      <c r="J27" s="62">
        <v>0</v>
      </c>
      <c r="K27" s="62">
        <v>42000</v>
      </c>
      <c r="L27" s="62">
        <v>125000</v>
      </c>
      <c r="M27" s="62">
        <v>0</v>
      </c>
      <c r="N27" s="62">
        <v>6885019</v>
      </c>
      <c r="O27" s="62">
        <v>1627825</v>
      </c>
      <c r="P27" s="62">
        <v>16914774</v>
      </c>
      <c r="Q27" s="62">
        <v>84</v>
      </c>
      <c r="R27" s="62">
        <v>48000</v>
      </c>
      <c r="S27" s="62">
        <v>0</v>
      </c>
      <c r="T27" s="62">
        <v>877925</v>
      </c>
      <c r="U27" s="62">
        <v>303675</v>
      </c>
      <c r="V27" s="62">
        <v>448000</v>
      </c>
      <c r="W27" s="62">
        <v>75000</v>
      </c>
      <c r="X27" s="62">
        <v>0</v>
      </c>
      <c r="Y27" s="62">
        <v>4279127</v>
      </c>
      <c r="Z27" s="62">
        <v>39338230</v>
      </c>
      <c r="AA27" s="62">
        <v>0</v>
      </c>
      <c r="AB27" s="62">
        <v>0</v>
      </c>
      <c r="AC27" s="62">
        <v>0</v>
      </c>
      <c r="AD27" s="62">
        <v>0</v>
      </c>
      <c r="AE27" s="138">
        <v>3871200</v>
      </c>
      <c r="AF27" s="83"/>
      <c r="AG27" s="12"/>
      <c r="AH27" s="107"/>
      <c r="AI27" s="13"/>
      <c r="AK27" s="249"/>
      <c r="AL27" s="13"/>
      <c r="AM27" s="21"/>
      <c r="AN27" s="21"/>
    </row>
    <row r="28" spans="2:40" s="30" customFormat="1" x14ac:dyDescent="0.15">
      <c r="B28" s="315"/>
      <c r="C28" s="26">
        <v>2020</v>
      </c>
      <c r="D28" s="27">
        <v>2</v>
      </c>
      <c r="E28" s="82">
        <v>0</v>
      </c>
      <c r="F28" s="62">
        <v>0</v>
      </c>
      <c r="G28" s="62">
        <v>0</v>
      </c>
      <c r="H28" s="62">
        <v>805</v>
      </c>
      <c r="I28" s="62">
        <v>72000</v>
      </c>
      <c r="J28" s="62">
        <v>0</v>
      </c>
      <c r="K28" s="62">
        <v>21000</v>
      </c>
      <c r="L28" s="62">
        <v>304625</v>
      </c>
      <c r="M28" s="62">
        <v>0</v>
      </c>
      <c r="N28" s="62">
        <v>6945630</v>
      </c>
      <c r="O28" s="62">
        <v>1528125</v>
      </c>
      <c r="P28" s="62">
        <v>17505288</v>
      </c>
      <c r="Q28" s="62">
        <v>0</v>
      </c>
      <c r="R28" s="62">
        <v>198000</v>
      </c>
      <c r="S28" s="62">
        <v>0</v>
      </c>
      <c r="T28" s="62">
        <v>1121925</v>
      </c>
      <c r="U28" s="62">
        <v>264300</v>
      </c>
      <c r="V28" s="62">
        <v>204500</v>
      </c>
      <c r="W28" s="62">
        <v>0</v>
      </c>
      <c r="X28" s="62">
        <v>0</v>
      </c>
      <c r="Y28" s="62">
        <v>3805000</v>
      </c>
      <c r="Z28" s="62">
        <v>45842812</v>
      </c>
      <c r="AA28" s="62">
        <v>0</v>
      </c>
      <c r="AB28" s="62">
        <v>0</v>
      </c>
      <c r="AC28" s="62">
        <v>0</v>
      </c>
      <c r="AD28" s="62">
        <v>0</v>
      </c>
      <c r="AE28" s="138">
        <v>3499800</v>
      </c>
      <c r="AF28" s="83"/>
      <c r="AG28" s="12"/>
      <c r="AH28" s="107"/>
      <c r="AI28" s="13"/>
      <c r="AK28" s="263"/>
      <c r="AL28" s="13"/>
      <c r="AM28" s="21"/>
      <c r="AN28" s="21"/>
    </row>
    <row r="29" spans="2:40" s="30" customFormat="1" x14ac:dyDescent="0.15">
      <c r="B29" s="315"/>
      <c r="C29" s="204">
        <v>2021</v>
      </c>
      <c r="D29" s="205">
        <v>3</v>
      </c>
      <c r="E29" s="208">
        <v>0</v>
      </c>
      <c r="F29" s="206">
        <v>0</v>
      </c>
      <c r="G29" s="206">
        <v>0</v>
      </c>
      <c r="H29" s="206">
        <v>5720</v>
      </c>
      <c r="I29" s="206">
        <v>52000</v>
      </c>
      <c r="J29" s="206">
        <v>0</v>
      </c>
      <c r="K29" s="206">
        <v>155400</v>
      </c>
      <c r="L29" s="206">
        <v>217000</v>
      </c>
      <c r="M29" s="206">
        <v>0</v>
      </c>
      <c r="N29" s="206">
        <v>7417562</v>
      </c>
      <c r="O29" s="206">
        <v>1329550</v>
      </c>
      <c r="P29" s="206">
        <v>18066278</v>
      </c>
      <c r="Q29" s="206">
        <v>0</v>
      </c>
      <c r="R29" s="206">
        <v>326650</v>
      </c>
      <c r="S29" s="206">
        <v>0</v>
      </c>
      <c r="T29" s="206">
        <v>836000</v>
      </c>
      <c r="U29" s="206">
        <v>327050</v>
      </c>
      <c r="V29" s="206">
        <v>141500</v>
      </c>
      <c r="W29" s="206">
        <v>0</v>
      </c>
      <c r="X29" s="206">
        <v>0</v>
      </c>
      <c r="Y29" s="206">
        <v>3448000</v>
      </c>
      <c r="Z29" s="206">
        <v>40769722</v>
      </c>
      <c r="AA29" s="206">
        <v>0</v>
      </c>
      <c r="AB29" s="206">
        <v>0</v>
      </c>
      <c r="AC29" s="206">
        <v>0</v>
      </c>
      <c r="AD29" s="206">
        <v>0</v>
      </c>
      <c r="AE29" s="219">
        <v>4542725</v>
      </c>
      <c r="AF29" s="83"/>
      <c r="AG29" s="12"/>
      <c r="AH29" s="107"/>
      <c r="AI29" s="13"/>
      <c r="AK29" s="238"/>
      <c r="AL29" s="13"/>
      <c r="AM29" s="21"/>
      <c r="AN29" s="21"/>
    </row>
    <row r="30" spans="2:40" s="30" customFormat="1" x14ac:dyDescent="0.15">
      <c r="B30" s="315"/>
      <c r="C30" s="26">
        <v>2022</v>
      </c>
      <c r="D30" s="27">
        <v>4</v>
      </c>
      <c r="E30" s="82">
        <v>0</v>
      </c>
      <c r="F30" s="62">
        <v>0</v>
      </c>
      <c r="G30" s="62">
        <v>0</v>
      </c>
      <c r="H30" s="62">
        <v>0</v>
      </c>
      <c r="I30" s="62">
        <v>88000</v>
      </c>
      <c r="J30" s="62">
        <v>0</v>
      </c>
      <c r="K30" s="62">
        <v>932375</v>
      </c>
      <c r="L30" s="62">
        <v>0</v>
      </c>
      <c r="M30" s="62">
        <v>0</v>
      </c>
      <c r="N30" s="62">
        <v>7661135</v>
      </c>
      <c r="O30" s="62">
        <v>1209850</v>
      </c>
      <c r="P30" s="62">
        <v>18595645</v>
      </c>
      <c r="Q30" s="62">
        <v>0</v>
      </c>
      <c r="R30" s="62">
        <v>0</v>
      </c>
      <c r="S30" s="62">
        <v>0</v>
      </c>
      <c r="T30" s="62">
        <v>1414025</v>
      </c>
      <c r="U30" s="62">
        <v>195300</v>
      </c>
      <c r="V30" s="62">
        <v>111000</v>
      </c>
      <c r="W30" s="62">
        <v>0</v>
      </c>
      <c r="X30" s="62">
        <v>0</v>
      </c>
      <c r="Y30" s="62">
        <v>4463100</v>
      </c>
      <c r="Z30" s="62">
        <v>51018134</v>
      </c>
      <c r="AA30" s="62">
        <v>0</v>
      </c>
      <c r="AB30" s="62">
        <v>0</v>
      </c>
      <c r="AC30" s="62">
        <v>0</v>
      </c>
      <c r="AD30" s="62">
        <v>0</v>
      </c>
      <c r="AE30" s="138">
        <v>4162500</v>
      </c>
      <c r="AF30" s="83"/>
      <c r="AG30" s="12"/>
      <c r="AH30" s="107"/>
      <c r="AI30" s="13"/>
      <c r="AK30" s="293"/>
      <c r="AL30" s="13"/>
      <c r="AM30" s="21"/>
      <c r="AN30" s="21"/>
    </row>
    <row r="31" spans="2:40" s="30" customFormat="1" x14ac:dyDescent="0.15">
      <c r="B31" s="316"/>
      <c r="C31" s="280">
        <v>2023</v>
      </c>
      <c r="D31" s="281">
        <v>5</v>
      </c>
      <c r="E31" s="284">
        <v>0</v>
      </c>
      <c r="F31" s="282">
        <v>0</v>
      </c>
      <c r="G31" s="282">
        <v>0</v>
      </c>
      <c r="H31" s="282">
        <v>0</v>
      </c>
      <c r="I31" s="282">
        <v>99200</v>
      </c>
      <c r="J31" s="282">
        <v>0</v>
      </c>
      <c r="K31" s="282">
        <v>12600</v>
      </c>
      <c r="L31" s="282">
        <v>0</v>
      </c>
      <c r="M31" s="282">
        <v>0</v>
      </c>
      <c r="N31" s="282">
        <v>7902599</v>
      </c>
      <c r="O31" s="282">
        <v>626155</v>
      </c>
      <c r="P31" s="282">
        <v>16231555</v>
      </c>
      <c r="Q31" s="282">
        <v>0</v>
      </c>
      <c r="R31" s="282">
        <v>0</v>
      </c>
      <c r="S31" s="282">
        <v>0</v>
      </c>
      <c r="T31" s="282">
        <v>1599975</v>
      </c>
      <c r="U31" s="282">
        <v>302375</v>
      </c>
      <c r="V31" s="282">
        <v>0</v>
      </c>
      <c r="W31" s="282">
        <v>0</v>
      </c>
      <c r="X31" s="282">
        <v>0</v>
      </c>
      <c r="Y31" s="282">
        <v>3986526</v>
      </c>
      <c r="Z31" s="282">
        <v>48954082</v>
      </c>
      <c r="AA31" s="282">
        <v>0</v>
      </c>
      <c r="AB31" s="282">
        <v>0</v>
      </c>
      <c r="AC31" s="282">
        <v>0</v>
      </c>
      <c r="AD31" s="282">
        <v>0</v>
      </c>
      <c r="AE31" s="290">
        <v>4856950</v>
      </c>
      <c r="AF31" s="83"/>
      <c r="AG31" s="12"/>
      <c r="AH31" s="107"/>
      <c r="AI31" s="13"/>
      <c r="AK31" s="273"/>
      <c r="AL31" s="13"/>
      <c r="AM31" s="21"/>
      <c r="AN31" s="21"/>
    </row>
    <row r="32" spans="2:40" ht="12" customHeight="1" x14ac:dyDescent="0.15">
      <c r="B32" s="314" t="s">
        <v>23</v>
      </c>
      <c r="C32" s="9">
        <v>2000</v>
      </c>
      <c r="D32" s="19" t="s">
        <v>21</v>
      </c>
      <c r="E32" s="76">
        <v>0</v>
      </c>
      <c r="F32" s="48">
        <v>0</v>
      </c>
      <c r="G32" s="48">
        <v>0</v>
      </c>
      <c r="H32" s="48">
        <v>0</v>
      </c>
      <c r="I32" s="48">
        <v>0</v>
      </c>
      <c r="J32" s="48">
        <v>36722</v>
      </c>
      <c r="K32" s="48">
        <v>0</v>
      </c>
      <c r="L32" s="48">
        <v>1120</v>
      </c>
      <c r="M32" s="48">
        <v>0</v>
      </c>
      <c r="N32" s="48">
        <v>1637200</v>
      </c>
      <c r="O32" s="48">
        <v>32245</v>
      </c>
      <c r="P32" s="48">
        <v>621296</v>
      </c>
      <c r="Q32" s="48">
        <v>0</v>
      </c>
      <c r="R32" s="48">
        <v>5735</v>
      </c>
      <c r="S32" s="48">
        <v>9956</v>
      </c>
      <c r="T32" s="48">
        <v>0</v>
      </c>
      <c r="U32" s="48">
        <v>0</v>
      </c>
      <c r="V32" s="48">
        <v>0</v>
      </c>
      <c r="W32" s="48">
        <v>16332</v>
      </c>
      <c r="X32" s="48">
        <v>0</v>
      </c>
      <c r="Y32" s="48">
        <v>334403</v>
      </c>
      <c r="Z32" s="48">
        <v>3069320</v>
      </c>
      <c r="AA32" s="48">
        <v>0</v>
      </c>
      <c r="AB32" s="48">
        <v>5621</v>
      </c>
      <c r="AC32" s="48">
        <v>3280</v>
      </c>
      <c r="AD32" s="48">
        <v>5495</v>
      </c>
      <c r="AE32" s="136">
        <v>411667</v>
      </c>
      <c r="AF32" s="66"/>
      <c r="AG32" s="12"/>
      <c r="AH32" s="107"/>
      <c r="AI32" s="13"/>
      <c r="AJ32" s="47"/>
      <c r="AK32" s="47"/>
      <c r="AL32" s="13"/>
      <c r="AM32" s="21"/>
      <c r="AN32" s="21"/>
    </row>
    <row r="33" spans="2:40" x14ac:dyDescent="0.15">
      <c r="B33" s="315"/>
      <c r="C33" s="15">
        <v>2001</v>
      </c>
      <c r="D33" s="16">
        <v>13</v>
      </c>
      <c r="E33" s="78">
        <v>0</v>
      </c>
      <c r="F33" s="52">
        <v>0</v>
      </c>
      <c r="G33" s="52">
        <v>0</v>
      </c>
      <c r="H33" s="52">
        <v>0</v>
      </c>
      <c r="I33" s="52">
        <v>0</v>
      </c>
      <c r="J33" s="52">
        <v>57114</v>
      </c>
      <c r="K33" s="52">
        <v>0</v>
      </c>
      <c r="L33" s="52">
        <v>307</v>
      </c>
      <c r="M33" s="52">
        <v>0</v>
      </c>
      <c r="N33" s="52">
        <v>1914536</v>
      </c>
      <c r="O33" s="52">
        <v>35127</v>
      </c>
      <c r="P33" s="52">
        <v>592267</v>
      </c>
      <c r="Q33" s="52">
        <v>0</v>
      </c>
      <c r="R33" s="52">
        <v>11283</v>
      </c>
      <c r="S33" s="52">
        <v>0</v>
      </c>
      <c r="T33" s="52">
        <v>0</v>
      </c>
      <c r="U33" s="52">
        <v>0</v>
      </c>
      <c r="V33" s="52">
        <v>0</v>
      </c>
      <c r="W33" s="52">
        <v>54913</v>
      </c>
      <c r="X33" s="52">
        <v>0</v>
      </c>
      <c r="Y33" s="52">
        <v>378411</v>
      </c>
      <c r="Z33" s="52">
        <v>3481515</v>
      </c>
      <c r="AA33" s="52">
        <v>490</v>
      </c>
      <c r="AB33" s="52">
        <v>48567</v>
      </c>
      <c r="AC33" s="52">
        <v>0</v>
      </c>
      <c r="AD33" s="52">
        <v>29737</v>
      </c>
      <c r="AE33" s="135">
        <v>409943</v>
      </c>
      <c r="AF33" s="66"/>
      <c r="AG33" s="12"/>
      <c r="AH33" s="141"/>
      <c r="AI33" s="13"/>
      <c r="AJ33" s="47"/>
      <c r="AK33" s="47"/>
      <c r="AL33" s="13"/>
      <c r="AM33" s="21"/>
      <c r="AN33" s="21"/>
    </row>
    <row r="34" spans="2:40" x14ac:dyDescent="0.15">
      <c r="B34" s="315"/>
      <c r="C34" s="18">
        <v>2002</v>
      </c>
      <c r="D34" s="19">
        <v>14</v>
      </c>
      <c r="E34" s="79">
        <v>0</v>
      </c>
      <c r="F34" s="53">
        <v>0</v>
      </c>
      <c r="G34" s="53">
        <v>0</v>
      </c>
      <c r="H34" s="53">
        <v>0</v>
      </c>
      <c r="I34" s="53">
        <v>6780</v>
      </c>
      <c r="J34" s="53">
        <v>3226</v>
      </c>
      <c r="K34" s="53">
        <v>0</v>
      </c>
      <c r="L34" s="53">
        <v>11797</v>
      </c>
      <c r="M34" s="53">
        <v>0</v>
      </c>
      <c r="N34" s="53">
        <v>1722279</v>
      </c>
      <c r="O34" s="53">
        <v>14507</v>
      </c>
      <c r="P34" s="53">
        <v>817413</v>
      </c>
      <c r="Q34" s="53">
        <v>0</v>
      </c>
      <c r="R34" s="53">
        <v>3757</v>
      </c>
      <c r="S34" s="53">
        <v>0</v>
      </c>
      <c r="T34" s="53">
        <v>0</v>
      </c>
      <c r="U34" s="53">
        <v>0</v>
      </c>
      <c r="V34" s="53">
        <v>0</v>
      </c>
      <c r="W34" s="53">
        <v>17856</v>
      </c>
      <c r="X34" s="53">
        <v>0</v>
      </c>
      <c r="Y34" s="53">
        <v>280169</v>
      </c>
      <c r="Z34" s="53">
        <v>3257138</v>
      </c>
      <c r="AA34" s="53">
        <v>359</v>
      </c>
      <c r="AB34" s="53">
        <v>23405</v>
      </c>
      <c r="AC34" s="53">
        <v>0</v>
      </c>
      <c r="AD34" s="53">
        <v>9191</v>
      </c>
      <c r="AE34" s="135">
        <v>486999</v>
      </c>
      <c r="AF34" s="66"/>
      <c r="AG34" s="12"/>
      <c r="AH34" s="107"/>
      <c r="AI34" s="13"/>
      <c r="AJ34" s="21"/>
      <c r="AK34" s="47"/>
      <c r="AL34" s="13"/>
      <c r="AM34" s="31"/>
      <c r="AN34" s="31"/>
    </row>
    <row r="35" spans="2:40" x14ac:dyDescent="0.15">
      <c r="B35" s="315"/>
      <c r="C35" s="18">
        <v>2003</v>
      </c>
      <c r="D35" s="19">
        <v>15</v>
      </c>
      <c r="E35" s="79">
        <v>0</v>
      </c>
      <c r="F35" s="53">
        <v>0</v>
      </c>
      <c r="G35" s="53">
        <v>0</v>
      </c>
      <c r="H35" s="53">
        <v>0</v>
      </c>
      <c r="I35" s="53">
        <v>25723</v>
      </c>
      <c r="J35" s="53">
        <v>0</v>
      </c>
      <c r="K35" s="53">
        <v>0</v>
      </c>
      <c r="L35" s="53">
        <v>0</v>
      </c>
      <c r="M35" s="53">
        <v>0</v>
      </c>
      <c r="N35" s="53">
        <v>1951371</v>
      </c>
      <c r="O35" s="53">
        <v>17666</v>
      </c>
      <c r="P35" s="53">
        <v>757541</v>
      </c>
      <c r="Q35" s="53">
        <v>0</v>
      </c>
      <c r="R35" s="53">
        <v>10390</v>
      </c>
      <c r="S35" s="53">
        <v>0</v>
      </c>
      <c r="T35" s="53">
        <v>0</v>
      </c>
      <c r="U35" s="53">
        <v>0</v>
      </c>
      <c r="V35" s="53">
        <v>894</v>
      </c>
      <c r="W35" s="53">
        <v>36767</v>
      </c>
      <c r="X35" s="53">
        <v>0</v>
      </c>
      <c r="Y35" s="53">
        <v>315521</v>
      </c>
      <c r="Z35" s="53">
        <v>2961092</v>
      </c>
      <c r="AA35" s="53">
        <v>0</v>
      </c>
      <c r="AB35" s="53">
        <v>0</v>
      </c>
      <c r="AC35" s="53">
        <v>0</v>
      </c>
      <c r="AD35" s="53">
        <v>1005</v>
      </c>
      <c r="AE35" s="135">
        <v>388819</v>
      </c>
      <c r="AF35" s="66"/>
      <c r="AG35" s="12"/>
      <c r="AH35" s="107"/>
      <c r="AI35" s="13"/>
      <c r="AJ35" s="21"/>
      <c r="AK35" s="47"/>
      <c r="AL35" s="13"/>
      <c r="AM35" s="32"/>
      <c r="AN35" s="32"/>
    </row>
    <row r="36" spans="2:40" x14ac:dyDescent="0.15">
      <c r="B36" s="315"/>
      <c r="C36" s="18">
        <v>2004</v>
      </c>
      <c r="D36" s="19">
        <v>16</v>
      </c>
      <c r="E36" s="79">
        <v>683</v>
      </c>
      <c r="F36" s="53">
        <v>0</v>
      </c>
      <c r="G36" s="53">
        <v>0</v>
      </c>
      <c r="H36" s="53">
        <v>0</v>
      </c>
      <c r="I36" s="53">
        <v>30705</v>
      </c>
      <c r="J36" s="53">
        <v>0</v>
      </c>
      <c r="K36" s="53">
        <v>0</v>
      </c>
      <c r="L36" s="53">
        <v>1470</v>
      </c>
      <c r="M36" s="53">
        <v>0</v>
      </c>
      <c r="N36" s="53">
        <v>1787413</v>
      </c>
      <c r="O36" s="53">
        <v>22144</v>
      </c>
      <c r="P36" s="53">
        <v>734647</v>
      </c>
      <c r="Q36" s="53">
        <v>0</v>
      </c>
      <c r="R36" s="53">
        <v>12131</v>
      </c>
      <c r="S36" s="53">
        <v>0</v>
      </c>
      <c r="T36" s="53">
        <v>0</v>
      </c>
      <c r="U36" s="53">
        <v>0</v>
      </c>
      <c r="V36" s="53">
        <v>0</v>
      </c>
      <c r="W36" s="53">
        <v>3779</v>
      </c>
      <c r="X36" s="53">
        <v>0</v>
      </c>
      <c r="Y36" s="53">
        <v>334370</v>
      </c>
      <c r="Z36" s="53">
        <v>3193898</v>
      </c>
      <c r="AA36" s="53">
        <v>361</v>
      </c>
      <c r="AB36" s="53">
        <v>12257</v>
      </c>
      <c r="AC36" s="53">
        <v>0</v>
      </c>
      <c r="AD36" s="53">
        <v>7592</v>
      </c>
      <c r="AE36" s="135">
        <v>430174</v>
      </c>
      <c r="AF36" s="66"/>
      <c r="AG36" s="12"/>
      <c r="AH36" s="107"/>
      <c r="AI36" s="13"/>
      <c r="AJ36" s="21"/>
      <c r="AK36" s="47"/>
      <c r="AL36" s="13"/>
      <c r="AM36" s="32"/>
      <c r="AN36" s="32"/>
    </row>
    <row r="37" spans="2:40" x14ac:dyDescent="0.15">
      <c r="B37" s="315"/>
      <c r="C37" s="22">
        <v>2005</v>
      </c>
      <c r="D37" s="23">
        <v>17</v>
      </c>
      <c r="E37" s="80">
        <v>0</v>
      </c>
      <c r="F37" s="57">
        <v>0</v>
      </c>
      <c r="G37" s="57">
        <v>0</v>
      </c>
      <c r="H37" s="57">
        <v>0</v>
      </c>
      <c r="I37" s="57">
        <v>26154</v>
      </c>
      <c r="J37" s="57">
        <v>0</v>
      </c>
      <c r="K37" s="57">
        <v>0</v>
      </c>
      <c r="L37" s="57">
        <v>0</v>
      </c>
      <c r="M37" s="57">
        <v>0</v>
      </c>
      <c r="N37" s="57">
        <v>1718756</v>
      </c>
      <c r="O37" s="57">
        <v>50825</v>
      </c>
      <c r="P37" s="57">
        <v>822136</v>
      </c>
      <c r="Q37" s="57">
        <v>0</v>
      </c>
      <c r="R37" s="57">
        <v>6915</v>
      </c>
      <c r="S37" s="57">
        <v>0</v>
      </c>
      <c r="T37" s="57">
        <v>0</v>
      </c>
      <c r="U37" s="57">
        <v>0</v>
      </c>
      <c r="V37" s="57">
        <v>0</v>
      </c>
      <c r="W37" s="57">
        <v>0</v>
      </c>
      <c r="X37" s="57">
        <v>0</v>
      </c>
      <c r="Y37" s="57">
        <v>307000</v>
      </c>
      <c r="Z37" s="57">
        <v>3020592</v>
      </c>
      <c r="AA37" s="57">
        <v>0</v>
      </c>
      <c r="AB37" s="57">
        <v>23159</v>
      </c>
      <c r="AC37" s="57">
        <v>0</v>
      </c>
      <c r="AD37" s="57">
        <v>7785</v>
      </c>
      <c r="AE37" s="136">
        <v>508495</v>
      </c>
      <c r="AF37" s="66"/>
      <c r="AG37" s="12"/>
      <c r="AH37" s="107"/>
      <c r="AI37" s="13"/>
      <c r="AJ37" s="21"/>
      <c r="AK37" s="47"/>
      <c r="AL37" s="13"/>
      <c r="AM37" s="32"/>
      <c r="AN37" s="32"/>
    </row>
    <row r="38" spans="2:40" x14ac:dyDescent="0.15">
      <c r="B38" s="315"/>
      <c r="C38" s="18">
        <v>2006</v>
      </c>
      <c r="D38" s="19">
        <v>18</v>
      </c>
      <c r="E38" s="79">
        <v>0</v>
      </c>
      <c r="F38" s="53">
        <v>0</v>
      </c>
      <c r="G38" s="53">
        <v>1159</v>
      </c>
      <c r="H38" s="53">
        <v>0</v>
      </c>
      <c r="I38" s="53">
        <v>55882</v>
      </c>
      <c r="J38" s="53">
        <v>0</v>
      </c>
      <c r="K38" s="53">
        <v>3622</v>
      </c>
      <c r="L38" s="53">
        <v>0</v>
      </c>
      <c r="M38" s="53">
        <v>0</v>
      </c>
      <c r="N38" s="53">
        <v>1930962</v>
      </c>
      <c r="O38" s="53">
        <v>124435</v>
      </c>
      <c r="P38" s="53">
        <v>1274291</v>
      </c>
      <c r="Q38" s="53">
        <v>0</v>
      </c>
      <c r="R38" s="53">
        <v>11673</v>
      </c>
      <c r="S38" s="53">
        <v>0</v>
      </c>
      <c r="T38" s="53">
        <v>0</v>
      </c>
      <c r="U38" s="53">
        <v>0</v>
      </c>
      <c r="V38" s="53">
        <v>0</v>
      </c>
      <c r="W38" s="53">
        <v>12073</v>
      </c>
      <c r="X38" s="53">
        <v>3649</v>
      </c>
      <c r="Y38" s="53">
        <v>344913</v>
      </c>
      <c r="Z38" s="53">
        <v>4346413</v>
      </c>
      <c r="AA38" s="53">
        <v>0</v>
      </c>
      <c r="AB38" s="53">
        <v>0</v>
      </c>
      <c r="AC38" s="53">
        <v>0</v>
      </c>
      <c r="AD38" s="53">
        <v>93491</v>
      </c>
      <c r="AE38" s="135">
        <v>609194</v>
      </c>
      <c r="AF38" s="66"/>
      <c r="AG38" s="12"/>
      <c r="AH38" s="107"/>
      <c r="AI38" s="13"/>
      <c r="AJ38" s="21"/>
      <c r="AK38" s="47"/>
      <c r="AL38" s="13"/>
      <c r="AM38" s="32"/>
      <c r="AN38" s="32"/>
    </row>
    <row r="39" spans="2:40" x14ac:dyDescent="0.15">
      <c r="B39" s="315"/>
      <c r="C39" s="18">
        <v>2007</v>
      </c>
      <c r="D39" s="19">
        <v>19</v>
      </c>
      <c r="E39" s="81">
        <v>0</v>
      </c>
      <c r="F39" s="60">
        <v>0</v>
      </c>
      <c r="G39" s="60">
        <v>2322</v>
      </c>
      <c r="H39" s="60">
        <v>7181</v>
      </c>
      <c r="I39" s="60">
        <v>113168</v>
      </c>
      <c r="J39" s="60">
        <v>0</v>
      </c>
      <c r="K39" s="60">
        <v>50278</v>
      </c>
      <c r="L39" s="60">
        <v>0</v>
      </c>
      <c r="M39" s="60">
        <v>0</v>
      </c>
      <c r="N39" s="60">
        <v>3546671</v>
      </c>
      <c r="O39" s="60">
        <v>408698</v>
      </c>
      <c r="P39" s="60">
        <v>3895933</v>
      </c>
      <c r="Q39" s="60">
        <v>0</v>
      </c>
      <c r="R39" s="60">
        <v>22328</v>
      </c>
      <c r="S39" s="60">
        <v>0</v>
      </c>
      <c r="T39" s="60">
        <v>0</v>
      </c>
      <c r="U39" s="60">
        <v>0</v>
      </c>
      <c r="V39" s="60">
        <v>0</v>
      </c>
      <c r="W39" s="60">
        <v>0</v>
      </c>
      <c r="X39" s="60">
        <v>0</v>
      </c>
      <c r="Y39" s="60">
        <v>529480</v>
      </c>
      <c r="Z39" s="60">
        <v>9549242</v>
      </c>
      <c r="AA39" s="60">
        <v>0</v>
      </c>
      <c r="AB39" s="60">
        <v>0</v>
      </c>
      <c r="AC39" s="60">
        <v>0</v>
      </c>
      <c r="AD39" s="60">
        <v>169144</v>
      </c>
      <c r="AE39" s="135">
        <v>1106217</v>
      </c>
      <c r="AF39" s="66"/>
      <c r="AG39" s="12"/>
      <c r="AH39" s="107"/>
      <c r="AI39" s="13"/>
      <c r="AJ39" s="21"/>
      <c r="AK39" s="47"/>
      <c r="AL39" s="13"/>
      <c r="AM39" s="32"/>
      <c r="AN39" s="32"/>
    </row>
    <row r="40" spans="2:40" x14ac:dyDescent="0.15">
      <c r="B40" s="315"/>
      <c r="C40" s="18">
        <v>2008</v>
      </c>
      <c r="D40" s="19">
        <v>20</v>
      </c>
      <c r="E40" s="79">
        <v>0</v>
      </c>
      <c r="F40" s="53">
        <v>0</v>
      </c>
      <c r="G40" s="53">
        <v>0</v>
      </c>
      <c r="H40" s="53">
        <v>24372</v>
      </c>
      <c r="I40" s="53">
        <v>37024</v>
      </c>
      <c r="J40" s="53">
        <v>0</v>
      </c>
      <c r="K40" s="53">
        <v>4506</v>
      </c>
      <c r="L40" s="53">
        <v>0</v>
      </c>
      <c r="M40" s="53">
        <v>0</v>
      </c>
      <c r="N40" s="53">
        <v>3972414</v>
      </c>
      <c r="O40" s="53">
        <v>115463</v>
      </c>
      <c r="P40" s="53">
        <v>2011834</v>
      </c>
      <c r="Q40" s="53">
        <v>0</v>
      </c>
      <c r="R40" s="53">
        <v>0</v>
      </c>
      <c r="S40" s="53">
        <v>0</v>
      </c>
      <c r="T40" s="53">
        <v>0</v>
      </c>
      <c r="U40" s="53">
        <v>0</v>
      </c>
      <c r="V40" s="53">
        <v>0</v>
      </c>
      <c r="W40" s="53">
        <v>0</v>
      </c>
      <c r="X40" s="53">
        <v>0</v>
      </c>
      <c r="Y40" s="53">
        <v>238788</v>
      </c>
      <c r="Z40" s="53">
        <v>3479253</v>
      </c>
      <c r="AA40" s="53">
        <v>0</v>
      </c>
      <c r="AB40" s="53">
        <v>10075</v>
      </c>
      <c r="AC40" s="53">
        <v>0</v>
      </c>
      <c r="AD40" s="53">
        <v>40034</v>
      </c>
      <c r="AE40" s="135">
        <v>997962</v>
      </c>
      <c r="AF40" s="66"/>
      <c r="AG40" s="12"/>
      <c r="AH40" s="107"/>
      <c r="AI40" s="13"/>
      <c r="AJ40" s="21"/>
      <c r="AK40" s="47"/>
      <c r="AL40" s="13"/>
    </row>
    <row r="41" spans="2:40" x14ac:dyDescent="0.15">
      <c r="B41" s="315"/>
      <c r="C41" s="18">
        <v>2009</v>
      </c>
      <c r="D41" s="19">
        <v>21</v>
      </c>
      <c r="E41" s="79">
        <v>0</v>
      </c>
      <c r="F41" s="53">
        <v>0</v>
      </c>
      <c r="G41" s="53">
        <v>0</v>
      </c>
      <c r="H41" s="53">
        <v>2107</v>
      </c>
      <c r="I41" s="53">
        <v>34554</v>
      </c>
      <c r="J41" s="53">
        <v>0</v>
      </c>
      <c r="K41" s="53">
        <v>6626</v>
      </c>
      <c r="L41" s="53">
        <v>0</v>
      </c>
      <c r="M41" s="53">
        <v>0</v>
      </c>
      <c r="N41" s="53">
        <v>1989271</v>
      </c>
      <c r="O41" s="53">
        <v>39089</v>
      </c>
      <c r="P41" s="53">
        <v>1140422</v>
      </c>
      <c r="Q41" s="53">
        <v>0</v>
      </c>
      <c r="R41" s="53">
        <v>10479</v>
      </c>
      <c r="S41" s="53">
        <v>0</v>
      </c>
      <c r="T41" s="53">
        <v>0</v>
      </c>
      <c r="U41" s="53">
        <v>0</v>
      </c>
      <c r="V41" s="53">
        <v>0</v>
      </c>
      <c r="W41" s="53">
        <v>0</v>
      </c>
      <c r="X41" s="53">
        <v>0</v>
      </c>
      <c r="Y41" s="53">
        <v>180034</v>
      </c>
      <c r="Z41" s="53">
        <v>2276309</v>
      </c>
      <c r="AA41" s="53">
        <v>0</v>
      </c>
      <c r="AB41" s="53">
        <v>1280</v>
      </c>
      <c r="AC41" s="53">
        <v>0</v>
      </c>
      <c r="AD41" s="53">
        <v>11171</v>
      </c>
      <c r="AE41" s="135">
        <v>593721</v>
      </c>
      <c r="AF41" s="66"/>
      <c r="AG41" s="12"/>
      <c r="AH41" s="107"/>
      <c r="AI41" s="13"/>
      <c r="AJ41" s="21"/>
      <c r="AK41" s="47"/>
      <c r="AL41" s="13"/>
    </row>
    <row r="42" spans="2:40" x14ac:dyDescent="0.15">
      <c r="B42" s="315"/>
      <c r="C42" s="18">
        <v>2010</v>
      </c>
      <c r="D42" s="19">
        <v>22</v>
      </c>
      <c r="E42" s="79">
        <v>0</v>
      </c>
      <c r="F42" s="53">
        <v>0</v>
      </c>
      <c r="G42" s="53">
        <v>0</v>
      </c>
      <c r="H42" s="53">
        <v>6305</v>
      </c>
      <c r="I42" s="53">
        <v>60840</v>
      </c>
      <c r="J42" s="53">
        <v>0</v>
      </c>
      <c r="K42" s="53">
        <v>1660</v>
      </c>
      <c r="L42" s="53">
        <v>0</v>
      </c>
      <c r="M42" s="53">
        <v>0</v>
      </c>
      <c r="N42" s="53">
        <v>1723273</v>
      </c>
      <c r="O42" s="53">
        <v>69984</v>
      </c>
      <c r="P42" s="53">
        <v>1269976</v>
      </c>
      <c r="Q42" s="53">
        <v>0</v>
      </c>
      <c r="R42" s="53">
        <v>0</v>
      </c>
      <c r="S42" s="53">
        <v>0</v>
      </c>
      <c r="T42" s="53">
        <v>0</v>
      </c>
      <c r="U42" s="53">
        <v>0</v>
      </c>
      <c r="V42" s="53">
        <v>0</v>
      </c>
      <c r="W42" s="53">
        <v>0</v>
      </c>
      <c r="X42" s="53">
        <v>0</v>
      </c>
      <c r="Y42" s="53">
        <v>308816</v>
      </c>
      <c r="Z42" s="53">
        <v>3634182</v>
      </c>
      <c r="AA42" s="53">
        <v>0</v>
      </c>
      <c r="AB42" s="53">
        <v>5230</v>
      </c>
      <c r="AC42" s="53">
        <v>0</v>
      </c>
      <c r="AD42" s="53">
        <v>16567</v>
      </c>
      <c r="AE42" s="136">
        <v>632071</v>
      </c>
      <c r="AF42" s="66"/>
      <c r="AG42" s="12"/>
      <c r="AH42" s="107"/>
      <c r="AI42" s="13"/>
      <c r="AJ42" s="21"/>
      <c r="AK42" s="47"/>
      <c r="AL42" s="13"/>
    </row>
    <row r="43" spans="2:40" x14ac:dyDescent="0.15">
      <c r="B43" s="315"/>
      <c r="C43" s="15">
        <v>2011</v>
      </c>
      <c r="D43" s="16">
        <v>23</v>
      </c>
      <c r="E43" s="78">
        <v>0</v>
      </c>
      <c r="F43" s="52">
        <v>2060</v>
      </c>
      <c r="G43" s="52">
        <v>0</v>
      </c>
      <c r="H43" s="52">
        <v>1953</v>
      </c>
      <c r="I43" s="52">
        <v>71194</v>
      </c>
      <c r="J43" s="52">
        <v>0</v>
      </c>
      <c r="K43" s="52">
        <v>51893</v>
      </c>
      <c r="L43" s="52">
        <v>0</v>
      </c>
      <c r="M43" s="52">
        <v>0</v>
      </c>
      <c r="N43" s="52">
        <v>1983161</v>
      </c>
      <c r="O43" s="52">
        <v>120024</v>
      </c>
      <c r="P43" s="52">
        <v>1468915</v>
      </c>
      <c r="Q43" s="52">
        <v>0</v>
      </c>
      <c r="R43" s="52">
        <v>0</v>
      </c>
      <c r="S43" s="52">
        <v>0</v>
      </c>
      <c r="T43" s="52">
        <v>0</v>
      </c>
      <c r="U43" s="52">
        <v>0</v>
      </c>
      <c r="V43" s="52">
        <v>0</v>
      </c>
      <c r="W43" s="52">
        <v>0</v>
      </c>
      <c r="X43" s="52">
        <v>0</v>
      </c>
      <c r="Y43" s="52">
        <v>286833</v>
      </c>
      <c r="Z43" s="52">
        <v>3975658</v>
      </c>
      <c r="AA43" s="52">
        <v>0</v>
      </c>
      <c r="AB43" s="52">
        <v>2640</v>
      </c>
      <c r="AC43" s="52">
        <v>0</v>
      </c>
      <c r="AD43" s="52">
        <v>5227</v>
      </c>
      <c r="AE43" s="135">
        <v>649734</v>
      </c>
      <c r="AF43" s="66"/>
      <c r="AG43" s="12"/>
      <c r="AH43" s="107"/>
      <c r="AI43" s="13"/>
      <c r="AJ43" s="21"/>
      <c r="AK43" s="47"/>
      <c r="AL43" s="13"/>
    </row>
    <row r="44" spans="2:40" x14ac:dyDescent="0.15">
      <c r="B44" s="315"/>
      <c r="C44" s="18">
        <v>2012</v>
      </c>
      <c r="D44" s="19">
        <v>24</v>
      </c>
      <c r="E44" s="79">
        <v>0</v>
      </c>
      <c r="F44" s="53">
        <v>0</v>
      </c>
      <c r="G44" s="53">
        <v>0</v>
      </c>
      <c r="H44" s="53">
        <v>2737</v>
      </c>
      <c r="I44" s="53">
        <v>93265</v>
      </c>
      <c r="J44" s="53">
        <v>0</v>
      </c>
      <c r="K44" s="53">
        <v>0</v>
      </c>
      <c r="L44" s="53">
        <v>0</v>
      </c>
      <c r="M44" s="53">
        <v>0</v>
      </c>
      <c r="N44" s="53">
        <v>1959946</v>
      </c>
      <c r="O44" s="53">
        <v>182349</v>
      </c>
      <c r="P44" s="53">
        <v>2034595</v>
      </c>
      <c r="Q44" s="53">
        <v>0</v>
      </c>
      <c r="R44" s="53">
        <v>0</v>
      </c>
      <c r="S44" s="53">
        <v>0</v>
      </c>
      <c r="T44" s="53">
        <v>0</v>
      </c>
      <c r="U44" s="53">
        <v>0</v>
      </c>
      <c r="V44" s="53">
        <v>16512</v>
      </c>
      <c r="W44" s="53">
        <v>0</v>
      </c>
      <c r="X44" s="53">
        <v>0</v>
      </c>
      <c r="Y44" s="53">
        <v>439828</v>
      </c>
      <c r="Z44" s="53">
        <v>5664625</v>
      </c>
      <c r="AA44" s="53">
        <v>0</v>
      </c>
      <c r="AB44" s="53">
        <v>4175</v>
      </c>
      <c r="AC44" s="53">
        <v>0</v>
      </c>
      <c r="AD44" s="53">
        <v>27899</v>
      </c>
      <c r="AE44" s="135">
        <v>499043</v>
      </c>
      <c r="AF44" s="66"/>
      <c r="AG44" s="12"/>
      <c r="AH44" s="107"/>
      <c r="AI44" s="13"/>
      <c r="AJ44" s="21"/>
      <c r="AK44" s="47"/>
      <c r="AL44" s="13"/>
    </row>
    <row r="45" spans="2:40" s="30" customFormat="1" x14ac:dyDescent="0.15">
      <c r="B45" s="315"/>
      <c r="C45" s="18">
        <v>2013</v>
      </c>
      <c r="D45" s="19">
        <v>25</v>
      </c>
      <c r="E45" s="79">
        <v>0</v>
      </c>
      <c r="F45" s="53">
        <v>0</v>
      </c>
      <c r="G45" s="53">
        <v>0</v>
      </c>
      <c r="H45" s="53">
        <v>0</v>
      </c>
      <c r="I45" s="53">
        <v>71356</v>
      </c>
      <c r="J45" s="53">
        <v>0</v>
      </c>
      <c r="K45" s="53">
        <v>10744</v>
      </c>
      <c r="L45" s="53">
        <v>28144</v>
      </c>
      <c r="M45" s="53">
        <v>0</v>
      </c>
      <c r="N45" s="53">
        <v>2555055</v>
      </c>
      <c r="O45" s="53">
        <v>313752</v>
      </c>
      <c r="P45" s="53">
        <v>3197950</v>
      </c>
      <c r="Q45" s="53">
        <v>25448</v>
      </c>
      <c r="R45" s="53">
        <v>0</v>
      </c>
      <c r="S45" s="53">
        <v>0</v>
      </c>
      <c r="T45" s="53">
        <v>0</v>
      </c>
      <c r="U45" s="53">
        <v>0</v>
      </c>
      <c r="V45" s="53">
        <v>83405</v>
      </c>
      <c r="W45" s="53">
        <v>0</v>
      </c>
      <c r="X45" s="53">
        <v>0</v>
      </c>
      <c r="Y45" s="53">
        <v>492819</v>
      </c>
      <c r="Z45" s="53">
        <v>6620057</v>
      </c>
      <c r="AA45" s="53">
        <v>0</v>
      </c>
      <c r="AB45" s="53">
        <v>0</v>
      </c>
      <c r="AC45" s="53">
        <v>0</v>
      </c>
      <c r="AD45" s="53">
        <v>30560</v>
      </c>
      <c r="AE45" s="135">
        <v>616332</v>
      </c>
      <c r="AF45" s="83"/>
      <c r="AG45" s="12"/>
      <c r="AH45" s="107"/>
      <c r="AI45" s="13"/>
      <c r="AJ45" s="21"/>
      <c r="AK45" s="47"/>
      <c r="AL45" s="13"/>
    </row>
    <row r="46" spans="2:40" s="30" customFormat="1" x14ac:dyDescent="0.15">
      <c r="B46" s="315"/>
      <c r="C46" s="26">
        <v>2014</v>
      </c>
      <c r="D46" s="27">
        <v>26</v>
      </c>
      <c r="E46" s="82">
        <v>0</v>
      </c>
      <c r="F46" s="62">
        <v>0</v>
      </c>
      <c r="G46" s="62">
        <v>0</v>
      </c>
      <c r="H46" s="62">
        <v>0</v>
      </c>
      <c r="I46" s="62">
        <v>124059</v>
      </c>
      <c r="J46" s="62">
        <v>0</v>
      </c>
      <c r="K46" s="62">
        <v>36923</v>
      </c>
      <c r="L46" s="62">
        <v>29531</v>
      </c>
      <c r="M46" s="62">
        <v>0</v>
      </c>
      <c r="N46" s="62">
        <v>2671010</v>
      </c>
      <c r="O46" s="62">
        <v>256893</v>
      </c>
      <c r="P46" s="62">
        <v>2506214</v>
      </c>
      <c r="Q46" s="62">
        <v>18435</v>
      </c>
      <c r="R46" s="62">
        <v>0</v>
      </c>
      <c r="S46" s="62">
        <v>0</v>
      </c>
      <c r="T46" s="62">
        <v>0</v>
      </c>
      <c r="U46" s="62">
        <v>0</v>
      </c>
      <c r="V46" s="62">
        <v>112992</v>
      </c>
      <c r="W46" s="62">
        <v>0</v>
      </c>
      <c r="X46" s="62">
        <v>0</v>
      </c>
      <c r="Y46" s="62">
        <v>684442</v>
      </c>
      <c r="Z46" s="62">
        <v>6554776</v>
      </c>
      <c r="AA46" s="62">
        <v>0</v>
      </c>
      <c r="AB46" s="62">
        <v>17459</v>
      </c>
      <c r="AC46" s="62">
        <v>0</v>
      </c>
      <c r="AD46" s="62">
        <v>5885</v>
      </c>
      <c r="AE46" s="138">
        <v>481677</v>
      </c>
      <c r="AF46" s="83"/>
      <c r="AG46" s="12"/>
      <c r="AH46" s="107"/>
      <c r="AI46" s="13"/>
      <c r="AJ46" s="21"/>
      <c r="AK46" s="47"/>
      <c r="AL46" s="13"/>
    </row>
    <row r="47" spans="2:40" s="30" customFormat="1" x14ac:dyDescent="0.15">
      <c r="B47" s="315"/>
      <c r="C47" s="178">
        <v>2015</v>
      </c>
      <c r="D47" s="175">
        <v>27</v>
      </c>
      <c r="E47" s="179">
        <v>0</v>
      </c>
      <c r="F47" s="176">
        <v>0</v>
      </c>
      <c r="G47" s="176">
        <v>0</v>
      </c>
      <c r="H47" s="176">
        <v>0</v>
      </c>
      <c r="I47" s="176">
        <v>80353</v>
      </c>
      <c r="J47" s="176">
        <v>0</v>
      </c>
      <c r="K47" s="176">
        <v>31757</v>
      </c>
      <c r="L47" s="176">
        <v>5525</v>
      </c>
      <c r="M47" s="176">
        <v>0</v>
      </c>
      <c r="N47" s="176">
        <v>2174025</v>
      </c>
      <c r="O47" s="176">
        <v>125174</v>
      </c>
      <c r="P47" s="176">
        <v>2424880</v>
      </c>
      <c r="Q47" s="176">
        <v>5680</v>
      </c>
      <c r="R47" s="176">
        <v>4810</v>
      </c>
      <c r="S47" s="176">
        <v>0</v>
      </c>
      <c r="T47" s="176">
        <v>0</v>
      </c>
      <c r="U47" s="176">
        <v>18672</v>
      </c>
      <c r="V47" s="176">
        <v>41228</v>
      </c>
      <c r="W47" s="176">
        <v>0</v>
      </c>
      <c r="X47" s="176">
        <v>0</v>
      </c>
      <c r="Y47" s="176">
        <v>459829</v>
      </c>
      <c r="Z47" s="176">
        <v>4133543</v>
      </c>
      <c r="AA47" s="176">
        <v>0</v>
      </c>
      <c r="AB47" s="176">
        <v>0</v>
      </c>
      <c r="AC47" s="176">
        <v>0</v>
      </c>
      <c r="AD47" s="176">
        <v>5378</v>
      </c>
      <c r="AE47" s="187">
        <v>468271</v>
      </c>
      <c r="AF47" s="83"/>
      <c r="AG47" s="12"/>
      <c r="AH47" s="107"/>
      <c r="AI47" s="13"/>
      <c r="AJ47" s="21"/>
      <c r="AK47" s="168"/>
      <c r="AL47" s="13"/>
    </row>
    <row r="48" spans="2:40" s="30" customFormat="1" x14ac:dyDescent="0.15">
      <c r="B48" s="315"/>
      <c r="C48" s="26">
        <v>2016</v>
      </c>
      <c r="D48" s="27">
        <v>28</v>
      </c>
      <c r="E48" s="82">
        <v>0</v>
      </c>
      <c r="F48" s="62">
        <v>0</v>
      </c>
      <c r="G48" s="62">
        <v>0</v>
      </c>
      <c r="H48" s="62">
        <v>0</v>
      </c>
      <c r="I48" s="62">
        <v>36254</v>
      </c>
      <c r="J48" s="62">
        <v>0</v>
      </c>
      <c r="K48" s="62">
        <v>17233</v>
      </c>
      <c r="L48" s="62">
        <v>8230</v>
      </c>
      <c r="M48" s="62">
        <v>0</v>
      </c>
      <c r="N48" s="62">
        <v>2027644</v>
      </c>
      <c r="O48" s="62">
        <v>124017</v>
      </c>
      <c r="P48" s="62">
        <v>1773397</v>
      </c>
      <c r="Q48" s="62">
        <v>19631</v>
      </c>
      <c r="R48" s="62">
        <v>0</v>
      </c>
      <c r="S48" s="62">
        <v>0</v>
      </c>
      <c r="T48" s="62">
        <v>0</v>
      </c>
      <c r="U48" s="62">
        <v>23578</v>
      </c>
      <c r="V48" s="62">
        <v>27354</v>
      </c>
      <c r="W48" s="62">
        <v>0</v>
      </c>
      <c r="X48" s="62">
        <v>0</v>
      </c>
      <c r="Y48" s="62">
        <v>265424</v>
      </c>
      <c r="Z48" s="62">
        <v>3880353</v>
      </c>
      <c r="AA48" s="62">
        <v>0</v>
      </c>
      <c r="AB48" s="62">
        <v>0</v>
      </c>
      <c r="AC48" s="62">
        <v>0</v>
      </c>
      <c r="AD48" s="62">
        <v>0</v>
      </c>
      <c r="AE48" s="138">
        <v>437735</v>
      </c>
      <c r="AF48" s="83"/>
      <c r="AG48" s="12"/>
      <c r="AH48" s="107"/>
      <c r="AI48" s="13"/>
      <c r="AJ48" s="21"/>
      <c r="AK48" s="197"/>
      <c r="AL48" s="13"/>
    </row>
    <row r="49" spans="1:53" s="30" customFormat="1" x14ac:dyDescent="0.15">
      <c r="B49" s="315"/>
      <c r="C49" s="26">
        <v>2017</v>
      </c>
      <c r="D49" s="27">
        <v>29</v>
      </c>
      <c r="E49" s="82">
        <v>0</v>
      </c>
      <c r="F49" s="62">
        <v>0</v>
      </c>
      <c r="G49" s="62">
        <v>0</v>
      </c>
      <c r="H49" s="62">
        <v>0</v>
      </c>
      <c r="I49" s="62">
        <v>42560</v>
      </c>
      <c r="J49" s="62">
        <v>0</v>
      </c>
      <c r="K49" s="62">
        <v>9023</v>
      </c>
      <c r="L49" s="62">
        <v>26698</v>
      </c>
      <c r="M49" s="62">
        <v>8277</v>
      </c>
      <c r="N49" s="62">
        <v>2166157</v>
      </c>
      <c r="O49" s="62">
        <v>160238</v>
      </c>
      <c r="P49" s="62">
        <v>2868692</v>
      </c>
      <c r="Q49" s="62">
        <v>6774</v>
      </c>
      <c r="R49" s="62">
        <v>19771</v>
      </c>
      <c r="S49" s="62">
        <v>0</v>
      </c>
      <c r="T49" s="62">
        <v>6684</v>
      </c>
      <c r="U49" s="62">
        <v>43301</v>
      </c>
      <c r="V49" s="62">
        <v>64802</v>
      </c>
      <c r="W49" s="62">
        <v>0</v>
      </c>
      <c r="X49" s="62">
        <v>0</v>
      </c>
      <c r="Y49" s="62">
        <v>359935</v>
      </c>
      <c r="Z49" s="62">
        <v>5180574</v>
      </c>
      <c r="AA49" s="62">
        <v>0</v>
      </c>
      <c r="AB49" s="62">
        <v>0</v>
      </c>
      <c r="AC49" s="62">
        <v>0</v>
      </c>
      <c r="AD49" s="62">
        <v>0</v>
      </c>
      <c r="AE49" s="138">
        <v>551211</v>
      </c>
      <c r="AF49" s="83"/>
      <c r="AG49" s="12"/>
      <c r="AH49" s="107"/>
      <c r="AI49" s="13"/>
      <c r="AJ49" s="21"/>
      <c r="AK49" s="231"/>
      <c r="AL49" s="13"/>
    </row>
    <row r="50" spans="1:53" s="30" customFormat="1" x14ac:dyDescent="0.15">
      <c r="B50" s="315"/>
      <c r="C50" s="26">
        <v>2018</v>
      </c>
      <c r="D50" s="27">
        <v>30</v>
      </c>
      <c r="E50" s="82">
        <v>0</v>
      </c>
      <c r="F50" s="62">
        <v>0</v>
      </c>
      <c r="G50" s="62">
        <v>0</v>
      </c>
      <c r="H50" s="62">
        <v>0</v>
      </c>
      <c r="I50" s="62">
        <v>40235</v>
      </c>
      <c r="J50" s="62">
        <v>0</v>
      </c>
      <c r="K50" s="62">
        <v>23929</v>
      </c>
      <c r="L50" s="62">
        <v>5948</v>
      </c>
      <c r="M50" s="62">
        <v>0</v>
      </c>
      <c r="N50" s="62">
        <v>1602565</v>
      </c>
      <c r="O50" s="62">
        <v>103204</v>
      </c>
      <c r="P50" s="62">
        <v>2215249</v>
      </c>
      <c r="Q50" s="62">
        <v>3022</v>
      </c>
      <c r="R50" s="62">
        <v>0</v>
      </c>
      <c r="S50" s="62">
        <v>0</v>
      </c>
      <c r="T50" s="62">
        <v>32498</v>
      </c>
      <c r="U50" s="62">
        <v>34818</v>
      </c>
      <c r="V50" s="62">
        <v>32153</v>
      </c>
      <c r="W50" s="62">
        <v>2127</v>
      </c>
      <c r="X50" s="62">
        <v>0</v>
      </c>
      <c r="Y50" s="62">
        <v>333880</v>
      </c>
      <c r="Z50" s="62">
        <v>4300284</v>
      </c>
      <c r="AA50" s="62">
        <v>0</v>
      </c>
      <c r="AB50" s="62">
        <v>0</v>
      </c>
      <c r="AC50" s="62">
        <v>0</v>
      </c>
      <c r="AD50" s="62">
        <v>0</v>
      </c>
      <c r="AE50" s="138">
        <v>427642</v>
      </c>
      <c r="AF50" s="83"/>
      <c r="AG50" s="12"/>
      <c r="AH50" s="107"/>
      <c r="AI50" s="13"/>
      <c r="AJ50" s="21"/>
      <c r="AK50" s="197"/>
      <c r="AL50" s="13"/>
    </row>
    <row r="51" spans="1:53" s="30" customFormat="1" x14ac:dyDescent="0.15">
      <c r="B51" s="315"/>
      <c r="C51" s="26">
        <v>2019</v>
      </c>
      <c r="D51" s="27" t="s">
        <v>436</v>
      </c>
      <c r="E51" s="82">
        <v>0</v>
      </c>
      <c r="F51" s="62">
        <v>0</v>
      </c>
      <c r="G51" s="62">
        <v>0</v>
      </c>
      <c r="H51" s="62">
        <v>0</v>
      </c>
      <c r="I51" s="62">
        <v>23941</v>
      </c>
      <c r="J51" s="62">
        <v>0</v>
      </c>
      <c r="K51" s="62">
        <v>4787</v>
      </c>
      <c r="L51" s="62">
        <v>11186</v>
      </c>
      <c r="M51" s="62">
        <v>0</v>
      </c>
      <c r="N51" s="62">
        <v>1721710</v>
      </c>
      <c r="O51" s="62">
        <v>150968</v>
      </c>
      <c r="P51" s="62">
        <v>2729622</v>
      </c>
      <c r="Q51" s="62">
        <v>1786</v>
      </c>
      <c r="R51" s="62">
        <v>4697</v>
      </c>
      <c r="S51" s="62">
        <v>0</v>
      </c>
      <c r="T51" s="62">
        <v>78486</v>
      </c>
      <c r="U51" s="62">
        <v>35251</v>
      </c>
      <c r="V51" s="62">
        <v>47554</v>
      </c>
      <c r="W51" s="62">
        <v>7219</v>
      </c>
      <c r="X51" s="62">
        <v>0</v>
      </c>
      <c r="Y51" s="62">
        <v>412148</v>
      </c>
      <c r="Z51" s="62">
        <v>4235995</v>
      </c>
      <c r="AA51" s="62">
        <v>0</v>
      </c>
      <c r="AB51" s="62">
        <v>0</v>
      </c>
      <c r="AC51" s="62">
        <v>0</v>
      </c>
      <c r="AD51" s="62">
        <v>0</v>
      </c>
      <c r="AE51" s="138">
        <v>611598</v>
      </c>
      <c r="AF51" s="83"/>
      <c r="AG51" s="12"/>
      <c r="AH51" s="107"/>
      <c r="AI51" s="13"/>
      <c r="AK51" s="249"/>
      <c r="AL51" s="13"/>
      <c r="AM51" s="21"/>
      <c r="AN51" s="21"/>
    </row>
    <row r="52" spans="1:53" s="30" customFormat="1" x14ac:dyDescent="0.15">
      <c r="B52" s="315"/>
      <c r="C52" s="26">
        <v>2020</v>
      </c>
      <c r="D52" s="27">
        <v>2</v>
      </c>
      <c r="E52" s="82">
        <v>0</v>
      </c>
      <c r="F52" s="62">
        <v>0</v>
      </c>
      <c r="G52" s="62">
        <v>0</v>
      </c>
      <c r="H52" s="62">
        <v>287</v>
      </c>
      <c r="I52" s="62">
        <v>8070</v>
      </c>
      <c r="J52" s="62">
        <v>0</v>
      </c>
      <c r="K52" s="62">
        <v>1990</v>
      </c>
      <c r="L52" s="62">
        <v>32144</v>
      </c>
      <c r="M52" s="62">
        <v>0</v>
      </c>
      <c r="N52" s="62">
        <v>1738919</v>
      </c>
      <c r="O52" s="62">
        <v>140913</v>
      </c>
      <c r="P52" s="62">
        <v>2892858</v>
      </c>
      <c r="Q52" s="62">
        <v>0</v>
      </c>
      <c r="R52" s="62">
        <v>22555</v>
      </c>
      <c r="S52" s="62">
        <v>0</v>
      </c>
      <c r="T52" s="62">
        <v>114060</v>
      </c>
      <c r="U52" s="62">
        <v>34968</v>
      </c>
      <c r="V52" s="62">
        <v>23206</v>
      </c>
      <c r="W52" s="62">
        <v>0</v>
      </c>
      <c r="X52" s="62">
        <v>0</v>
      </c>
      <c r="Y52" s="62">
        <v>409108</v>
      </c>
      <c r="Z52" s="62">
        <v>5112993</v>
      </c>
      <c r="AA52" s="62">
        <v>0</v>
      </c>
      <c r="AB52" s="62">
        <v>0</v>
      </c>
      <c r="AC52" s="62">
        <v>0</v>
      </c>
      <c r="AD52" s="62">
        <v>0</v>
      </c>
      <c r="AE52" s="138">
        <v>534943</v>
      </c>
      <c r="AF52" s="83"/>
      <c r="AG52" s="12"/>
      <c r="AH52" s="107"/>
      <c r="AI52" s="13"/>
      <c r="AK52" s="263"/>
      <c r="AL52" s="13"/>
      <c r="AM52" s="21"/>
      <c r="AN52" s="21"/>
    </row>
    <row r="53" spans="1:53" s="30" customFormat="1" x14ac:dyDescent="0.15">
      <c r="B53" s="315"/>
      <c r="C53" s="204">
        <v>2021</v>
      </c>
      <c r="D53" s="205">
        <v>3</v>
      </c>
      <c r="E53" s="208">
        <v>0</v>
      </c>
      <c r="F53" s="206">
        <v>0</v>
      </c>
      <c r="G53" s="206">
        <v>0</v>
      </c>
      <c r="H53" s="206">
        <v>1744</v>
      </c>
      <c r="I53" s="206">
        <v>6811</v>
      </c>
      <c r="J53" s="206">
        <v>0</v>
      </c>
      <c r="K53" s="206">
        <v>20362</v>
      </c>
      <c r="L53" s="206">
        <v>27086</v>
      </c>
      <c r="M53" s="206">
        <v>0</v>
      </c>
      <c r="N53" s="206">
        <v>2078526</v>
      </c>
      <c r="O53" s="206">
        <v>160550</v>
      </c>
      <c r="P53" s="206">
        <v>3571857</v>
      </c>
      <c r="Q53" s="206">
        <v>0</v>
      </c>
      <c r="R53" s="206">
        <v>47728</v>
      </c>
      <c r="S53" s="206">
        <v>0</v>
      </c>
      <c r="T53" s="206">
        <v>106343</v>
      </c>
      <c r="U53" s="206">
        <v>55222</v>
      </c>
      <c r="V53" s="206">
        <v>22260</v>
      </c>
      <c r="W53" s="206">
        <v>0</v>
      </c>
      <c r="X53" s="206">
        <v>0</v>
      </c>
      <c r="Y53" s="206">
        <v>484587</v>
      </c>
      <c r="Z53" s="206">
        <v>5645513</v>
      </c>
      <c r="AA53" s="206">
        <v>0</v>
      </c>
      <c r="AB53" s="206">
        <v>0</v>
      </c>
      <c r="AC53" s="206">
        <v>0</v>
      </c>
      <c r="AD53" s="206">
        <v>0</v>
      </c>
      <c r="AE53" s="219">
        <v>846513</v>
      </c>
      <c r="AF53" s="83"/>
      <c r="AG53" s="12"/>
      <c r="AH53" s="107"/>
      <c r="AI53" s="13"/>
      <c r="AK53" s="238"/>
      <c r="AL53" s="13"/>
      <c r="AM53" s="21"/>
      <c r="AN53" s="21"/>
    </row>
    <row r="54" spans="1:53" s="30" customFormat="1" x14ac:dyDescent="0.15">
      <c r="B54" s="315"/>
      <c r="C54" s="26">
        <v>2022</v>
      </c>
      <c r="D54" s="27">
        <v>4</v>
      </c>
      <c r="E54" s="82">
        <v>0</v>
      </c>
      <c r="F54" s="62">
        <v>0</v>
      </c>
      <c r="G54" s="62">
        <v>0</v>
      </c>
      <c r="H54" s="62">
        <v>0</v>
      </c>
      <c r="I54" s="62">
        <v>15551</v>
      </c>
      <c r="J54" s="62">
        <v>0</v>
      </c>
      <c r="K54" s="62">
        <v>148603</v>
      </c>
      <c r="L54" s="62">
        <v>0</v>
      </c>
      <c r="M54" s="62">
        <v>0</v>
      </c>
      <c r="N54" s="62">
        <v>2711958</v>
      </c>
      <c r="O54" s="62">
        <v>199517</v>
      </c>
      <c r="P54" s="62">
        <v>4755508</v>
      </c>
      <c r="Q54" s="62">
        <v>0</v>
      </c>
      <c r="R54" s="62">
        <v>0</v>
      </c>
      <c r="S54" s="62">
        <v>0</v>
      </c>
      <c r="T54" s="62">
        <v>252732</v>
      </c>
      <c r="U54" s="62">
        <v>43317</v>
      </c>
      <c r="V54" s="62">
        <v>24779</v>
      </c>
      <c r="W54" s="62">
        <v>0</v>
      </c>
      <c r="X54" s="62">
        <v>0</v>
      </c>
      <c r="Y54" s="62">
        <v>841644</v>
      </c>
      <c r="Z54" s="62">
        <v>8837372</v>
      </c>
      <c r="AA54" s="62">
        <v>0</v>
      </c>
      <c r="AB54" s="62">
        <v>0</v>
      </c>
      <c r="AC54" s="62">
        <v>0</v>
      </c>
      <c r="AD54" s="62">
        <v>0</v>
      </c>
      <c r="AE54" s="138">
        <v>970086</v>
      </c>
      <c r="AF54" s="83"/>
      <c r="AG54" s="12"/>
      <c r="AH54" s="107"/>
      <c r="AI54" s="13"/>
      <c r="AK54" s="273"/>
      <c r="AL54" s="13"/>
      <c r="AM54" s="21"/>
      <c r="AN54" s="21"/>
    </row>
    <row r="55" spans="1:53" s="30" customFormat="1" x14ac:dyDescent="0.15">
      <c r="B55" s="316"/>
      <c r="C55" s="280">
        <v>2023</v>
      </c>
      <c r="D55" s="281">
        <v>5</v>
      </c>
      <c r="E55" s="284">
        <v>0</v>
      </c>
      <c r="F55" s="282">
        <v>0</v>
      </c>
      <c r="G55" s="282">
        <v>0</v>
      </c>
      <c r="H55" s="282">
        <v>0</v>
      </c>
      <c r="I55" s="282">
        <v>16522</v>
      </c>
      <c r="J55" s="282">
        <v>0</v>
      </c>
      <c r="K55" s="282">
        <v>1567</v>
      </c>
      <c r="L55" s="282">
        <v>0</v>
      </c>
      <c r="M55" s="282">
        <v>0</v>
      </c>
      <c r="N55" s="282">
        <v>3087873</v>
      </c>
      <c r="O55" s="282">
        <v>105339</v>
      </c>
      <c r="P55" s="282">
        <v>4751193</v>
      </c>
      <c r="Q55" s="282">
        <v>0</v>
      </c>
      <c r="R55" s="282">
        <v>0</v>
      </c>
      <c r="S55" s="282">
        <v>0</v>
      </c>
      <c r="T55" s="282">
        <v>270553</v>
      </c>
      <c r="U55" s="282">
        <v>69661</v>
      </c>
      <c r="V55" s="282">
        <v>0</v>
      </c>
      <c r="W55" s="282">
        <v>0</v>
      </c>
      <c r="X55" s="282">
        <v>0</v>
      </c>
      <c r="Y55" s="282">
        <v>695443</v>
      </c>
      <c r="Z55" s="282">
        <v>7576298</v>
      </c>
      <c r="AA55" s="282">
        <v>0</v>
      </c>
      <c r="AB55" s="282">
        <v>0</v>
      </c>
      <c r="AC55" s="282">
        <v>0</v>
      </c>
      <c r="AD55" s="282">
        <v>0</v>
      </c>
      <c r="AE55" s="290">
        <v>1124156</v>
      </c>
      <c r="AF55" s="83"/>
      <c r="AG55" s="12"/>
      <c r="AH55" s="107"/>
      <c r="AI55" s="13"/>
      <c r="AK55" s="293"/>
      <c r="AL55" s="13"/>
      <c r="AM55" s="21"/>
      <c r="AN55" s="21"/>
    </row>
    <row r="56" spans="1:53" x14ac:dyDescent="0.15">
      <c r="B56" s="33" t="s">
        <v>82</v>
      </c>
      <c r="C56" s="34"/>
      <c r="D56" s="34"/>
      <c r="E56" s="35"/>
      <c r="F56" s="35"/>
      <c r="G56" s="35"/>
      <c r="H56" s="35"/>
      <c r="I56" s="35"/>
      <c r="J56" s="35"/>
      <c r="K56" s="35"/>
      <c r="L56" s="35"/>
      <c r="M56" s="35"/>
      <c r="N56" s="35"/>
      <c r="O56" s="35"/>
      <c r="P56" s="35"/>
      <c r="X56" s="35"/>
      <c r="AE56" s="35"/>
      <c r="AF56" s="84"/>
      <c r="AJ56" s="47"/>
    </row>
    <row r="57" spans="1:53" x14ac:dyDescent="0.15">
      <c r="B57" s="38"/>
      <c r="C57" s="34"/>
      <c r="D57" s="34"/>
      <c r="E57" s="35"/>
      <c r="F57" s="35"/>
      <c r="G57" s="35"/>
      <c r="H57" s="35"/>
      <c r="I57" s="35"/>
      <c r="J57" s="35"/>
      <c r="K57" s="35"/>
      <c r="L57" s="35"/>
      <c r="M57" s="35"/>
      <c r="N57" s="35"/>
      <c r="O57" s="35"/>
      <c r="P57" s="36"/>
      <c r="Q57" s="36"/>
      <c r="R57" s="36"/>
      <c r="S57" s="36"/>
      <c r="T57" s="36"/>
      <c r="U57" s="36"/>
      <c r="W57" s="35"/>
      <c r="X57" s="35"/>
      <c r="AE57" s="35"/>
      <c r="AF57" s="84"/>
    </row>
    <row r="58" spans="1:53" x14ac:dyDescent="0.15">
      <c r="A58" s="38"/>
      <c r="B58" s="37"/>
      <c r="C58" s="34"/>
      <c r="D58" s="34"/>
      <c r="E58" s="35"/>
      <c r="F58" s="35"/>
      <c r="G58" s="35"/>
      <c r="H58" s="35"/>
      <c r="I58" s="35"/>
      <c r="J58" s="35"/>
      <c r="K58" s="35"/>
      <c r="L58" s="35"/>
      <c r="M58" s="35"/>
      <c r="N58" s="35"/>
      <c r="O58" s="35"/>
      <c r="P58" s="36"/>
      <c r="Q58" s="36"/>
      <c r="R58" s="36"/>
      <c r="S58" s="36"/>
      <c r="T58" s="36"/>
      <c r="U58" s="36"/>
      <c r="V58" s="35"/>
      <c r="W58" s="35"/>
      <c r="X58" s="35"/>
      <c r="AE58" s="40" t="str">
        <f>'脱脂粉乳（学乳用）'!F58</f>
        <v>毎年1回更新、最終更新日2024/2/15</v>
      </c>
      <c r="AF58" s="85"/>
      <c r="AG58" s="40"/>
    </row>
    <row r="59" spans="1:53" x14ac:dyDescent="0.15">
      <c r="A59" s="38"/>
      <c r="B59" s="37"/>
      <c r="C59" s="34"/>
      <c r="D59" s="34"/>
      <c r="E59" s="35"/>
      <c r="F59" s="35"/>
      <c r="G59" s="35"/>
      <c r="H59" s="35"/>
      <c r="I59" s="35"/>
      <c r="J59" s="35"/>
      <c r="K59" s="35"/>
      <c r="L59" s="35"/>
      <c r="M59" s="35"/>
      <c r="N59" s="35"/>
      <c r="O59" s="35"/>
      <c r="P59" s="47"/>
      <c r="Q59" s="47"/>
      <c r="R59" s="47"/>
      <c r="S59" s="47"/>
      <c r="T59" s="197"/>
      <c r="U59" s="47"/>
      <c r="V59" s="47"/>
      <c r="W59" s="47"/>
      <c r="X59" s="47"/>
      <c r="Y59" s="47"/>
      <c r="Z59" s="47"/>
      <c r="AA59" s="47"/>
      <c r="AB59" s="47"/>
      <c r="AC59" s="47"/>
      <c r="AD59" s="47"/>
      <c r="AE59" s="47"/>
      <c r="AF59" s="47"/>
      <c r="AG59" s="47"/>
      <c r="AH59" s="104"/>
      <c r="AI59" s="47"/>
      <c r="AJ59" s="47"/>
      <c r="AK59" s="47"/>
      <c r="AL59" s="47"/>
      <c r="AM59" s="47"/>
      <c r="AN59" s="47"/>
      <c r="AO59" s="47"/>
      <c r="AP59" s="47"/>
      <c r="AQ59" s="47"/>
      <c r="AR59" s="47"/>
      <c r="AS59" s="47"/>
      <c r="AT59" s="47"/>
      <c r="AU59" s="47"/>
      <c r="AV59" s="47"/>
      <c r="AW59" s="47"/>
      <c r="AX59" s="47"/>
      <c r="AY59" s="47"/>
      <c r="AZ59" s="32"/>
      <c r="BA59" s="32"/>
    </row>
    <row r="60" spans="1:53" x14ac:dyDescent="0.15">
      <c r="A60" s="38"/>
      <c r="B60" s="41"/>
      <c r="C60" s="34"/>
      <c r="D60" s="34"/>
      <c r="E60" s="35"/>
      <c r="F60" s="35"/>
      <c r="G60" s="35"/>
      <c r="H60" s="35"/>
      <c r="I60" s="35"/>
      <c r="J60" s="35"/>
      <c r="K60" s="35"/>
      <c r="L60" s="35"/>
      <c r="M60" s="35"/>
      <c r="N60" s="35"/>
      <c r="O60" s="35"/>
      <c r="P60" s="47"/>
      <c r="Q60" s="47"/>
      <c r="R60" s="47"/>
      <c r="S60" s="47"/>
      <c r="T60" s="197"/>
      <c r="U60" s="47"/>
      <c r="V60" s="47"/>
      <c r="W60" s="47"/>
      <c r="X60" s="47"/>
      <c r="Y60" s="47"/>
      <c r="Z60" s="47"/>
      <c r="AA60" s="47"/>
      <c r="AB60" s="47"/>
      <c r="AC60" s="47"/>
      <c r="AD60" s="47"/>
      <c r="AE60" s="47"/>
      <c r="AF60" s="47"/>
      <c r="AG60" s="47"/>
      <c r="AH60" s="104"/>
      <c r="AI60" s="47"/>
      <c r="AJ60" s="47"/>
      <c r="AK60" s="47"/>
      <c r="AL60" s="47"/>
      <c r="AM60" s="47"/>
      <c r="AN60" s="47"/>
      <c r="AO60" s="47"/>
      <c r="AP60" s="47"/>
      <c r="AQ60" s="47"/>
      <c r="AR60" s="47"/>
      <c r="AS60" s="47"/>
      <c r="AT60" s="47"/>
      <c r="AU60" s="47"/>
      <c r="AV60" s="47"/>
      <c r="AW60" s="47"/>
      <c r="AX60" s="47"/>
      <c r="AY60" s="47"/>
      <c r="AZ60" s="32"/>
      <c r="BA60" s="32"/>
    </row>
    <row r="61" spans="1:53" x14ac:dyDescent="0.15">
      <c r="A61" s="38"/>
      <c r="B61" s="37"/>
      <c r="C61" s="34"/>
      <c r="D61" s="34"/>
      <c r="E61" s="35"/>
      <c r="F61" s="35"/>
      <c r="G61" s="35"/>
      <c r="H61" s="35"/>
      <c r="I61" s="35"/>
      <c r="J61" s="35"/>
      <c r="K61" s="35"/>
      <c r="L61" s="35"/>
      <c r="M61" s="35"/>
      <c r="N61" s="35"/>
      <c r="O61" s="35"/>
      <c r="P61" s="47"/>
      <c r="Q61" s="47"/>
      <c r="R61" s="47"/>
      <c r="S61" s="47"/>
      <c r="T61" s="197"/>
      <c r="U61" s="47"/>
      <c r="V61" s="47"/>
      <c r="W61" s="47"/>
      <c r="X61" s="47"/>
      <c r="Y61" s="47"/>
      <c r="Z61" s="47"/>
      <c r="AA61" s="47"/>
      <c r="AB61" s="47"/>
      <c r="AC61" s="47"/>
      <c r="AD61" s="47"/>
      <c r="AE61" s="47"/>
      <c r="AF61" s="47"/>
      <c r="AG61" s="47"/>
      <c r="AH61" s="104"/>
      <c r="AI61" s="47"/>
      <c r="AJ61" s="47"/>
      <c r="AK61" s="47"/>
      <c r="AL61" s="47"/>
      <c r="AM61" s="47"/>
      <c r="AN61" s="47"/>
      <c r="AO61" s="47"/>
      <c r="AP61" s="47"/>
      <c r="AQ61" s="47"/>
      <c r="AR61" s="47"/>
      <c r="AS61" s="47"/>
      <c r="AT61" s="47"/>
      <c r="AU61" s="47"/>
      <c r="AV61" s="47"/>
      <c r="AW61" s="47"/>
      <c r="AX61" s="47"/>
      <c r="AY61" s="47"/>
      <c r="AZ61" s="32"/>
      <c r="BA61" s="32"/>
    </row>
    <row r="62" spans="1:53" x14ac:dyDescent="0.15">
      <c r="A62" s="38"/>
      <c r="B62" s="42"/>
      <c r="C62" s="34"/>
      <c r="D62" s="34"/>
      <c r="E62" s="35"/>
      <c r="F62" s="35"/>
      <c r="G62" s="35"/>
      <c r="H62" s="35"/>
      <c r="I62" s="35"/>
      <c r="J62" s="35"/>
      <c r="K62" s="35"/>
      <c r="L62" s="35"/>
      <c r="M62" s="35"/>
      <c r="N62" s="36"/>
      <c r="O62" s="36"/>
      <c r="P62" s="21"/>
      <c r="Q62" s="21"/>
      <c r="R62" s="21"/>
      <c r="S62" s="21"/>
      <c r="T62" s="21"/>
      <c r="U62" s="21"/>
      <c r="V62" s="21"/>
      <c r="W62" s="21"/>
      <c r="X62" s="21"/>
      <c r="Y62" s="21"/>
      <c r="Z62" s="21"/>
      <c r="AA62" s="21"/>
      <c r="AB62" s="21"/>
      <c r="AC62" s="21"/>
      <c r="AD62" s="21"/>
      <c r="AE62" s="21"/>
      <c r="AF62" s="21"/>
      <c r="AG62" s="21"/>
      <c r="AH62" s="105"/>
      <c r="AI62" s="21"/>
      <c r="AJ62" s="21"/>
      <c r="AK62" s="21"/>
      <c r="AL62" s="21"/>
      <c r="AM62" s="21"/>
      <c r="AN62" s="21"/>
      <c r="AO62" s="21"/>
      <c r="AP62" s="21"/>
      <c r="AQ62" s="21"/>
      <c r="AR62" s="21"/>
      <c r="AS62" s="21"/>
      <c r="AT62" s="21"/>
      <c r="AU62" s="21"/>
      <c r="AV62" s="21"/>
      <c r="AW62" s="21"/>
      <c r="AX62" s="21"/>
      <c r="AY62" s="21"/>
      <c r="AZ62" s="32"/>
      <c r="BA62" s="32"/>
    </row>
    <row r="63" spans="1:53" x14ac:dyDescent="0.15">
      <c r="A63" s="38"/>
      <c r="B63" s="37"/>
      <c r="C63" s="34"/>
      <c r="D63" s="34"/>
      <c r="E63" s="35"/>
      <c r="F63" s="35"/>
      <c r="G63" s="35"/>
      <c r="H63" s="35"/>
      <c r="I63" s="35"/>
      <c r="J63" s="35"/>
      <c r="K63" s="35"/>
      <c r="L63" s="35"/>
      <c r="M63" s="35"/>
      <c r="N63" s="36"/>
      <c r="O63" s="36"/>
      <c r="P63" s="21"/>
      <c r="Q63" s="21"/>
      <c r="R63" s="21"/>
      <c r="S63" s="21"/>
      <c r="T63" s="21"/>
      <c r="U63" s="21"/>
      <c r="V63" s="21"/>
      <c r="W63" s="21"/>
      <c r="X63" s="21"/>
      <c r="Y63" s="21"/>
      <c r="Z63" s="21"/>
      <c r="AA63" s="21"/>
      <c r="AB63" s="21"/>
      <c r="AC63" s="21"/>
      <c r="AD63" s="21"/>
      <c r="AE63" s="21"/>
      <c r="AF63" s="21"/>
      <c r="AG63" s="21"/>
      <c r="AH63" s="105"/>
      <c r="AI63" s="21"/>
      <c r="AJ63" s="21"/>
      <c r="AK63" s="21"/>
      <c r="AL63" s="21"/>
      <c r="AM63" s="21"/>
      <c r="AN63" s="21"/>
      <c r="AO63" s="21"/>
      <c r="AP63" s="21"/>
      <c r="AQ63" s="21"/>
      <c r="AR63" s="21"/>
      <c r="AS63" s="21"/>
      <c r="AT63" s="21"/>
      <c r="AU63" s="21"/>
      <c r="AV63" s="21"/>
      <c r="AW63" s="21"/>
      <c r="AX63" s="21"/>
      <c r="AY63" s="21"/>
      <c r="AZ63" s="32"/>
      <c r="BA63" s="32"/>
    </row>
    <row r="64" spans="1:53" x14ac:dyDescent="0.15">
      <c r="A64" s="38"/>
      <c r="C64" s="5"/>
      <c r="D64" s="5"/>
      <c r="N64" s="32"/>
      <c r="O64" s="32"/>
      <c r="P64" s="21"/>
      <c r="Q64" s="21"/>
      <c r="R64" s="21"/>
      <c r="S64" s="21"/>
      <c r="T64" s="21"/>
      <c r="U64" s="21"/>
      <c r="V64" s="21"/>
      <c r="W64" s="21"/>
      <c r="X64" s="21"/>
      <c r="Y64" s="21"/>
      <c r="Z64" s="21"/>
      <c r="AA64" s="21"/>
      <c r="AB64" s="21"/>
      <c r="AC64" s="21"/>
      <c r="AD64" s="21"/>
      <c r="AE64" s="21"/>
      <c r="AF64" s="21"/>
      <c r="AG64" s="21"/>
      <c r="AH64" s="105"/>
      <c r="AI64" s="21"/>
      <c r="AJ64" s="21"/>
      <c r="AK64" s="21"/>
      <c r="AL64" s="21"/>
      <c r="AM64" s="21"/>
      <c r="AN64" s="21"/>
      <c r="AO64" s="21"/>
      <c r="AP64" s="21"/>
      <c r="AQ64" s="21"/>
      <c r="AR64" s="21"/>
      <c r="AS64" s="21"/>
      <c r="AT64" s="21"/>
      <c r="AU64" s="21"/>
      <c r="AV64" s="21"/>
      <c r="AW64" s="21"/>
      <c r="AX64" s="21"/>
      <c r="AY64" s="21"/>
      <c r="AZ64" s="32"/>
      <c r="BA64" s="32"/>
    </row>
    <row r="65" spans="2:53" x14ac:dyDescent="0.15">
      <c r="B65" s="43"/>
      <c r="C65" s="32"/>
      <c r="D65" s="32"/>
      <c r="E65" s="32"/>
      <c r="F65" s="32"/>
      <c r="G65" s="32"/>
      <c r="H65" s="32"/>
      <c r="N65" s="32"/>
      <c r="O65" s="32"/>
      <c r="P65" s="21"/>
      <c r="Q65" s="21"/>
      <c r="R65" s="21"/>
      <c r="S65" s="21"/>
      <c r="T65" s="21"/>
      <c r="U65" s="21"/>
      <c r="V65" s="21"/>
      <c r="W65" s="21"/>
      <c r="X65" s="21"/>
      <c r="Y65" s="21"/>
      <c r="Z65" s="21"/>
      <c r="AA65" s="21"/>
      <c r="AB65" s="21"/>
      <c r="AC65" s="21"/>
      <c r="AD65" s="21"/>
      <c r="AE65" s="21"/>
      <c r="AF65" s="21"/>
      <c r="AG65" s="21"/>
      <c r="AH65" s="105"/>
      <c r="AI65" s="21"/>
      <c r="AJ65" s="21"/>
      <c r="AK65" s="21"/>
      <c r="AL65" s="21"/>
      <c r="AM65" s="21"/>
      <c r="AN65" s="21"/>
      <c r="AO65" s="21"/>
      <c r="AP65" s="21"/>
      <c r="AQ65" s="21"/>
      <c r="AR65" s="21"/>
      <c r="AS65" s="21"/>
      <c r="AT65" s="21"/>
      <c r="AU65" s="21"/>
      <c r="AV65" s="21"/>
      <c r="AW65" s="21"/>
      <c r="AX65" s="21"/>
      <c r="AY65" s="21"/>
      <c r="AZ65" s="32"/>
      <c r="BA65" s="32"/>
    </row>
    <row r="66" spans="2:53" x14ac:dyDescent="0.15">
      <c r="B66" s="43"/>
      <c r="C66" s="32"/>
      <c r="D66" s="32"/>
      <c r="E66" s="32"/>
      <c r="F66" s="32"/>
      <c r="G66" s="32"/>
      <c r="H66" s="32"/>
      <c r="N66" s="32"/>
      <c r="O66" s="32"/>
      <c r="P66" s="21"/>
      <c r="Q66" s="21"/>
      <c r="R66" s="21"/>
      <c r="S66" s="21"/>
      <c r="T66" s="21"/>
      <c r="U66" s="21"/>
      <c r="V66" s="21"/>
      <c r="W66" s="21"/>
      <c r="X66" s="21"/>
      <c r="Y66" s="21"/>
      <c r="Z66" s="21"/>
      <c r="AA66" s="21"/>
      <c r="AB66" s="21"/>
      <c r="AC66" s="21"/>
      <c r="AD66" s="21"/>
      <c r="AE66" s="21"/>
      <c r="AF66" s="21"/>
      <c r="AG66" s="21"/>
      <c r="AH66" s="105"/>
      <c r="AI66" s="21"/>
      <c r="AJ66" s="21"/>
      <c r="AK66" s="21"/>
      <c r="AL66" s="21"/>
      <c r="AM66" s="21"/>
      <c r="AN66" s="21"/>
      <c r="AO66" s="21"/>
      <c r="AP66" s="21"/>
      <c r="AQ66" s="21"/>
      <c r="AR66" s="21"/>
      <c r="AS66" s="21"/>
      <c r="AT66" s="21"/>
      <c r="AU66" s="21"/>
      <c r="AV66" s="21"/>
      <c r="AW66" s="21"/>
      <c r="AX66" s="21"/>
      <c r="AY66" s="21"/>
      <c r="AZ66" s="32"/>
      <c r="BA66" s="32"/>
    </row>
    <row r="67" spans="2:53" x14ac:dyDescent="0.15">
      <c r="B67" s="43"/>
      <c r="C67" s="32"/>
      <c r="D67" s="32"/>
      <c r="N67" s="32"/>
      <c r="O67" s="32"/>
      <c r="P67" s="21"/>
      <c r="Q67" s="21"/>
      <c r="R67" s="21"/>
      <c r="S67" s="21"/>
      <c r="T67" s="21"/>
      <c r="U67" s="21"/>
      <c r="V67" s="21"/>
      <c r="W67" s="21"/>
      <c r="X67" s="21"/>
      <c r="Y67" s="21"/>
      <c r="Z67" s="21"/>
      <c r="AA67" s="21"/>
      <c r="AB67" s="21"/>
      <c r="AC67" s="21"/>
      <c r="AD67" s="21"/>
      <c r="AE67" s="21"/>
      <c r="AF67" s="21"/>
      <c r="AG67" s="21"/>
      <c r="AH67" s="105"/>
      <c r="AI67" s="21"/>
      <c r="AJ67" s="21"/>
      <c r="AK67" s="21"/>
      <c r="AL67" s="21"/>
      <c r="AM67" s="21"/>
      <c r="AN67" s="21"/>
      <c r="AO67" s="21"/>
      <c r="AP67" s="21"/>
      <c r="AQ67" s="21"/>
      <c r="AR67" s="21"/>
      <c r="AS67" s="21"/>
      <c r="AT67" s="21"/>
      <c r="AU67" s="21"/>
      <c r="AV67" s="21"/>
      <c r="AW67" s="21"/>
      <c r="AX67" s="21"/>
      <c r="AY67" s="21"/>
      <c r="AZ67" s="32"/>
      <c r="BA67" s="32"/>
    </row>
    <row r="68" spans="2:53" x14ac:dyDescent="0.15">
      <c r="B68" s="43"/>
      <c r="C68" s="298"/>
      <c r="D68" s="298"/>
      <c r="E68" s="44"/>
      <c r="F68" s="44"/>
      <c r="G68" s="44"/>
      <c r="H68" s="44"/>
      <c r="I68" s="47"/>
      <c r="J68" s="47"/>
      <c r="K68" s="47"/>
      <c r="L68" s="47"/>
      <c r="M68" s="197"/>
      <c r="N68" s="47"/>
      <c r="O68" s="47"/>
      <c r="P68" s="21"/>
      <c r="Q68" s="21"/>
      <c r="R68" s="21"/>
      <c r="S68" s="21"/>
      <c r="T68" s="21"/>
      <c r="U68" s="21"/>
      <c r="V68" s="21"/>
      <c r="W68" s="21"/>
      <c r="X68" s="21"/>
      <c r="Y68" s="21"/>
      <c r="Z68" s="21"/>
      <c r="AA68" s="21"/>
      <c r="AB68" s="21"/>
      <c r="AC68" s="21"/>
      <c r="AD68" s="21"/>
      <c r="AE68" s="21"/>
      <c r="AF68" s="21"/>
      <c r="AG68" s="21"/>
      <c r="AH68" s="105"/>
      <c r="AI68" s="21"/>
      <c r="AJ68" s="21"/>
      <c r="AK68" s="21"/>
      <c r="AL68" s="21"/>
      <c r="AM68" s="21"/>
      <c r="AN68" s="21"/>
      <c r="AO68" s="21"/>
      <c r="AP68" s="21"/>
      <c r="AQ68" s="21"/>
      <c r="AR68" s="21"/>
      <c r="AS68" s="21"/>
      <c r="AT68" s="21"/>
      <c r="AU68" s="21"/>
      <c r="AV68" s="21"/>
      <c r="AW68" s="21"/>
      <c r="AX68" s="21"/>
      <c r="AY68" s="21"/>
      <c r="AZ68" s="32"/>
      <c r="BA68" s="32"/>
    </row>
    <row r="69" spans="2:53" x14ac:dyDescent="0.15">
      <c r="B69" s="43"/>
      <c r="C69" s="298"/>
      <c r="D69" s="298"/>
      <c r="E69" s="47"/>
      <c r="F69" s="47"/>
      <c r="G69" s="47"/>
      <c r="H69" s="47"/>
      <c r="I69" s="47"/>
      <c r="J69" s="47"/>
      <c r="K69" s="47"/>
      <c r="L69" s="47"/>
      <c r="M69" s="197"/>
      <c r="N69" s="47"/>
      <c r="O69" s="47"/>
      <c r="P69" s="21"/>
      <c r="Q69" s="21"/>
      <c r="R69" s="21"/>
      <c r="S69" s="21"/>
      <c r="T69" s="21"/>
      <c r="U69" s="21"/>
      <c r="V69" s="21"/>
      <c r="W69" s="21"/>
      <c r="X69" s="21"/>
      <c r="Y69" s="21"/>
      <c r="Z69" s="21"/>
      <c r="AA69" s="21"/>
      <c r="AB69" s="21"/>
      <c r="AC69" s="21"/>
      <c r="AD69" s="21"/>
      <c r="AE69" s="21"/>
      <c r="AF69" s="21"/>
      <c r="AG69" s="21"/>
      <c r="AH69" s="105"/>
      <c r="AI69" s="21"/>
      <c r="AJ69" s="21"/>
      <c r="AK69" s="21"/>
      <c r="AL69" s="21"/>
      <c r="AM69" s="21"/>
      <c r="AN69" s="21"/>
      <c r="AO69" s="21"/>
      <c r="AP69" s="21"/>
      <c r="AQ69" s="21"/>
      <c r="AR69" s="21"/>
      <c r="AS69" s="21"/>
      <c r="AT69" s="21"/>
      <c r="AU69" s="21"/>
      <c r="AV69" s="21"/>
      <c r="AW69" s="21"/>
      <c r="AX69" s="21"/>
      <c r="AY69" s="21"/>
      <c r="AZ69" s="32"/>
      <c r="BA69" s="32"/>
    </row>
    <row r="70" spans="2:53" x14ac:dyDescent="0.15">
      <c r="B70" s="43"/>
      <c r="C70" s="47"/>
      <c r="D70" s="47"/>
      <c r="E70" s="47"/>
      <c r="F70" s="47"/>
      <c r="G70" s="47"/>
      <c r="H70" s="47"/>
      <c r="I70" s="47"/>
      <c r="J70" s="47"/>
      <c r="K70" s="47"/>
      <c r="L70" s="47"/>
      <c r="M70" s="197"/>
      <c r="N70" s="47"/>
      <c r="O70" s="47"/>
      <c r="P70" s="21"/>
      <c r="Q70" s="21"/>
      <c r="R70" s="21"/>
      <c r="S70" s="21"/>
      <c r="T70" s="21"/>
      <c r="U70" s="21"/>
      <c r="V70" s="21"/>
      <c r="W70" s="21"/>
      <c r="X70" s="21"/>
      <c r="Y70" s="21"/>
      <c r="Z70" s="21"/>
      <c r="AA70" s="21"/>
      <c r="AB70" s="21"/>
      <c r="AC70" s="21"/>
      <c r="AD70" s="21"/>
      <c r="AE70" s="21"/>
      <c r="AF70" s="21"/>
      <c r="AG70" s="21"/>
      <c r="AH70" s="105"/>
      <c r="AI70" s="21"/>
      <c r="AJ70" s="21"/>
      <c r="AK70" s="21"/>
      <c r="AL70" s="21"/>
      <c r="AM70" s="21"/>
      <c r="AN70" s="21"/>
      <c r="AO70" s="21"/>
      <c r="AP70" s="21"/>
      <c r="AQ70" s="21"/>
      <c r="AR70" s="21"/>
      <c r="AS70" s="21"/>
      <c r="AT70" s="21"/>
      <c r="AU70" s="21"/>
      <c r="AV70" s="21"/>
      <c r="AW70" s="21"/>
      <c r="AX70" s="21"/>
      <c r="AY70" s="21"/>
      <c r="AZ70" s="32"/>
      <c r="BA70" s="32"/>
    </row>
    <row r="71" spans="2:53"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105"/>
      <c r="AI71" s="21"/>
      <c r="AJ71" s="21"/>
      <c r="AK71" s="21"/>
      <c r="AL71" s="21"/>
      <c r="AM71" s="21"/>
      <c r="AN71" s="21"/>
      <c r="AO71" s="21"/>
      <c r="AP71" s="21"/>
      <c r="AQ71" s="21"/>
      <c r="AR71" s="21"/>
      <c r="AS71" s="21"/>
      <c r="AT71" s="21"/>
      <c r="AU71" s="21"/>
      <c r="AV71" s="21"/>
      <c r="AW71" s="21"/>
      <c r="AX71" s="21"/>
      <c r="AY71" s="21"/>
      <c r="AZ71" s="32"/>
      <c r="BA71" s="32"/>
    </row>
    <row r="72" spans="2:53"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105"/>
      <c r="AI72" s="21"/>
      <c r="AJ72" s="21"/>
      <c r="AK72" s="21"/>
      <c r="AL72" s="21"/>
      <c r="AM72" s="21"/>
      <c r="AN72" s="21"/>
      <c r="AO72" s="21"/>
      <c r="AP72" s="21"/>
      <c r="AQ72" s="21"/>
      <c r="AR72" s="21"/>
      <c r="AS72" s="21"/>
      <c r="AT72" s="21"/>
      <c r="AU72" s="21"/>
      <c r="AV72" s="21"/>
      <c r="AW72" s="21"/>
      <c r="AX72" s="21"/>
      <c r="AY72" s="21"/>
      <c r="AZ72" s="32"/>
      <c r="BA72" s="32"/>
    </row>
    <row r="73" spans="2:53"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105"/>
      <c r="AI73" s="21"/>
      <c r="AJ73" s="21"/>
      <c r="AK73" s="21"/>
      <c r="AL73" s="21"/>
      <c r="AM73" s="21"/>
      <c r="AN73" s="21"/>
      <c r="AO73" s="21"/>
      <c r="AP73" s="21"/>
      <c r="AQ73" s="21"/>
      <c r="AR73" s="21"/>
      <c r="AS73" s="21"/>
      <c r="AT73" s="21"/>
      <c r="AU73" s="21"/>
      <c r="AV73" s="21"/>
      <c r="AW73" s="21"/>
      <c r="AX73" s="21"/>
      <c r="AY73" s="21"/>
      <c r="AZ73" s="32"/>
      <c r="BA73" s="32"/>
    </row>
    <row r="74" spans="2:53"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105"/>
      <c r="AI74" s="21"/>
      <c r="AJ74" s="21"/>
      <c r="AK74" s="21"/>
      <c r="AL74" s="21"/>
      <c r="AM74" s="21"/>
      <c r="AN74" s="21"/>
      <c r="AO74" s="21"/>
      <c r="AP74" s="21"/>
      <c r="AQ74" s="21"/>
      <c r="AR74" s="21"/>
      <c r="AS74" s="21"/>
      <c r="AT74" s="21"/>
      <c r="AU74" s="21"/>
      <c r="AV74" s="21"/>
      <c r="AW74" s="21"/>
      <c r="AX74" s="21"/>
      <c r="AY74" s="21"/>
      <c r="AZ74" s="32"/>
      <c r="BA74" s="32"/>
    </row>
    <row r="75" spans="2:53"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105"/>
      <c r="AI75" s="21"/>
      <c r="AJ75" s="21"/>
      <c r="AK75" s="21"/>
      <c r="AL75" s="21"/>
      <c r="AM75" s="21"/>
      <c r="AN75" s="21"/>
      <c r="AO75" s="21"/>
      <c r="AP75" s="21"/>
      <c r="AQ75" s="21"/>
      <c r="AR75" s="21"/>
      <c r="AS75" s="21"/>
      <c r="AT75" s="21"/>
      <c r="AU75" s="21"/>
      <c r="AV75" s="21"/>
      <c r="AW75" s="21"/>
      <c r="AX75" s="21"/>
      <c r="AY75" s="21"/>
      <c r="AZ75" s="32"/>
      <c r="BA75" s="32"/>
    </row>
    <row r="76" spans="2:53"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105"/>
      <c r="AI76" s="21"/>
      <c r="AJ76" s="21"/>
      <c r="AK76" s="21"/>
      <c r="AL76" s="21"/>
      <c r="AM76" s="21"/>
      <c r="AN76" s="21"/>
      <c r="AO76" s="21"/>
      <c r="AP76" s="21"/>
      <c r="AQ76" s="21"/>
      <c r="AR76" s="21"/>
      <c r="AS76" s="21"/>
      <c r="AT76" s="21"/>
      <c r="AU76" s="21"/>
      <c r="AV76" s="21"/>
      <c r="AW76" s="21"/>
      <c r="AX76" s="21"/>
      <c r="AY76" s="21"/>
      <c r="AZ76" s="32"/>
      <c r="BA76" s="32"/>
    </row>
    <row r="77" spans="2:53"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105"/>
      <c r="AI77" s="21"/>
      <c r="AJ77" s="21"/>
      <c r="AK77" s="21"/>
      <c r="AL77" s="21"/>
      <c r="AM77" s="21"/>
      <c r="AN77" s="21"/>
      <c r="AO77" s="21"/>
      <c r="AP77" s="21"/>
      <c r="AQ77" s="21"/>
      <c r="AR77" s="21"/>
      <c r="AS77" s="21"/>
      <c r="AT77" s="21"/>
      <c r="AU77" s="21"/>
      <c r="AV77" s="21"/>
      <c r="AW77" s="21"/>
      <c r="AX77" s="21"/>
      <c r="AY77" s="21"/>
      <c r="AZ77" s="32"/>
      <c r="BA77" s="32"/>
    </row>
    <row r="78" spans="2:53" x14ac:dyDescent="0.15">
      <c r="B78" s="43"/>
      <c r="C78" s="21"/>
      <c r="D78" s="21"/>
      <c r="E78" s="21"/>
      <c r="F78" s="21"/>
      <c r="G78" s="21"/>
      <c r="H78" s="21"/>
      <c r="I78" s="21"/>
      <c r="J78" s="21"/>
      <c r="K78" s="21"/>
      <c r="L78" s="21"/>
      <c r="M78" s="21"/>
      <c r="N78" s="21"/>
      <c r="O78" s="21"/>
      <c r="P78" s="32"/>
      <c r="Q78" s="32"/>
      <c r="R78" s="32"/>
      <c r="S78" s="32"/>
      <c r="T78" s="32"/>
      <c r="U78" s="32"/>
      <c r="V78" s="32"/>
      <c r="W78" s="32"/>
      <c r="X78" s="32"/>
      <c r="Y78" s="32"/>
      <c r="Z78" s="32"/>
      <c r="AA78" s="32"/>
      <c r="AB78" s="32"/>
      <c r="AC78" s="32"/>
      <c r="AD78" s="32"/>
      <c r="AE78" s="32"/>
      <c r="AF78" s="32"/>
      <c r="AG78" s="32"/>
      <c r="AH78" s="106"/>
      <c r="AI78" s="32"/>
      <c r="AJ78" s="32"/>
      <c r="AK78" s="32"/>
      <c r="AL78" s="32"/>
      <c r="AM78" s="32"/>
      <c r="AN78" s="32"/>
      <c r="AO78" s="32"/>
      <c r="AP78" s="32"/>
      <c r="AQ78" s="32"/>
      <c r="AR78" s="32"/>
      <c r="AS78" s="32"/>
      <c r="AT78" s="32"/>
      <c r="AU78" s="32"/>
      <c r="AV78" s="32"/>
      <c r="AW78" s="32"/>
      <c r="AX78" s="32"/>
      <c r="AY78" s="32"/>
      <c r="AZ78" s="32"/>
      <c r="BA78" s="32"/>
    </row>
    <row r="79" spans="2:53" x14ac:dyDescent="0.15">
      <c r="B79" s="43"/>
      <c r="C79" s="21"/>
      <c r="D79" s="21"/>
      <c r="E79" s="21"/>
      <c r="F79" s="21"/>
      <c r="G79" s="21"/>
      <c r="H79" s="21"/>
      <c r="I79" s="21"/>
      <c r="J79" s="21"/>
      <c r="K79" s="21"/>
      <c r="L79" s="21"/>
      <c r="M79" s="21"/>
      <c r="N79" s="21"/>
      <c r="O79" s="21"/>
      <c r="P79" s="32"/>
      <c r="Q79" s="32"/>
      <c r="R79" s="32"/>
      <c r="S79" s="32"/>
      <c r="T79" s="32"/>
      <c r="U79" s="32"/>
      <c r="V79" s="32"/>
      <c r="W79" s="32"/>
      <c r="X79" s="32"/>
      <c r="Y79" s="32"/>
      <c r="Z79" s="32"/>
      <c r="AA79" s="32"/>
      <c r="AB79" s="32"/>
      <c r="AC79" s="32"/>
      <c r="AD79" s="32"/>
      <c r="AE79" s="32"/>
      <c r="AF79" s="32"/>
      <c r="AG79" s="32"/>
      <c r="AH79" s="106"/>
      <c r="AI79" s="32"/>
      <c r="AJ79" s="32"/>
      <c r="AK79" s="32"/>
      <c r="AL79" s="32"/>
      <c r="AM79" s="32"/>
      <c r="AN79" s="32"/>
      <c r="AO79" s="32"/>
      <c r="AP79" s="32"/>
      <c r="AQ79" s="32"/>
      <c r="AR79" s="32"/>
      <c r="AS79" s="32"/>
      <c r="AT79" s="32"/>
      <c r="AU79" s="32"/>
      <c r="AV79" s="32"/>
      <c r="AW79" s="32"/>
      <c r="AX79" s="32"/>
      <c r="AY79" s="32"/>
      <c r="AZ79" s="32"/>
      <c r="BA79" s="32"/>
    </row>
    <row r="80" spans="2:53" x14ac:dyDescent="0.15">
      <c r="B80" s="43"/>
      <c r="C80" s="21"/>
      <c r="D80" s="21"/>
      <c r="E80" s="21"/>
      <c r="F80" s="21"/>
      <c r="G80" s="21"/>
      <c r="H80" s="21"/>
      <c r="I80" s="21"/>
      <c r="J80" s="21"/>
      <c r="K80" s="21"/>
      <c r="L80" s="21"/>
      <c r="M80" s="21"/>
      <c r="N80" s="21"/>
      <c r="O80" s="21"/>
      <c r="Q80" s="32"/>
      <c r="R80" s="32"/>
      <c r="S80" s="32"/>
      <c r="T80" s="32"/>
      <c r="U80" s="32"/>
      <c r="V80" s="32"/>
      <c r="W80" s="32"/>
      <c r="X80" s="32"/>
      <c r="Y80" s="32"/>
      <c r="Z80" s="32"/>
      <c r="AA80" s="32"/>
      <c r="AB80" s="32"/>
      <c r="AC80" s="32"/>
      <c r="AD80" s="32"/>
      <c r="AE80" s="32"/>
      <c r="AF80" s="32"/>
      <c r="AG80" s="32"/>
      <c r="AH80" s="106"/>
      <c r="AI80" s="32"/>
      <c r="AJ80" s="32"/>
      <c r="AK80" s="32"/>
      <c r="AL80" s="32"/>
      <c r="AM80" s="32"/>
      <c r="AN80" s="32"/>
      <c r="AO80" s="32"/>
      <c r="AP80" s="32"/>
      <c r="AQ80" s="32"/>
      <c r="AR80" s="32"/>
      <c r="AS80" s="32"/>
      <c r="AT80" s="32"/>
      <c r="AU80" s="32"/>
      <c r="AV80" s="32"/>
      <c r="AW80" s="32"/>
      <c r="AX80" s="32"/>
      <c r="AY80" s="32"/>
      <c r="AZ80" s="32"/>
      <c r="BA80" s="32"/>
    </row>
    <row r="81" spans="2:53" x14ac:dyDescent="0.15">
      <c r="B81" s="43"/>
      <c r="C81" s="21"/>
      <c r="D81" s="21"/>
      <c r="E81" s="21"/>
      <c r="F81" s="21"/>
      <c r="G81" s="21"/>
      <c r="H81" s="21"/>
      <c r="I81" s="21"/>
      <c r="J81" s="21"/>
      <c r="K81" s="21"/>
      <c r="L81" s="21"/>
      <c r="M81" s="21"/>
      <c r="N81" s="21"/>
      <c r="O81" s="21"/>
      <c r="Q81" s="32"/>
      <c r="R81" s="32"/>
      <c r="S81" s="32"/>
      <c r="T81" s="32"/>
      <c r="U81" s="32"/>
      <c r="V81" s="32"/>
      <c r="W81" s="32"/>
      <c r="X81" s="32"/>
      <c r="Y81" s="32"/>
      <c r="Z81" s="32"/>
      <c r="AA81" s="32"/>
      <c r="AB81" s="32"/>
      <c r="AC81" s="32"/>
      <c r="AD81" s="32"/>
      <c r="AE81" s="32"/>
      <c r="AF81" s="32"/>
      <c r="AG81" s="32"/>
      <c r="AH81" s="106"/>
      <c r="AI81" s="32"/>
      <c r="AJ81" s="32"/>
      <c r="AK81" s="32"/>
      <c r="AL81" s="32"/>
      <c r="AM81" s="32"/>
      <c r="AN81" s="32"/>
      <c r="AO81" s="32"/>
      <c r="AP81" s="32"/>
      <c r="AQ81" s="32"/>
      <c r="AR81" s="32"/>
      <c r="AS81" s="32"/>
      <c r="AT81" s="32"/>
      <c r="AU81" s="32"/>
      <c r="AV81" s="32"/>
      <c r="AW81" s="32"/>
      <c r="AX81" s="32"/>
      <c r="AY81" s="32"/>
      <c r="AZ81" s="32"/>
      <c r="BA81" s="32"/>
    </row>
    <row r="82" spans="2:53" x14ac:dyDescent="0.15">
      <c r="B82" s="43"/>
      <c r="C82" s="21"/>
      <c r="D82" s="21"/>
      <c r="E82" s="21"/>
      <c r="F82" s="21"/>
      <c r="G82" s="21"/>
      <c r="H82" s="21"/>
      <c r="I82" s="21"/>
      <c r="J82" s="21"/>
      <c r="K82" s="21"/>
      <c r="L82" s="21"/>
      <c r="M82" s="21"/>
      <c r="N82" s="21"/>
      <c r="O82" s="21"/>
      <c r="Q82" s="32"/>
      <c r="R82" s="32"/>
      <c r="S82" s="32"/>
      <c r="T82" s="32"/>
      <c r="U82" s="32"/>
      <c r="V82" s="32"/>
      <c r="W82" s="32"/>
      <c r="X82" s="32"/>
      <c r="Y82" s="32"/>
      <c r="Z82" s="32"/>
      <c r="AA82" s="32"/>
      <c r="AB82" s="32"/>
      <c r="AC82" s="32"/>
      <c r="AD82" s="32"/>
      <c r="AE82" s="32"/>
      <c r="AF82" s="32"/>
      <c r="AG82" s="32"/>
      <c r="AH82" s="106"/>
      <c r="AI82" s="32"/>
      <c r="AJ82" s="32"/>
      <c r="AK82" s="32"/>
      <c r="AL82" s="32"/>
      <c r="AM82" s="32"/>
      <c r="AN82" s="32"/>
      <c r="AO82" s="32"/>
      <c r="AP82" s="32"/>
      <c r="AQ82" s="32"/>
      <c r="AR82" s="32"/>
      <c r="AS82" s="32"/>
      <c r="AT82" s="32"/>
      <c r="AU82" s="32"/>
      <c r="AV82" s="32"/>
      <c r="AW82" s="32"/>
      <c r="AX82" s="32"/>
      <c r="AY82" s="32"/>
      <c r="AZ82" s="32"/>
      <c r="BA82" s="32"/>
    </row>
    <row r="83" spans="2:53" x14ac:dyDescent="0.15">
      <c r="B83" s="43"/>
      <c r="C83" s="21"/>
      <c r="D83" s="21"/>
      <c r="E83" s="21"/>
      <c r="F83" s="21"/>
      <c r="G83" s="21"/>
      <c r="H83" s="21"/>
      <c r="I83" s="21"/>
      <c r="J83" s="21"/>
      <c r="K83" s="21"/>
      <c r="L83" s="21"/>
      <c r="M83" s="21"/>
      <c r="N83" s="21"/>
      <c r="O83" s="21"/>
      <c r="Q83" s="32"/>
      <c r="R83" s="32"/>
      <c r="S83" s="32"/>
      <c r="T83" s="32"/>
      <c r="U83" s="32"/>
      <c r="V83" s="32"/>
      <c r="W83" s="32"/>
      <c r="X83" s="32"/>
      <c r="Y83" s="32"/>
      <c r="Z83" s="32"/>
      <c r="AA83" s="32"/>
      <c r="AB83" s="32"/>
      <c r="AC83" s="32"/>
      <c r="AD83" s="32"/>
      <c r="AE83" s="32"/>
      <c r="AF83" s="32"/>
      <c r="AG83" s="32"/>
      <c r="AH83" s="106"/>
      <c r="AI83" s="32"/>
      <c r="AJ83" s="32"/>
      <c r="AK83" s="32"/>
      <c r="AL83" s="32"/>
      <c r="AM83" s="32"/>
      <c r="AN83" s="32"/>
      <c r="AO83" s="32"/>
      <c r="AP83" s="32"/>
      <c r="AQ83" s="32"/>
      <c r="AR83" s="32"/>
      <c r="AS83" s="32"/>
      <c r="AT83" s="32"/>
      <c r="AU83" s="32"/>
      <c r="AV83" s="32"/>
      <c r="AW83" s="32"/>
      <c r="AX83" s="32"/>
      <c r="AY83" s="32"/>
      <c r="AZ83" s="32"/>
      <c r="BA83" s="32"/>
    </row>
    <row r="84" spans="2:53" x14ac:dyDescent="0.15">
      <c r="B84" s="43"/>
      <c r="C84" s="21"/>
      <c r="D84" s="21"/>
      <c r="E84" s="21"/>
      <c r="F84" s="21"/>
      <c r="G84" s="21"/>
      <c r="H84" s="21"/>
      <c r="I84" s="21"/>
      <c r="J84" s="21"/>
      <c r="K84" s="21"/>
      <c r="L84" s="21"/>
      <c r="M84" s="21"/>
      <c r="N84" s="21"/>
      <c r="O84" s="21"/>
      <c r="Q84" s="32"/>
      <c r="R84" s="32"/>
      <c r="S84" s="32"/>
      <c r="T84" s="32"/>
      <c r="U84" s="32"/>
      <c r="V84" s="32"/>
      <c r="W84" s="32"/>
      <c r="X84" s="32"/>
      <c r="Y84" s="32"/>
      <c r="Z84" s="32"/>
      <c r="AA84" s="32"/>
      <c r="AB84" s="32"/>
      <c r="AC84" s="32"/>
      <c r="AD84" s="32"/>
      <c r="AE84" s="32"/>
      <c r="AF84" s="32"/>
      <c r="AG84" s="32"/>
      <c r="AH84" s="106"/>
      <c r="AI84" s="32"/>
      <c r="AJ84" s="32"/>
      <c r="AK84" s="32"/>
      <c r="AL84" s="32"/>
      <c r="AM84" s="32"/>
      <c r="AN84" s="32"/>
      <c r="AO84" s="32"/>
      <c r="AP84" s="32"/>
      <c r="AQ84" s="32"/>
      <c r="AR84" s="32"/>
      <c r="AS84" s="32"/>
      <c r="AT84" s="32"/>
      <c r="AU84" s="32"/>
      <c r="AV84" s="32"/>
      <c r="AW84" s="32"/>
      <c r="AX84" s="32"/>
      <c r="AY84" s="32"/>
      <c r="AZ84" s="32"/>
      <c r="BA84" s="32"/>
    </row>
    <row r="85" spans="2:53" x14ac:dyDescent="0.15">
      <c r="B85" s="43"/>
      <c r="C85" s="21"/>
      <c r="D85" s="21"/>
      <c r="E85" s="21"/>
      <c r="F85" s="21"/>
      <c r="G85" s="21"/>
      <c r="H85" s="21"/>
      <c r="I85" s="21"/>
      <c r="J85" s="21"/>
      <c r="K85" s="21"/>
      <c r="L85" s="21"/>
      <c r="M85" s="21"/>
      <c r="N85" s="21"/>
      <c r="O85" s="21"/>
      <c r="Q85" s="32"/>
      <c r="R85" s="32"/>
      <c r="S85" s="32"/>
      <c r="T85" s="32"/>
      <c r="U85" s="32"/>
      <c r="V85" s="32"/>
      <c r="W85" s="32"/>
      <c r="X85" s="32"/>
      <c r="Y85" s="32"/>
      <c r="Z85" s="32"/>
      <c r="AA85" s="32"/>
      <c r="AB85" s="32"/>
      <c r="AC85" s="32"/>
      <c r="AD85" s="32"/>
      <c r="AE85" s="32"/>
      <c r="AF85" s="32"/>
      <c r="AG85" s="32"/>
      <c r="AH85" s="106"/>
      <c r="AI85" s="32"/>
      <c r="AJ85" s="32"/>
      <c r="AK85" s="32"/>
      <c r="AL85" s="32"/>
      <c r="AM85" s="32"/>
      <c r="AN85" s="32"/>
      <c r="AO85" s="32"/>
      <c r="AP85" s="32"/>
      <c r="AQ85" s="32"/>
      <c r="AR85" s="32"/>
      <c r="AS85" s="32"/>
      <c r="AT85" s="32"/>
      <c r="AU85" s="32"/>
      <c r="AV85" s="32"/>
      <c r="AW85" s="32"/>
      <c r="AX85" s="32"/>
      <c r="AY85" s="32"/>
      <c r="AZ85" s="32"/>
      <c r="BA85" s="32"/>
    </row>
    <row r="86" spans="2:53" x14ac:dyDescent="0.15">
      <c r="B86" s="43"/>
      <c r="C86" s="21"/>
      <c r="D86" s="21"/>
      <c r="E86" s="21"/>
      <c r="F86" s="21"/>
      <c r="G86" s="21"/>
      <c r="H86" s="21"/>
      <c r="I86" s="21"/>
      <c r="J86" s="21"/>
      <c r="K86" s="21"/>
      <c r="L86" s="21"/>
      <c r="M86" s="21"/>
      <c r="N86" s="21"/>
      <c r="O86" s="21"/>
      <c r="Q86" s="32"/>
      <c r="R86" s="32"/>
      <c r="S86" s="32"/>
      <c r="T86" s="32"/>
      <c r="U86" s="32"/>
    </row>
    <row r="87" spans="2:53" x14ac:dyDescent="0.15">
      <c r="B87" s="43"/>
      <c r="C87" s="31"/>
      <c r="D87" s="31"/>
      <c r="E87" s="1"/>
      <c r="F87" s="1"/>
      <c r="G87" s="1"/>
      <c r="H87" s="1"/>
      <c r="I87" s="1"/>
      <c r="J87" s="1"/>
      <c r="K87" s="1"/>
      <c r="L87" s="1"/>
      <c r="M87" s="1"/>
      <c r="N87" s="31"/>
      <c r="O87" s="31"/>
      <c r="P87" s="1"/>
      <c r="Q87" s="31"/>
      <c r="R87" s="31"/>
      <c r="S87" s="31"/>
      <c r="T87" s="31"/>
      <c r="U87" s="31"/>
      <c r="V87" s="1"/>
      <c r="W87" s="1"/>
      <c r="X87" s="1"/>
      <c r="Y87" s="1"/>
      <c r="Z87" s="1"/>
      <c r="AA87" s="1"/>
      <c r="AB87" s="1"/>
      <c r="AC87" s="1"/>
      <c r="AD87" s="1"/>
      <c r="AE87" s="1"/>
      <c r="AF87" s="2"/>
      <c r="AG87" s="1"/>
      <c r="AH87" s="107"/>
      <c r="AI87" s="1"/>
      <c r="AJ87" s="1"/>
      <c r="AK87" s="1"/>
      <c r="AL87" s="1"/>
      <c r="AM87" s="1"/>
      <c r="AN87" s="1"/>
      <c r="AO87" s="1"/>
      <c r="AP87" s="1"/>
      <c r="AQ87" s="1"/>
      <c r="AR87" s="1"/>
      <c r="AS87" s="1"/>
      <c r="AT87" s="1"/>
      <c r="AU87" s="1"/>
      <c r="AV87" s="1"/>
      <c r="AW87" s="1"/>
      <c r="AX87" s="1"/>
      <c r="AY87" s="1"/>
    </row>
    <row r="88" spans="2:53" x14ac:dyDescent="0.15">
      <c r="B88" s="43"/>
      <c r="C88" s="45"/>
      <c r="D88" s="45"/>
      <c r="E88" s="32"/>
      <c r="F88" s="32"/>
      <c r="G88" s="32"/>
      <c r="H88" s="32"/>
      <c r="Q88" s="32"/>
      <c r="R88" s="32"/>
      <c r="S88" s="32"/>
      <c r="T88" s="32"/>
      <c r="U88" s="32"/>
    </row>
    <row r="89" spans="2:53" x14ac:dyDescent="0.15">
      <c r="B89" s="43"/>
      <c r="C89" s="45"/>
      <c r="D89" s="45"/>
      <c r="E89" s="32"/>
      <c r="F89" s="32"/>
      <c r="G89" s="32"/>
      <c r="H89" s="32"/>
      <c r="Q89" s="32"/>
      <c r="R89" s="32"/>
      <c r="S89" s="32"/>
      <c r="T89" s="32"/>
      <c r="U89" s="32"/>
    </row>
    <row r="90" spans="2:53" x14ac:dyDescent="0.15">
      <c r="B90" s="43"/>
      <c r="C90" s="45"/>
      <c r="D90" s="45"/>
      <c r="E90" s="32"/>
      <c r="F90" s="32"/>
      <c r="G90" s="32"/>
      <c r="H90" s="32"/>
      <c r="Q90" s="32"/>
      <c r="R90" s="32"/>
      <c r="S90" s="32"/>
      <c r="T90" s="32"/>
      <c r="U90" s="32"/>
    </row>
    <row r="91" spans="2:53" x14ac:dyDescent="0.15">
      <c r="B91" s="43"/>
      <c r="C91" s="45"/>
      <c r="D91" s="45"/>
      <c r="E91" s="32"/>
      <c r="F91" s="32"/>
      <c r="G91" s="32"/>
      <c r="H91" s="32"/>
      <c r="Q91" s="32"/>
      <c r="R91" s="32"/>
      <c r="S91" s="32"/>
      <c r="T91" s="32"/>
      <c r="U91" s="32"/>
    </row>
    <row r="92" spans="2:53" x14ac:dyDescent="0.15">
      <c r="B92" s="43"/>
      <c r="C92" s="45"/>
      <c r="D92" s="45"/>
      <c r="E92" s="32"/>
      <c r="F92" s="32"/>
      <c r="G92" s="32"/>
      <c r="H92" s="32"/>
      <c r="Q92" s="32"/>
      <c r="R92" s="32"/>
      <c r="S92" s="32"/>
      <c r="T92" s="32"/>
      <c r="U92" s="32"/>
    </row>
    <row r="93" spans="2:53" x14ac:dyDescent="0.15">
      <c r="B93" s="43"/>
      <c r="C93" s="45"/>
      <c r="D93" s="45"/>
      <c r="E93" s="32"/>
      <c r="F93" s="32"/>
      <c r="G93" s="32"/>
      <c r="H93" s="32"/>
      <c r="Q93" s="32"/>
      <c r="R93" s="32"/>
      <c r="S93" s="32"/>
      <c r="T93" s="32"/>
      <c r="U93" s="32"/>
    </row>
    <row r="94" spans="2:53" x14ac:dyDescent="0.15">
      <c r="Q94" s="32"/>
      <c r="R94" s="32"/>
      <c r="S94" s="32"/>
      <c r="T94" s="32"/>
      <c r="U94" s="32"/>
    </row>
    <row r="95" spans="2:53" x14ac:dyDescent="0.15">
      <c r="Q95" s="32"/>
      <c r="R95" s="32"/>
      <c r="S95" s="32"/>
      <c r="T95" s="32"/>
      <c r="U95" s="32"/>
    </row>
    <row r="96" spans="2:53" x14ac:dyDescent="0.15">
      <c r="Q96" s="32"/>
      <c r="R96" s="32"/>
      <c r="S96" s="32"/>
      <c r="T96" s="32"/>
      <c r="U96" s="32"/>
    </row>
    <row r="97" spans="17:21" x14ac:dyDescent="0.15">
      <c r="Q97" s="32"/>
      <c r="R97" s="32"/>
      <c r="S97" s="32"/>
      <c r="T97" s="32"/>
      <c r="U97" s="32"/>
    </row>
    <row r="98" spans="17:21" x14ac:dyDescent="0.15">
      <c r="Q98" s="32"/>
      <c r="R98" s="32"/>
      <c r="S98" s="32"/>
      <c r="T98" s="32"/>
      <c r="U98" s="32"/>
    </row>
    <row r="99" spans="17:21" x14ac:dyDescent="0.15">
      <c r="Q99" s="32"/>
      <c r="R99" s="32"/>
      <c r="S99" s="32"/>
      <c r="T99" s="32"/>
      <c r="U99" s="32"/>
    </row>
    <row r="100" spans="17:21" x14ac:dyDescent="0.15">
      <c r="Q100" s="32"/>
      <c r="R100" s="32"/>
      <c r="S100" s="32"/>
      <c r="T100" s="32"/>
      <c r="U100" s="32"/>
    </row>
  </sheetData>
  <mergeCells count="34">
    <mergeCell ref="B32:B55"/>
    <mergeCell ref="B8:B31"/>
    <mergeCell ref="M5:M7"/>
    <mergeCell ref="T5:T7"/>
    <mergeCell ref="J5:J7"/>
    <mergeCell ref="R5:R7"/>
    <mergeCell ref="S5:S7"/>
    <mergeCell ref="C68:D68"/>
    <mergeCell ref="C69:D69"/>
    <mergeCell ref="AD5:AD7"/>
    <mergeCell ref="AE5:AE7"/>
    <mergeCell ref="K5:K7"/>
    <mergeCell ref="L5:L7"/>
    <mergeCell ref="N5:N7"/>
    <mergeCell ref="O5:O7"/>
    <mergeCell ref="P5:P7"/>
    <mergeCell ref="B5:D7"/>
    <mergeCell ref="E5:E7"/>
    <mergeCell ref="F5:F7"/>
    <mergeCell ref="G5:G7"/>
    <mergeCell ref="H5:H7"/>
    <mergeCell ref="I5:I7"/>
    <mergeCell ref="Q5:Q7"/>
    <mergeCell ref="U5:U7"/>
    <mergeCell ref="V5:V7"/>
    <mergeCell ref="W5:W7"/>
    <mergeCell ref="AM8:AN8"/>
    <mergeCell ref="AM9:AN9"/>
    <mergeCell ref="X5:X7"/>
    <mergeCell ref="Y5:Y7"/>
    <mergeCell ref="Z5:Z7"/>
    <mergeCell ref="AA5:AA7"/>
    <mergeCell ref="AB5:AB7"/>
    <mergeCell ref="AC5:AC7"/>
  </mergeCells>
  <phoneticPr fontId="18"/>
  <pageMargins left="0.7" right="0.7" top="0.75" bottom="0.75" header="0.3" footer="0.3"/>
  <pageSetup paperSize="9" scale="73" orientation="landscape" horizontalDpi="4294967294" verticalDpi="0" r:id="rId1"/>
  <colBreaks count="1" manualBreakCount="1">
    <brk id="16" min="1" max="5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E101"/>
  <sheetViews>
    <sheetView showGridLines="0" zoomScale="90" zoomScaleNormal="90" zoomScaleSheetLayoutView="40" workbookViewId="0">
      <pane xSplit="4" ySplit="7" topLeftCell="AU23" activePane="bottomRight" state="frozen"/>
      <selection activeCell="I38" sqref="I38"/>
      <selection pane="topRight" activeCell="I38" sqref="I38"/>
      <selection pane="bottomLeft" activeCell="I38" sqref="I38"/>
      <selection pane="bottomRight" activeCell="BK60" sqref="BK60"/>
    </sheetView>
  </sheetViews>
  <sheetFormatPr defaultRowHeight="12" x14ac:dyDescent="0.15"/>
  <cols>
    <col min="1" max="1" width="5.625" style="5" customWidth="1"/>
    <col min="2" max="2" width="3.125" style="3" customWidth="1"/>
    <col min="3" max="3" width="7.625" style="4" customWidth="1"/>
    <col min="4" max="4" width="10.875" style="4" customWidth="1"/>
    <col min="5" max="24" width="12.125" style="5" customWidth="1"/>
    <col min="25" max="25" width="12.625" style="5" bestFit="1" customWidth="1"/>
    <col min="26" max="61" width="12.125" style="5" customWidth="1"/>
    <col min="62" max="62" width="12.125" style="68" customWidth="1"/>
    <col min="63" max="63" width="12" style="5" bestFit="1" customWidth="1"/>
    <col min="64" max="64" width="9.375" style="71" bestFit="1" customWidth="1"/>
    <col min="65" max="65" width="10.125" style="5" bestFit="1" customWidth="1"/>
    <col min="66" max="279" width="9" style="5"/>
    <col min="280" max="280" width="5.625" style="5" customWidth="1"/>
    <col min="281" max="281" width="3.125" style="5" customWidth="1"/>
    <col min="282" max="283" width="7.625" style="5" customWidth="1"/>
    <col min="284" max="317" width="12.125" style="5" customWidth="1"/>
    <col min="318" max="319" width="7.625" style="5" customWidth="1"/>
    <col min="320" max="535" width="9" style="5"/>
    <col min="536" max="536" width="5.625" style="5" customWidth="1"/>
    <col min="537" max="537" width="3.125" style="5" customWidth="1"/>
    <col min="538" max="539" width="7.625" style="5" customWidth="1"/>
    <col min="540" max="573" width="12.125" style="5" customWidth="1"/>
    <col min="574" max="575" width="7.625" style="5" customWidth="1"/>
    <col min="576" max="791" width="9" style="5"/>
    <col min="792" max="792" width="5.625" style="5" customWidth="1"/>
    <col min="793" max="793" width="3.125" style="5" customWidth="1"/>
    <col min="794" max="795" width="7.625" style="5" customWidth="1"/>
    <col min="796" max="829" width="12.125" style="5" customWidth="1"/>
    <col min="830" max="831" width="7.625" style="5" customWidth="1"/>
    <col min="832" max="1047" width="9" style="5"/>
    <col min="1048" max="1048" width="5.625" style="5" customWidth="1"/>
    <col min="1049" max="1049" width="3.125" style="5" customWidth="1"/>
    <col min="1050" max="1051" width="7.625" style="5" customWidth="1"/>
    <col min="1052" max="1085" width="12.125" style="5" customWidth="1"/>
    <col min="1086" max="1087" width="7.625" style="5" customWidth="1"/>
    <col min="1088" max="1303" width="9" style="5"/>
    <col min="1304" max="1304" width="5.625" style="5" customWidth="1"/>
    <col min="1305" max="1305" width="3.125" style="5" customWidth="1"/>
    <col min="1306" max="1307" width="7.625" style="5" customWidth="1"/>
    <col min="1308" max="1341" width="12.125" style="5" customWidth="1"/>
    <col min="1342" max="1343" width="7.625" style="5" customWidth="1"/>
    <col min="1344" max="1559" width="9" style="5"/>
    <col min="1560" max="1560" width="5.625" style="5" customWidth="1"/>
    <col min="1561" max="1561" width="3.125" style="5" customWidth="1"/>
    <col min="1562" max="1563" width="7.625" style="5" customWidth="1"/>
    <col min="1564" max="1597" width="12.125" style="5" customWidth="1"/>
    <col min="1598" max="1599" width="7.625" style="5" customWidth="1"/>
    <col min="1600" max="1815" width="9" style="5"/>
    <col min="1816" max="1816" width="5.625" style="5" customWidth="1"/>
    <col min="1817" max="1817" width="3.125" style="5" customWidth="1"/>
    <col min="1818" max="1819" width="7.625" style="5" customWidth="1"/>
    <col min="1820" max="1853" width="12.125" style="5" customWidth="1"/>
    <col min="1854" max="1855" width="7.625" style="5" customWidth="1"/>
    <col min="1856" max="2071" width="9" style="5"/>
    <col min="2072" max="2072" width="5.625" style="5" customWidth="1"/>
    <col min="2073" max="2073" width="3.125" style="5" customWidth="1"/>
    <col min="2074" max="2075" width="7.625" style="5" customWidth="1"/>
    <col min="2076" max="2109" width="12.125" style="5" customWidth="1"/>
    <col min="2110" max="2111" width="7.625" style="5" customWidth="1"/>
    <col min="2112" max="2327" width="9" style="5"/>
    <col min="2328" max="2328" width="5.625" style="5" customWidth="1"/>
    <col min="2329" max="2329" width="3.125" style="5" customWidth="1"/>
    <col min="2330" max="2331" width="7.625" style="5" customWidth="1"/>
    <col min="2332" max="2365" width="12.125" style="5" customWidth="1"/>
    <col min="2366" max="2367" width="7.625" style="5" customWidth="1"/>
    <col min="2368" max="2583" width="9" style="5"/>
    <col min="2584" max="2584" width="5.625" style="5" customWidth="1"/>
    <col min="2585" max="2585" width="3.125" style="5" customWidth="1"/>
    <col min="2586" max="2587" width="7.625" style="5" customWidth="1"/>
    <col min="2588" max="2621" width="12.125" style="5" customWidth="1"/>
    <col min="2622" max="2623" width="7.625" style="5" customWidth="1"/>
    <col min="2624" max="2839" width="9" style="5"/>
    <col min="2840" max="2840" width="5.625" style="5" customWidth="1"/>
    <col min="2841" max="2841" width="3.125" style="5" customWidth="1"/>
    <col min="2842" max="2843" width="7.625" style="5" customWidth="1"/>
    <col min="2844" max="2877" width="12.125" style="5" customWidth="1"/>
    <col min="2878" max="2879" width="7.625" style="5" customWidth="1"/>
    <col min="2880" max="3095" width="9" style="5"/>
    <col min="3096" max="3096" width="5.625" style="5" customWidth="1"/>
    <col min="3097" max="3097" width="3.125" style="5" customWidth="1"/>
    <col min="3098" max="3099" width="7.625" style="5" customWidth="1"/>
    <col min="3100" max="3133" width="12.125" style="5" customWidth="1"/>
    <col min="3134" max="3135" width="7.625" style="5" customWidth="1"/>
    <col min="3136" max="3351" width="9" style="5"/>
    <col min="3352" max="3352" width="5.625" style="5" customWidth="1"/>
    <col min="3353" max="3353" width="3.125" style="5" customWidth="1"/>
    <col min="3354" max="3355" width="7.625" style="5" customWidth="1"/>
    <col min="3356" max="3389" width="12.125" style="5" customWidth="1"/>
    <col min="3390" max="3391" width="7.625" style="5" customWidth="1"/>
    <col min="3392" max="3607" width="9" style="5"/>
    <col min="3608" max="3608" width="5.625" style="5" customWidth="1"/>
    <col min="3609" max="3609" width="3.125" style="5" customWidth="1"/>
    <col min="3610" max="3611" width="7.625" style="5" customWidth="1"/>
    <col min="3612" max="3645" width="12.125" style="5" customWidth="1"/>
    <col min="3646" max="3647" width="7.625" style="5" customWidth="1"/>
    <col min="3648" max="3863" width="9" style="5"/>
    <col min="3864" max="3864" width="5.625" style="5" customWidth="1"/>
    <col min="3865" max="3865" width="3.125" style="5" customWidth="1"/>
    <col min="3866" max="3867" width="7.625" style="5" customWidth="1"/>
    <col min="3868" max="3901" width="12.125" style="5" customWidth="1"/>
    <col min="3902" max="3903" width="7.625" style="5" customWidth="1"/>
    <col min="3904" max="4119" width="9" style="5"/>
    <col min="4120" max="4120" width="5.625" style="5" customWidth="1"/>
    <col min="4121" max="4121" width="3.125" style="5" customWidth="1"/>
    <col min="4122" max="4123" width="7.625" style="5" customWidth="1"/>
    <col min="4124" max="4157" width="12.125" style="5" customWidth="1"/>
    <col min="4158" max="4159" width="7.625" style="5" customWidth="1"/>
    <col min="4160" max="4375" width="9" style="5"/>
    <col min="4376" max="4376" width="5.625" style="5" customWidth="1"/>
    <col min="4377" max="4377" width="3.125" style="5" customWidth="1"/>
    <col min="4378" max="4379" width="7.625" style="5" customWidth="1"/>
    <col min="4380" max="4413" width="12.125" style="5" customWidth="1"/>
    <col min="4414" max="4415" width="7.625" style="5" customWidth="1"/>
    <col min="4416" max="4631" width="9" style="5"/>
    <col min="4632" max="4632" width="5.625" style="5" customWidth="1"/>
    <col min="4633" max="4633" width="3.125" style="5" customWidth="1"/>
    <col min="4634" max="4635" width="7.625" style="5" customWidth="1"/>
    <col min="4636" max="4669" width="12.125" style="5" customWidth="1"/>
    <col min="4670" max="4671" width="7.625" style="5" customWidth="1"/>
    <col min="4672" max="4887" width="9" style="5"/>
    <col min="4888" max="4888" width="5.625" style="5" customWidth="1"/>
    <col min="4889" max="4889" width="3.125" style="5" customWidth="1"/>
    <col min="4890" max="4891" width="7.625" style="5" customWidth="1"/>
    <col min="4892" max="4925" width="12.125" style="5" customWidth="1"/>
    <col min="4926" max="4927" width="7.625" style="5" customWidth="1"/>
    <col min="4928" max="5143" width="9" style="5"/>
    <col min="5144" max="5144" width="5.625" style="5" customWidth="1"/>
    <col min="5145" max="5145" width="3.125" style="5" customWidth="1"/>
    <col min="5146" max="5147" width="7.625" style="5" customWidth="1"/>
    <col min="5148" max="5181" width="12.125" style="5" customWidth="1"/>
    <col min="5182" max="5183" width="7.625" style="5" customWidth="1"/>
    <col min="5184" max="5399" width="9" style="5"/>
    <col min="5400" max="5400" width="5.625" style="5" customWidth="1"/>
    <col min="5401" max="5401" width="3.125" style="5" customWidth="1"/>
    <col min="5402" max="5403" width="7.625" style="5" customWidth="1"/>
    <col min="5404" max="5437" width="12.125" style="5" customWidth="1"/>
    <col min="5438" max="5439" width="7.625" style="5" customWidth="1"/>
    <col min="5440" max="5655" width="9" style="5"/>
    <col min="5656" max="5656" width="5.625" style="5" customWidth="1"/>
    <col min="5657" max="5657" width="3.125" style="5" customWidth="1"/>
    <col min="5658" max="5659" width="7.625" style="5" customWidth="1"/>
    <col min="5660" max="5693" width="12.125" style="5" customWidth="1"/>
    <col min="5694" max="5695" width="7.625" style="5" customWidth="1"/>
    <col min="5696" max="5911" width="9" style="5"/>
    <col min="5912" max="5912" width="5.625" style="5" customWidth="1"/>
    <col min="5913" max="5913" width="3.125" style="5" customWidth="1"/>
    <col min="5914" max="5915" width="7.625" style="5" customWidth="1"/>
    <col min="5916" max="5949" width="12.125" style="5" customWidth="1"/>
    <col min="5950" max="5951" width="7.625" style="5" customWidth="1"/>
    <col min="5952" max="6167" width="9" style="5"/>
    <col min="6168" max="6168" width="5.625" style="5" customWidth="1"/>
    <col min="6169" max="6169" width="3.125" style="5" customWidth="1"/>
    <col min="6170" max="6171" width="7.625" style="5" customWidth="1"/>
    <col min="6172" max="6205" width="12.125" style="5" customWidth="1"/>
    <col min="6206" max="6207" width="7.625" style="5" customWidth="1"/>
    <col min="6208" max="6423" width="9" style="5"/>
    <col min="6424" max="6424" width="5.625" style="5" customWidth="1"/>
    <col min="6425" max="6425" width="3.125" style="5" customWidth="1"/>
    <col min="6426" max="6427" width="7.625" style="5" customWidth="1"/>
    <col min="6428" max="6461" width="12.125" style="5" customWidth="1"/>
    <col min="6462" max="6463" width="7.625" style="5" customWidth="1"/>
    <col min="6464" max="6679" width="9" style="5"/>
    <col min="6680" max="6680" width="5.625" style="5" customWidth="1"/>
    <col min="6681" max="6681" width="3.125" style="5" customWidth="1"/>
    <col min="6682" max="6683" width="7.625" style="5" customWidth="1"/>
    <col min="6684" max="6717" width="12.125" style="5" customWidth="1"/>
    <col min="6718" max="6719" width="7.625" style="5" customWidth="1"/>
    <col min="6720" max="6935" width="9" style="5"/>
    <col min="6936" max="6936" width="5.625" style="5" customWidth="1"/>
    <col min="6937" max="6937" width="3.125" style="5" customWidth="1"/>
    <col min="6938" max="6939" width="7.625" style="5" customWidth="1"/>
    <col min="6940" max="6973" width="12.125" style="5" customWidth="1"/>
    <col min="6974" max="6975" width="7.625" style="5" customWidth="1"/>
    <col min="6976" max="7191" width="9" style="5"/>
    <col min="7192" max="7192" width="5.625" style="5" customWidth="1"/>
    <col min="7193" max="7193" width="3.125" style="5" customWidth="1"/>
    <col min="7194" max="7195" width="7.625" style="5" customWidth="1"/>
    <col min="7196" max="7229" width="12.125" style="5" customWidth="1"/>
    <col min="7230" max="7231" width="7.625" style="5" customWidth="1"/>
    <col min="7232" max="7447" width="9" style="5"/>
    <col min="7448" max="7448" width="5.625" style="5" customWidth="1"/>
    <col min="7449" max="7449" width="3.125" style="5" customWidth="1"/>
    <col min="7450" max="7451" width="7.625" style="5" customWidth="1"/>
    <col min="7452" max="7485" width="12.125" style="5" customWidth="1"/>
    <col min="7486" max="7487" width="7.625" style="5" customWidth="1"/>
    <col min="7488" max="7703" width="9" style="5"/>
    <col min="7704" max="7704" width="5.625" style="5" customWidth="1"/>
    <col min="7705" max="7705" width="3.125" style="5" customWidth="1"/>
    <col min="7706" max="7707" width="7.625" style="5" customWidth="1"/>
    <col min="7708" max="7741" width="12.125" style="5" customWidth="1"/>
    <col min="7742" max="7743" width="7.625" style="5" customWidth="1"/>
    <col min="7744" max="7959" width="9" style="5"/>
    <col min="7960" max="7960" width="5.625" style="5" customWidth="1"/>
    <col min="7961" max="7961" width="3.125" style="5" customWidth="1"/>
    <col min="7962" max="7963" width="7.625" style="5" customWidth="1"/>
    <col min="7964" max="7997" width="12.125" style="5" customWidth="1"/>
    <col min="7998" max="7999" width="7.625" style="5" customWidth="1"/>
    <col min="8000" max="8215" width="9" style="5"/>
    <col min="8216" max="8216" width="5.625" style="5" customWidth="1"/>
    <col min="8217" max="8217" width="3.125" style="5" customWidth="1"/>
    <col min="8218" max="8219" width="7.625" style="5" customWidth="1"/>
    <col min="8220" max="8253" width="12.125" style="5" customWidth="1"/>
    <col min="8254" max="8255" width="7.625" style="5" customWidth="1"/>
    <col min="8256" max="8471" width="9" style="5"/>
    <col min="8472" max="8472" width="5.625" style="5" customWidth="1"/>
    <col min="8473" max="8473" width="3.125" style="5" customWidth="1"/>
    <col min="8474" max="8475" width="7.625" style="5" customWidth="1"/>
    <col min="8476" max="8509" width="12.125" style="5" customWidth="1"/>
    <col min="8510" max="8511" width="7.625" style="5" customWidth="1"/>
    <col min="8512" max="8727" width="9" style="5"/>
    <col min="8728" max="8728" width="5.625" style="5" customWidth="1"/>
    <col min="8729" max="8729" width="3.125" style="5" customWidth="1"/>
    <col min="8730" max="8731" width="7.625" style="5" customWidth="1"/>
    <col min="8732" max="8765" width="12.125" style="5" customWidth="1"/>
    <col min="8766" max="8767" width="7.625" style="5" customWidth="1"/>
    <col min="8768" max="8983" width="9" style="5"/>
    <col min="8984" max="8984" width="5.625" style="5" customWidth="1"/>
    <col min="8985" max="8985" width="3.125" style="5" customWidth="1"/>
    <col min="8986" max="8987" width="7.625" style="5" customWidth="1"/>
    <col min="8988" max="9021" width="12.125" style="5" customWidth="1"/>
    <col min="9022" max="9023" width="7.625" style="5" customWidth="1"/>
    <col min="9024" max="9239" width="9" style="5"/>
    <col min="9240" max="9240" width="5.625" style="5" customWidth="1"/>
    <col min="9241" max="9241" width="3.125" style="5" customWidth="1"/>
    <col min="9242" max="9243" width="7.625" style="5" customWidth="1"/>
    <col min="9244" max="9277" width="12.125" style="5" customWidth="1"/>
    <col min="9278" max="9279" width="7.625" style="5" customWidth="1"/>
    <col min="9280" max="9495" width="9" style="5"/>
    <col min="9496" max="9496" width="5.625" style="5" customWidth="1"/>
    <col min="9497" max="9497" width="3.125" style="5" customWidth="1"/>
    <col min="9498" max="9499" width="7.625" style="5" customWidth="1"/>
    <col min="9500" max="9533" width="12.125" style="5" customWidth="1"/>
    <col min="9534" max="9535" width="7.625" style="5" customWidth="1"/>
    <col min="9536" max="9751" width="9" style="5"/>
    <col min="9752" max="9752" width="5.625" style="5" customWidth="1"/>
    <col min="9753" max="9753" width="3.125" style="5" customWidth="1"/>
    <col min="9754" max="9755" width="7.625" style="5" customWidth="1"/>
    <col min="9756" max="9789" width="12.125" style="5" customWidth="1"/>
    <col min="9790" max="9791" width="7.625" style="5" customWidth="1"/>
    <col min="9792" max="10007" width="9" style="5"/>
    <col min="10008" max="10008" width="5.625" style="5" customWidth="1"/>
    <col min="10009" max="10009" width="3.125" style="5" customWidth="1"/>
    <col min="10010" max="10011" width="7.625" style="5" customWidth="1"/>
    <col min="10012" max="10045" width="12.125" style="5" customWidth="1"/>
    <col min="10046" max="10047" width="7.625" style="5" customWidth="1"/>
    <col min="10048" max="10263" width="9" style="5"/>
    <col min="10264" max="10264" width="5.625" style="5" customWidth="1"/>
    <col min="10265" max="10265" width="3.125" style="5" customWidth="1"/>
    <col min="10266" max="10267" width="7.625" style="5" customWidth="1"/>
    <col min="10268" max="10301" width="12.125" style="5" customWidth="1"/>
    <col min="10302" max="10303" width="7.625" style="5" customWidth="1"/>
    <col min="10304" max="10519" width="9" style="5"/>
    <col min="10520" max="10520" width="5.625" style="5" customWidth="1"/>
    <col min="10521" max="10521" width="3.125" style="5" customWidth="1"/>
    <col min="10522" max="10523" width="7.625" style="5" customWidth="1"/>
    <col min="10524" max="10557" width="12.125" style="5" customWidth="1"/>
    <col min="10558" max="10559" width="7.625" style="5" customWidth="1"/>
    <col min="10560" max="10775" width="9" style="5"/>
    <col min="10776" max="10776" width="5.625" style="5" customWidth="1"/>
    <col min="10777" max="10777" width="3.125" style="5" customWidth="1"/>
    <col min="10778" max="10779" width="7.625" style="5" customWidth="1"/>
    <col min="10780" max="10813" width="12.125" style="5" customWidth="1"/>
    <col min="10814" max="10815" width="7.625" style="5" customWidth="1"/>
    <col min="10816" max="11031" width="9" style="5"/>
    <col min="11032" max="11032" width="5.625" style="5" customWidth="1"/>
    <col min="11033" max="11033" width="3.125" style="5" customWidth="1"/>
    <col min="11034" max="11035" width="7.625" style="5" customWidth="1"/>
    <col min="11036" max="11069" width="12.125" style="5" customWidth="1"/>
    <col min="11070" max="11071" width="7.625" style="5" customWidth="1"/>
    <col min="11072" max="11287" width="9" style="5"/>
    <col min="11288" max="11288" width="5.625" style="5" customWidth="1"/>
    <col min="11289" max="11289" width="3.125" style="5" customWidth="1"/>
    <col min="11290" max="11291" width="7.625" style="5" customWidth="1"/>
    <col min="11292" max="11325" width="12.125" style="5" customWidth="1"/>
    <col min="11326" max="11327" width="7.625" style="5" customWidth="1"/>
    <col min="11328" max="11543" width="9" style="5"/>
    <col min="11544" max="11544" width="5.625" style="5" customWidth="1"/>
    <col min="11545" max="11545" width="3.125" style="5" customWidth="1"/>
    <col min="11546" max="11547" width="7.625" style="5" customWidth="1"/>
    <col min="11548" max="11581" width="12.125" style="5" customWidth="1"/>
    <col min="11582" max="11583" width="7.625" style="5" customWidth="1"/>
    <col min="11584" max="11799" width="9" style="5"/>
    <col min="11800" max="11800" width="5.625" style="5" customWidth="1"/>
    <col min="11801" max="11801" width="3.125" style="5" customWidth="1"/>
    <col min="11802" max="11803" width="7.625" style="5" customWidth="1"/>
    <col min="11804" max="11837" width="12.125" style="5" customWidth="1"/>
    <col min="11838" max="11839" width="7.625" style="5" customWidth="1"/>
    <col min="11840" max="12055" width="9" style="5"/>
    <col min="12056" max="12056" width="5.625" style="5" customWidth="1"/>
    <col min="12057" max="12057" width="3.125" style="5" customWidth="1"/>
    <col min="12058" max="12059" width="7.625" style="5" customWidth="1"/>
    <col min="12060" max="12093" width="12.125" style="5" customWidth="1"/>
    <col min="12094" max="12095" width="7.625" style="5" customWidth="1"/>
    <col min="12096" max="12311" width="9" style="5"/>
    <col min="12312" max="12312" width="5.625" style="5" customWidth="1"/>
    <col min="12313" max="12313" width="3.125" style="5" customWidth="1"/>
    <col min="12314" max="12315" width="7.625" style="5" customWidth="1"/>
    <col min="12316" max="12349" width="12.125" style="5" customWidth="1"/>
    <col min="12350" max="12351" width="7.625" style="5" customWidth="1"/>
    <col min="12352" max="12567" width="9" style="5"/>
    <col min="12568" max="12568" width="5.625" style="5" customWidth="1"/>
    <col min="12569" max="12569" width="3.125" style="5" customWidth="1"/>
    <col min="12570" max="12571" width="7.625" style="5" customWidth="1"/>
    <col min="12572" max="12605" width="12.125" style="5" customWidth="1"/>
    <col min="12606" max="12607" width="7.625" style="5" customWidth="1"/>
    <col min="12608" max="12823" width="9" style="5"/>
    <col min="12824" max="12824" width="5.625" style="5" customWidth="1"/>
    <col min="12825" max="12825" width="3.125" style="5" customWidth="1"/>
    <col min="12826" max="12827" width="7.625" style="5" customWidth="1"/>
    <col min="12828" max="12861" width="12.125" style="5" customWidth="1"/>
    <col min="12862" max="12863" width="7.625" style="5" customWidth="1"/>
    <col min="12864" max="13079" width="9" style="5"/>
    <col min="13080" max="13080" width="5.625" style="5" customWidth="1"/>
    <col min="13081" max="13081" width="3.125" style="5" customWidth="1"/>
    <col min="13082" max="13083" width="7.625" style="5" customWidth="1"/>
    <col min="13084" max="13117" width="12.125" style="5" customWidth="1"/>
    <col min="13118" max="13119" width="7.625" style="5" customWidth="1"/>
    <col min="13120" max="13335" width="9" style="5"/>
    <col min="13336" max="13336" width="5.625" style="5" customWidth="1"/>
    <col min="13337" max="13337" width="3.125" style="5" customWidth="1"/>
    <col min="13338" max="13339" width="7.625" style="5" customWidth="1"/>
    <col min="13340" max="13373" width="12.125" style="5" customWidth="1"/>
    <col min="13374" max="13375" width="7.625" style="5" customWidth="1"/>
    <col min="13376" max="13591" width="9" style="5"/>
    <col min="13592" max="13592" width="5.625" style="5" customWidth="1"/>
    <col min="13593" max="13593" width="3.125" style="5" customWidth="1"/>
    <col min="13594" max="13595" width="7.625" style="5" customWidth="1"/>
    <col min="13596" max="13629" width="12.125" style="5" customWidth="1"/>
    <col min="13630" max="13631" width="7.625" style="5" customWidth="1"/>
    <col min="13632" max="13847" width="9" style="5"/>
    <col min="13848" max="13848" width="5.625" style="5" customWidth="1"/>
    <col min="13849" max="13849" width="3.125" style="5" customWidth="1"/>
    <col min="13850" max="13851" width="7.625" style="5" customWidth="1"/>
    <col min="13852" max="13885" width="12.125" style="5" customWidth="1"/>
    <col min="13886" max="13887" width="7.625" style="5" customWidth="1"/>
    <col min="13888" max="14103" width="9" style="5"/>
    <col min="14104" max="14104" width="5.625" style="5" customWidth="1"/>
    <col min="14105" max="14105" width="3.125" style="5" customWidth="1"/>
    <col min="14106" max="14107" width="7.625" style="5" customWidth="1"/>
    <col min="14108" max="14141" width="12.125" style="5" customWidth="1"/>
    <col min="14142" max="14143" width="7.625" style="5" customWidth="1"/>
    <col min="14144" max="14359" width="9" style="5"/>
    <col min="14360" max="14360" width="5.625" style="5" customWidth="1"/>
    <col min="14361" max="14361" width="3.125" style="5" customWidth="1"/>
    <col min="14362" max="14363" width="7.625" style="5" customWidth="1"/>
    <col min="14364" max="14397" width="12.125" style="5" customWidth="1"/>
    <col min="14398" max="14399" width="7.625" style="5" customWidth="1"/>
    <col min="14400" max="14615" width="9" style="5"/>
    <col min="14616" max="14616" width="5.625" style="5" customWidth="1"/>
    <col min="14617" max="14617" width="3.125" style="5" customWidth="1"/>
    <col min="14618" max="14619" width="7.625" style="5" customWidth="1"/>
    <col min="14620" max="14653" width="12.125" style="5" customWidth="1"/>
    <col min="14654" max="14655" width="7.625" style="5" customWidth="1"/>
    <col min="14656" max="14871" width="9" style="5"/>
    <col min="14872" max="14872" width="5.625" style="5" customWidth="1"/>
    <col min="14873" max="14873" width="3.125" style="5" customWidth="1"/>
    <col min="14874" max="14875" width="7.625" style="5" customWidth="1"/>
    <col min="14876" max="14909" width="12.125" style="5" customWidth="1"/>
    <col min="14910" max="14911" width="7.625" style="5" customWidth="1"/>
    <col min="14912" max="15127" width="9" style="5"/>
    <col min="15128" max="15128" width="5.625" style="5" customWidth="1"/>
    <col min="15129" max="15129" width="3.125" style="5" customWidth="1"/>
    <col min="15130" max="15131" width="7.625" style="5" customWidth="1"/>
    <col min="15132" max="15165" width="12.125" style="5" customWidth="1"/>
    <col min="15166" max="15167" width="7.625" style="5" customWidth="1"/>
    <col min="15168" max="15383" width="9" style="5"/>
    <col min="15384" max="15384" width="5.625" style="5" customWidth="1"/>
    <col min="15385" max="15385" width="3.125" style="5" customWidth="1"/>
    <col min="15386" max="15387" width="7.625" style="5" customWidth="1"/>
    <col min="15388" max="15421" width="12.125" style="5" customWidth="1"/>
    <col min="15422" max="15423" width="7.625" style="5" customWidth="1"/>
    <col min="15424" max="15639" width="9" style="5"/>
    <col min="15640" max="15640" width="5.625" style="5" customWidth="1"/>
    <col min="15641" max="15641" width="3.125" style="5" customWidth="1"/>
    <col min="15642" max="15643" width="7.625" style="5" customWidth="1"/>
    <col min="15644" max="15677" width="12.125" style="5" customWidth="1"/>
    <col min="15678" max="15679" width="7.625" style="5" customWidth="1"/>
    <col min="15680" max="15895" width="9" style="5"/>
    <col min="15896" max="15896" width="5.625" style="5" customWidth="1"/>
    <col min="15897" max="15897" width="3.125" style="5" customWidth="1"/>
    <col min="15898" max="15899" width="7.625" style="5" customWidth="1"/>
    <col min="15900" max="15933" width="12.125" style="5" customWidth="1"/>
    <col min="15934" max="15935" width="7.625" style="5" customWidth="1"/>
    <col min="15936" max="16151" width="9" style="5"/>
    <col min="16152" max="16152" width="5.625" style="5" customWidth="1"/>
    <col min="16153" max="16153" width="3.125" style="5" customWidth="1"/>
    <col min="16154" max="16155" width="7.625" style="5" customWidth="1"/>
    <col min="16156" max="16189" width="12.125" style="5" customWidth="1"/>
    <col min="16190" max="16191" width="7.625" style="5" customWidth="1"/>
    <col min="16192" max="16384" width="9" style="5"/>
  </cols>
  <sheetData>
    <row r="2" spans="2:70" s="4" customFormat="1" ht="14.25" x14ac:dyDescent="0.15">
      <c r="B2" s="6" t="s">
        <v>94</v>
      </c>
      <c r="C2" s="3"/>
      <c r="D2" s="3"/>
      <c r="E2" s="169"/>
      <c r="F2" s="169"/>
      <c r="G2" s="169"/>
      <c r="H2" s="169"/>
      <c r="I2" s="169"/>
      <c r="J2" s="169"/>
      <c r="K2" s="169"/>
      <c r="L2" s="169"/>
      <c r="M2" s="169"/>
      <c r="N2" s="169"/>
      <c r="O2" s="169"/>
      <c r="P2" s="294"/>
      <c r="Q2" s="279"/>
      <c r="R2" s="169"/>
      <c r="S2" s="169"/>
      <c r="T2" s="232"/>
      <c r="U2" s="169"/>
      <c r="V2" s="169"/>
      <c r="W2" s="169"/>
      <c r="X2" s="169"/>
      <c r="Y2" s="169"/>
      <c r="Z2" s="169"/>
      <c r="AA2" s="169"/>
      <c r="AB2" s="169"/>
      <c r="AC2" s="169"/>
      <c r="AD2" s="169"/>
      <c r="AE2" s="169"/>
      <c r="AF2" s="169"/>
      <c r="AG2" s="169"/>
      <c r="AH2" s="169"/>
      <c r="AI2" s="169"/>
      <c r="AJ2" s="169"/>
      <c r="AK2" s="169"/>
      <c r="AL2" s="272"/>
      <c r="AM2" s="169"/>
      <c r="AN2" s="201"/>
      <c r="AO2" s="169"/>
      <c r="AP2" s="169"/>
      <c r="AQ2" s="169"/>
      <c r="AR2" s="169"/>
      <c r="AS2" s="169"/>
      <c r="AT2" s="169"/>
      <c r="AU2" s="149"/>
      <c r="AV2" s="149"/>
      <c r="AW2" s="149"/>
      <c r="AX2" s="149"/>
      <c r="AY2" s="149"/>
      <c r="AZ2" s="149"/>
      <c r="BA2" s="149"/>
      <c r="BB2" s="149"/>
      <c r="BC2" s="149"/>
      <c r="BD2" s="149"/>
      <c r="BE2" s="149"/>
      <c r="BF2" s="149"/>
      <c r="BG2" s="149"/>
      <c r="BH2" s="149"/>
      <c r="BI2" s="149"/>
      <c r="BJ2" s="149"/>
      <c r="BL2" s="71"/>
    </row>
    <row r="3" spans="2:70" s="4" customFormat="1" ht="12" customHeight="1" x14ac:dyDescent="0.15">
      <c r="B3" s="6"/>
      <c r="C3" s="3"/>
      <c r="D3" s="3"/>
      <c r="E3" s="72"/>
      <c r="F3" s="72"/>
      <c r="G3" s="72"/>
      <c r="H3" s="72"/>
      <c r="I3" s="72"/>
      <c r="J3" s="72"/>
      <c r="K3" s="72"/>
      <c r="L3" s="72"/>
      <c r="M3" s="72"/>
      <c r="N3" s="72"/>
      <c r="O3" s="73"/>
      <c r="P3" s="73"/>
      <c r="Q3" s="73"/>
      <c r="R3" s="73"/>
      <c r="S3" s="73"/>
      <c r="T3" s="73"/>
      <c r="U3" s="73"/>
      <c r="V3" s="73"/>
      <c r="W3" s="73"/>
      <c r="X3" s="73"/>
      <c r="Y3" s="73"/>
      <c r="Z3" s="73"/>
      <c r="AA3" s="168"/>
      <c r="AB3" s="168"/>
      <c r="AC3" s="168"/>
      <c r="AD3" s="168"/>
      <c r="AE3" s="168"/>
      <c r="AF3" s="168"/>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L3" s="71"/>
    </row>
    <row r="4" spans="2:70" s="4" customFormat="1" ht="12" customHeight="1" x14ac:dyDescent="0.15">
      <c r="B4" s="7"/>
      <c r="C4" s="169"/>
      <c r="D4" s="169"/>
      <c r="E4" s="169"/>
      <c r="F4" s="169"/>
      <c r="G4" s="169"/>
      <c r="H4" s="169"/>
      <c r="I4" s="169"/>
      <c r="J4" s="169"/>
      <c r="K4" s="169"/>
      <c r="L4" s="169"/>
      <c r="M4" s="169"/>
      <c r="N4" s="169"/>
      <c r="O4" s="169"/>
      <c r="P4" s="294"/>
      <c r="Q4" s="279"/>
      <c r="R4" s="169"/>
      <c r="S4" s="169"/>
      <c r="T4" s="232"/>
      <c r="U4" s="169"/>
      <c r="V4" s="169"/>
      <c r="W4" s="169"/>
      <c r="X4" s="169"/>
      <c r="Y4" s="169"/>
      <c r="Z4" s="169"/>
      <c r="AA4" s="169"/>
      <c r="AB4" s="169"/>
      <c r="AC4" s="169"/>
      <c r="AD4" s="169"/>
      <c r="AE4" s="169"/>
      <c r="AF4" s="169"/>
      <c r="AG4" s="169"/>
      <c r="AH4" s="169"/>
      <c r="AI4" s="169"/>
      <c r="AJ4" s="169"/>
      <c r="AK4" s="169"/>
      <c r="AL4" s="272"/>
      <c r="AM4" s="169"/>
      <c r="AN4" s="201"/>
      <c r="AO4" s="169"/>
      <c r="AP4" s="169"/>
      <c r="AQ4" s="169"/>
      <c r="AR4" s="169"/>
      <c r="AS4" s="169"/>
      <c r="AT4" s="169"/>
      <c r="AU4" s="169"/>
      <c r="AV4" s="169"/>
      <c r="AW4" s="169"/>
      <c r="AX4" s="232"/>
      <c r="AY4" s="169"/>
      <c r="AZ4" s="169"/>
      <c r="BA4" s="169"/>
      <c r="BB4" s="169"/>
      <c r="BC4" s="169"/>
      <c r="BD4" s="169"/>
      <c r="BE4" s="169"/>
      <c r="BF4" s="232"/>
      <c r="BG4" s="169"/>
      <c r="BH4" s="169"/>
      <c r="BI4" s="169"/>
      <c r="BJ4" s="169"/>
      <c r="BL4" s="71"/>
    </row>
    <row r="5" spans="2:70" s="4" customFormat="1" ht="12" customHeight="1" x14ac:dyDescent="0.15">
      <c r="B5" s="299" t="s">
        <v>20</v>
      </c>
      <c r="C5" s="300"/>
      <c r="D5" s="301"/>
      <c r="E5" s="348" t="s">
        <v>16</v>
      </c>
      <c r="F5" s="331" t="s">
        <v>200</v>
      </c>
      <c r="G5" s="343" t="s">
        <v>330</v>
      </c>
      <c r="H5" s="343" t="s">
        <v>331</v>
      </c>
      <c r="I5" s="343" t="s">
        <v>332</v>
      </c>
      <c r="J5" s="343" t="s">
        <v>333</v>
      </c>
      <c r="K5" s="343" t="s">
        <v>203</v>
      </c>
      <c r="L5" s="343" t="s">
        <v>296</v>
      </c>
      <c r="M5" s="343" t="s">
        <v>334</v>
      </c>
      <c r="N5" s="343" t="s">
        <v>335</v>
      </c>
      <c r="O5" s="343" t="s">
        <v>336</v>
      </c>
      <c r="P5" s="343" t="s">
        <v>490</v>
      </c>
      <c r="Q5" s="343" t="s">
        <v>484</v>
      </c>
      <c r="R5" s="343" t="s">
        <v>337</v>
      </c>
      <c r="S5" s="343" t="s">
        <v>338</v>
      </c>
      <c r="T5" s="343" t="s">
        <v>424</v>
      </c>
      <c r="U5" s="343" t="s">
        <v>339</v>
      </c>
      <c r="V5" s="343" t="s">
        <v>340</v>
      </c>
      <c r="W5" s="343" t="s">
        <v>341</v>
      </c>
      <c r="X5" s="343" t="s">
        <v>342</v>
      </c>
      <c r="Y5" s="343" t="s">
        <v>343</v>
      </c>
      <c r="Z5" s="343" t="s">
        <v>344</v>
      </c>
      <c r="AA5" s="343" t="s">
        <v>345</v>
      </c>
      <c r="AB5" s="343" t="s">
        <v>346</v>
      </c>
      <c r="AC5" s="343" t="s">
        <v>215</v>
      </c>
      <c r="AD5" s="343" t="s">
        <v>347</v>
      </c>
      <c r="AE5" s="343" t="s">
        <v>348</v>
      </c>
      <c r="AF5" s="343" t="s">
        <v>349</v>
      </c>
      <c r="AG5" s="343" t="s">
        <v>350</v>
      </c>
      <c r="AH5" s="343" t="s">
        <v>351</v>
      </c>
      <c r="AI5" s="343" t="s">
        <v>352</v>
      </c>
      <c r="AJ5" s="343" t="s">
        <v>353</v>
      </c>
      <c r="AK5" s="343" t="s">
        <v>354</v>
      </c>
      <c r="AL5" s="343" t="s">
        <v>465</v>
      </c>
      <c r="AM5" s="343" t="s">
        <v>356</v>
      </c>
      <c r="AN5" s="343" t="s">
        <v>404</v>
      </c>
      <c r="AO5" s="343" t="s">
        <v>355</v>
      </c>
      <c r="AP5" s="343" t="s">
        <v>357</v>
      </c>
      <c r="AQ5" s="343" t="s">
        <v>358</v>
      </c>
      <c r="AR5" s="343" t="s">
        <v>359</v>
      </c>
      <c r="AS5" s="343" t="s">
        <v>360</v>
      </c>
      <c r="AT5" s="343" t="s">
        <v>361</v>
      </c>
      <c r="AU5" s="337" t="s">
        <v>362</v>
      </c>
      <c r="AV5" s="343" t="s">
        <v>363</v>
      </c>
      <c r="AW5" s="343" t="s">
        <v>364</v>
      </c>
      <c r="AX5" s="343" t="s">
        <v>425</v>
      </c>
      <c r="AY5" s="343" t="s">
        <v>365</v>
      </c>
      <c r="AZ5" s="343" t="s">
        <v>366</v>
      </c>
      <c r="BA5" s="343" t="s">
        <v>367</v>
      </c>
      <c r="BB5" s="337" t="s">
        <v>368</v>
      </c>
      <c r="BC5" s="343" t="s">
        <v>369</v>
      </c>
      <c r="BD5" s="343" t="s">
        <v>370</v>
      </c>
      <c r="BE5" s="343" t="s">
        <v>371</v>
      </c>
      <c r="BF5" s="337" t="s">
        <v>426</v>
      </c>
      <c r="BG5" s="343" t="s">
        <v>372</v>
      </c>
      <c r="BH5" s="337" t="s">
        <v>373</v>
      </c>
      <c r="BI5" s="343" t="s">
        <v>374</v>
      </c>
      <c r="BJ5" s="340" t="s">
        <v>375</v>
      </c>
      <c r="BK5" s="8"/>
      <c r="BL5" s="71"/>
    </row>
    <row r="6" spans="2:70" s="4" customFormat="1" x14ac:dyDescent="0.15">
      <c r="B6" s="302"/>
      <c r="C6" s="303"/>
      <c r="D6" s="304"/>
      <c r="E6" s="349"/>
      <c r="F6" s="332"/>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6"/>
      <c r="BK6" s="8"/>
      <c r="BL6" s="71"/>
    </row>
    <row r="7" spans="2:70" s="4" customFormat="1" x14ac:dyDescent="0.15">
      <c r="B7" s="305"/>
      <c r="C7" s="306"/>
      <c r="D7" s="307"/>
      <c r="E7" s="350"/>
      <c r="F7" s="333"/>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7"/>
      <c r="BK7" s="8"/>
      <c r="BL7" s="71"/>
    </row>
    <row r="8" spans="2:70" ht="12" customHeight="1" x14ac:dyDescent="0.15">
      <c r="B8" s="314" t="s">
        <v>216</v>
      </c>
      <c r="C8" s="9">
        <v>2000</v>
      </c>
      <c r="D8" s="10" t="s">
        <v>21</v>
      </c>
      <c r="E8" s="76">
        <v>28780200</v>
      </c>
      <c r="F8" s="48">
        <v>698559</v>
      </c>
      <c r="G8" s="48">
        <v>0</v>
      </c>
      <c r="H8" s="48">
        <v>5506200</v>
      </c>
      <c r="I8" s="48">
        <v>0</v>
      </c>
      <c r="J8" s="48">
        <v>0</v>
      </c>
      <c r="K8" s="48">
        <v>38308215</v>
      </c>
      <c r="L8" s="48">
        <v>0</v>
      </c>
      <c r="M8" s="48">
        <v>0</v>
      </c>
      <c r="N8" s="48">
        <v>954500</v>
      </c>
      <c r="O8" s="48">
        <v>0</v>
      </c>
      <c r="P8" s="48">
        <v>0</v>
      </c>
      <c r="Q8" s="48">
        <v>0</v>
      </c>
      <c r="R8" s="48">
        <v>0</v>
      </c>
      <c r="S8" s="48">
        <v>54000</v>
      </c>
      <c r="T8" s="48">
        <v>0</v>
      </c>
      <c r="U8" s="48">
        <v>0</v>
      </c>
      <c r="V8" s="48">
        <v>168936</v>
      </c>
      <c r="W8" s="48">
        <v>29001</v>
      </c>
      <c r="X8" s="48">
        <v>1251130</v>
      </c>
      <c r="Y8" s="48">
        <v>201034</v>
      </c>
      <c r="Z8" s="48">
        <v>1350690</v>
      </c>
      <c r="AA8" s="48">
        <v>385773</v>
      </c>
      <c r="AB8" s="48">
        <v>102778</v>
      </c>
      <c r="AC8" s="48">
        <v>493483</v>
      </c>
      <c r="AD8" s="48">
        <v>0</v>
      </c>
      <c r="AE8" s="48">
        <v>34361</v>
      </c>
      <c r="AF8" s="50">
        <v>22914</v>
      </c>
      <c r="AG8" s="48">
        <v>503650</v>
      </c>
      <c r="AH8" s="48">
        <v>0</v>
      </c>
      <c r="AI8" s="50">
        <v>0</v>
      </c>
      <c r="AJ8" s="48">
        <v>0</v>
      </c>
      <c r="AK8" s="48">
        <v>0</v>
      </c>
      <c r="AL8" s="48">
        <v>0</v>
      </c>
      <c r="AM8" s="48">
        <v>0</v>
      </c>
      <c r="AN8" s="48">
        <v>0</v>
      </c>
      <c r="AO8" s="48">
        <v>0</v>
      </c>
      <c r="AP8" s="48">
        <v>0</v>
      </c>
      <c r="AQ8" s="48">
        <v>33523</v>
      </c>
      <c r="AR8" s="48">
        <v>1865304</v>
      </c>
      <c r="AS8" s="48">
        <v>2126</v>
      </c>
      <c r="AT8" s="48">
        <v>0</v>
      </c>
      <c r="AU8" s="48">
        <v>106</v>
      </c>
      <c r="AV8" s="48">
        <v>0</v>
      </c>
      <c r="AW8" s="50">
        <v>0</v>
      </c>
      <c r="AX8" s="48">
        <v>0</v>
      </c>
      <c r="AY8" s="48">
        <v>0</v>
      </c>
      <c r="AZ8" s="50">
        <v>116520</v>
      </c>
      <c r="BA8" s="48">
        <v>0</v>
      </c>
      <c r="BB8" s="48">
        <v>0</v>
      </c>
      <c r="BC8" s="50">
        <v>0</v>
      </c>
      <c r="BD8" s="48">
        <v>0</v>
      </c>
      <c r="BE8" s="48">
        <v>0</v>
      </c>
      <c r="BF8" s="48">
        <v>0</v>
      </c>
      <c r="BG8" s="48">
        <v>0</v>
      </c>
      <c r="BH8" s="48">
        <v>0</v>
      </c>
      <c r="BI8" s="48">
        <v>1166397</v>
      </c>
      <c r="BJ8" s="51">
        <v>0</v>
      </c>
      <c r="BK8" s="12"/>
      <c r="BL8" s="87"/>
      <c r="BM8" s="13"/>
      <c r="BO8" s="47"/>
      <c r="BQ8" s="298"/>
      <c r="BR8" s="298"/>
    </row>
    <row r="9" spans="2:70" x14ac:dyDescent="0.15">
      <c r="B9" s="315"/>
      <c r="C9" s="15">
        <v>2001</v>
      </c>
      <c r="D9" s="16">
        <v>13</v>
      </c>
      <c r="E9" s="78">
        <v>5329920</v>
      </c>
      <c r="F9" s="52">
        <v>95666</v>
      </c>
      <c r="G9" s="52">
        <v>0</v>
      </c>
      <c r="H9" s="52">
        <v>0</v>
      </c>
      <c r="I9" s="52">
        <v>0</v>
      </c>
      <c r="J9" s="52">
        <v>2502</v>
      </c>
      <c r="K9" s="52">
        <v>14735001</v>
      </c>
      <c r="L9" s="52">
        <v>0</v>
      </c>
      <c r="M9" s="52">
        <v>0</v>
      </c>
      <c r="N9" s="52">
        <v>17500</v>
      </c>
      <c r="O9" s="52">
        <v>0</v>
      </c>
      <c r="P9" s="52">
        <v>0</v>
      </c>
      <c r="Q9" s="52">
        <v>0</v>
      </c>
      <c r="R9" s="52">
        <v>0</v>
      </c>
      <c r="S9" s="52">
        <v>0</v>
      </c>
      <c r="T9" s="52">
        <v>0</v>
      </c>
      <c r="U9" s="52">
        <v>0</v>
      </c>
      <c r="V9" s="52">
        <v>48384</v>
      </c>
      <c r="W9" s="52">
        <v>31710</v>
      </c>
      <c r="X9" s="52">
        <v>0</v>
      </c>
      <c r="Y9" s="52">
        <v>5560</v>
      </c>
      <c r="Z9" s="52">
        <v>1464178</v>
      </c>
      <c r="AA9" s="52">
        <v>137520</v>
      </c>
      <c r="AB9" s="52">
        <v>112444</v>
      </c>
      <c r="AC9" s="52">
        <v>33269</v>
      </c>
      <c r="AD9" s="52">
        <v>0</v>
      </c>
      <c r="AE9" s="52">
        <v>0</v>
      </c>
      <c r="AF9" s="54">
        <v>26352</v>
      </c>
      <c r="AG9" s="52">
        <v>0</v>
      </c>
      <c r="AH9" s="52">
        <v>0</v>
      </c>
      <c r="AI9" s="54">
        <v>0</v>
      </c>
      <c r="AJ9" s="52">
        <v>0</v>
      </c>
      <c r="AK9" s="52">
        <v>0</v>
      </c>
      <c r="AL9" s="52">
        <v>0</v>
      </c>
      <c r="AM9" s="52">
        <v>0</v>
      </c>
      <c r="AN9" s="52">
        <v>0</v>
      </c>
      <c r="AO9" s="52">
        <v>0</v>
      </c>
      <c r="AP9" s="52">
        <v>0</v>
      </c>
      <c r="AQ9" s="52">
        <v>12813</v>
      </c>
      <c r="AR9" s="52">
        <v>2185014</v>
      </c>
      <c r="AS9" s="52">
        <v>0</v>
      </c>
      <c r="AT9" s="52">
        <v>0</v>
      </c>
      <c r="AU9" s="52">
        <v>255</v>
      </c>
      <c r="AV9" s="52">
        <v>0</v>
      </c>
      <c r="AW9" s="54">
        <v>0</v>
      </c>
      <c r="AX9" s="52">
        <v>0</v>
      </c>
      <c r="AY9" s="52">
        <v>0</v>
      </c>
      <c r="AZ9" s="54">
        <v>136382</v>
      </c>
      <c r="BA9" s="52">
        <v>0</v>
      </c>
      <c r="BB9" s="52">
        <v>0</v>
      </c>
      <c r="BC9" s="54">
        <v>0</v>
      </c>
      <c r="BD9" s="52">
        <v>0</v>
      </c>
      <c r="BE9" s="52">
        <v>0</v>
      </c>
      <c r="BF9" s="52">
        <v>0</v>
      </c>
      <c r="BG9" s="52">
        <v>0</v>
      </c>
      <c r="BH9" s="52">
        <v>0</v>
      </c>
      <c r="BI9" s="52">
        <v>183482</v>
      </c>
      <c r="BJ9" s="55">
        <v>0</v>
      </c>
      <c r="BK9" s="12"/>
      <c r="BL9" s="87"/>
      <c r="BM9" s="13"/>
      <c r="BQ9" s="298"/>
      <c r="BR9" s="298"/>
    </row>
    <row r="10" spans="2:70" x14ac:dyDescent="0.15">
      <c r="B10" s="315"/>
      <c r="C10" s="18">
        <v>2002</v>
      </c>
      <c r="D10" s="19">
        <v>14</v>
      </c>
      <c r="E10" s="79">
        <v>5108430</v>
      </c>
      <c r="F10" s="53">
        <v>203710</v>
      </c>
      <c r="G10" s="53">
        <v>774</v>
      </c>
      <c r="H10" s="53">
        <v>0</v>
      </c>
      <c r="I10" s="53">
        <v>0</v>
      </c>
      <c r="J10" s="53">
        <v>0</v>
      </c>
      <c r="K10" s="53">
        <v>13838790</v>
      </c>
      <c r="L10" s="53">
        <v>0</v>
      </c>
      <c r="M10" s="53">
        <v>0</v>
      </c>
      <c r="N10" s="53">
        <v>729000</v>
      </c>
      <c r="O10" s="53">
        <v>0</v>
      </c>
      <c r="P10" s="53">
        <v>0</v>
      </c>
      <c r="Q10" s="53">
        <v>0</v>
      </c>
      <c r="R10" s="53">
        <v>0</v>
      </c>
      <c r="S10" s="53">
        <v>0</v>
      </c>
      <c r="T10" s="53">
        <v>0</v>
      </c>
      <c r="U10" s="53">
        <v>0</v>
      </c>
      <c r="V10" s="53">
        <v>0</v>
      </c>
      <c r="W10" s="53">
        <v>21156</v>
      </c>
      <c r="X10" s="53">
        <v>0</v>
      </c>
      <c r="Y10" s="53">
        <v>242885</v>
      </c>
      <c r="Z10" s="53">
        <v>1430753</v>
      </c>
      <c r="AA10" s="53">
        <v>150501</v>
      </c>
      <c r="AB10" s="53">
        <v>94578</v>
      </c>
      <c r="AC10" s="53">
        <v>44439</v>
      </c>
      <c r="AD10" s="53">
        <v>0</v>
      </c>
      <c r="AE10" s="53">
        <v>2220</v>
      </c>
      <c r="AF10" s="54">
        <v>25325</v>
      </c>
      <c r="AG10" s="53">
        <v>0</v>
      </c>
      <c r="AH10" s="53">
        <v>0</v>
      </c>
      <c r="AI10" s="54">
        <v>0</v>
      </c>
      <c r="AJ10" s="53">
        <v>0</v>
      </c>
      <c r="AK10" s="53">
        <v>0</v>
      </c>
      <c r="AL10" s="53">
        <v>0</v>
      </c>
      <c r="AM10" s="53">
        <v>0</v>
      </c>
      <c r="AN10" s="53">
        <v>0</v>
      </c>
      <c r="AO10" s="53">
        <v>600</v>
      </c>
      <c r="AP10" s="53">
        <v>0</v>
      </c>
      <c r="AQ10" s="53">
        <v>18179</v>
      </c>
      <c r="AR10" s="53">
        <v>1620289</v>
      </c>
      <c r="AS10" s="53">
        <v>0</v>
      </c>
      <c r="AT10" s="53">
        <v>0</v>
      </c>
      <c r="AU10" s="53">
        <v>0</v>
      </c>
      <c r="AV10" s="53">
        <v>0</v>
      </c>
      <c r="AW10" s="54">
        <v>0</v>
      </c>
      <c r="AX10" s="53">
        <v>0</v>
      </c>
      <c r="AY10" s="53">
        <v>0</v>
      </c>
      <c r="AZ10" s="54">
        <v>155678</v>
      </c>
      <c r="BA10" s="53">
        <v>5400</v>
      </c>
      <c r="BB10" s="53">
        <v>0</v>
      </c>
      <c r="BC10" s="54">
        <v>0</v>
      </c>
      <c r="BD10" s="53">
        <v>0</v>
      </c>
      <c r="BE10" s="53">
        <v>0</v>
      </c>
      <c r="BF10" s="53">
        <v>0</v>
      </c>
      <c r="BG10" s="53">
        <v>0</v>
      </c>
      <c r="BH10" s="53">
        <v>0</v>
      </c>
      <c r="BI10" s="53">
        <v>181345</v>
      </c>
      <c r="BJ10" s="56">
        <v>0</v>
      </c>
      <c r="BK10" s="12"/>
      <c r="BL10" s="87"/>
      <c r="BM10" s="13"/>
      <c r="BQ10" s="47"/>
      <c r="BR10" s="47"/>
    </row>
    <row r="11" spans="2:70" x14ac:dyDescent="0.15">
      <c r="B11" s="315"/>
      <c r="C11" s="18">
        <v>2003</v>
      </c>
      <c r="D11" s="19">
        <v>15</v>
      </c>
      <c r="E11" s="79">
        <v>6171665</v>
      </c>
      <c r="F11" s="53">
        <v>313648</v>
      </c>
      <c r="G11" s="53">
        <v>4060</v>
      </c>
      <c r="H11" s="53">
        <v>0</v>
      </c>
      <c r="I11" s="53">
        <v>0</v>
      </c>
      <c r="J11" s="53">
        <v>0</v>
      </c>
      <c r="K11" s="53">
        <v>14055353</v>
      </c>
      <c r="L11" s="53">
        <v>302000</v>
      </c>
      <c r="M11" s="53">
        <v>0</v>
      </c>
      <c r="N11" s="53">
        <v>1100000</v>
      </c>
      <c r="O11" s="53">
        <v>0</v>
      </c>
      <c r="P11" s="53">
        <v>0</v>
      </c>
      <c r="Q11" s="53">
        <v>0</v>
      </c>
      <c r="R11" s="53">
        <v>0</v>
      </c>
      <c r="S11" s="53">
        <v>0</v>
      </c>
      <c r="T11" s="53">
        <v>0</v>
      </c>
      <c r="U11" s="53">
        <v>0</v>
      </c>
      <c r="V11" s="53">
        <v>0</v>
      </c>
      <c r="W11" s="53">
        <v>20222</v>
      </c>
      <c r="X11" s="53">
        <v>0</v>
      </c>
      <c r="Y11" s="53">
        <v>398761</v>
      </c>
      <c r="Z11" s="53">
        <v>1611686</v>
      </c>
      <c r="AA11" s="53">
        <v>173626</v>
      </c>
      <c r="AB11" s="53">
        <v>107684</v>
      </c>
      <c r="AC11" s="53">
        <v>52069</v>
      </c>
      <c r="AD11" s="53">
        <v>4218</v>
      </c>
      <c r="AE11" s="53">
        <v>2220</v>
      </c>
      <c r="AF11" s="54">
        <v>29464</v>
      </c>
      <c r="AG11" s="53">
        <v>0</v>
      </c>
      <c r="AH11" s="53">
        <v>0</v>
      </c>
      <c r="AI11" s="54">
        <v>76675</v>
      </c>
      <c r="AJ11" s="53">
        <v>0</v>
      </c>
      <c r="AK11" s="53">
        <v>0</v>
      </c>
      <c r="AL11" s="53">
        <v>0</v>
      </c>
      <c r="AM11" s="53">
        <v>0</v>
      </c>
      <c r="AN11" s="53">
        <v>0</v>
      </c>
      <c r="AO11" s="53">
        <v>1260</v>
      </c>
      <c r="AP11" s="53">
        <v>0</v>
      </c>
      <c r="AQ11" s="53">
        <v>13022</v>
      </c>
      <c r="AR11" s="53">
        <v>1907079</v>
      </c>
      <c r="AS11" s="53">
        <v>0</v>
      </c>
      <c r="AT11" s="53">
        <v>0</v>
      </c>
      <c r="AU11" s="53">
        <v>0</v>
      </c>
      <c r="AV11" s="53">
        <v>0</v>
      </c>
      <c r="AW11" s="54">
        <v>0</v>
      </c>
      <c r="AX11" s="53">
        <v>0</v>
      </c>
      <c r="AY11" s="53">
        <v>0</v>
      </c>
      <c r="AZ11" s="54">
        <v>399657</v>
      </c>
      <c r="BA11" s="53">
        <v>1728</v>
      </c>
      <c r="BB11" s="53">
        <v>36000</v>
      </c>
      <c r="BC11" s="54">
        <v>0</v>
      </c>
      <c r="BD11" s="53">
        <v>18000</v>
      </c>
      <c r="BE11" s="53">
        <v>0</v>
      </c>
      <c r="BF11" s="53">
        <v>0</v>
      </c>
      <c r="BG11" s="53">
        <v>0</v>
      </c>
      <c r="BH11" s="53">
        <v>0</v>
      </c>
      <c r="BI11" s="53">
        <v>206393</v>
      </c>
      <c r="BJ11" s="56">
        <v>0</v>
      </c>
      <c r="BK11" s="12"/>
      <c r="BL11" s="87"/>
      <c r="BM11" s="13"/>
      <c r="BQ11" s="21"/>
      <c r="BR11" s="21"/>
    </row>
    <row r="12" spans="2:70" x14ac:dyDescent="0.15">
      <c r="B12" s="315"/>
      <c r="C12" s="18">
        <v>2004</v>
      </c>
      <c r="D12" s="19">
        <v>16</v>
      </c>
      <c r="E12" s="79">
        <v>5813180</v>
      </c>
      <c r="F12" s="53">
        <v>670924</v>
      </c>
      <c r="G12" s="53">
        <v>3095</v>
      </c>
      <c r="H12" s="53">
        <v>0</v>
      </c>
      <c r="I12" s="53">
        <v>0</v>
      </c>
      <c r="J12" s="53">
        <v>7200</v>
      </c>
      <c r="K12" s="53">
        <v>13586658</v>
      </c>
      <c r="L12" s="53">
        <v>1172000</v>
      </c>
      <c r="M12" s="53">
        <v>0</v>
      </c>
      <c r="N12" s="53">
        <v>1176000</v>
      </c>
      <c r="O12" s="53">
        <v>0</v>
      </c>
      <c r="P12" s="53">
        <v>0</v>
      </c>
      <c r="Q12" s="53">
        <v>0</v>
      </c>
      <c r="R12" s="53">
        <v>0</v>
      </c>
      <c r="S12" s="53">
        <v>0</v>
      </c>
      <c r="T12" s="53">
        <v>0</v>
      </c>
      <c r="U12" s="53">
        <v>0</v>
      </c>
      <c r="V12" s="53">
        <v>0</v>
      </c>
      <c r="W12" s="53">
        <v>17419</v>
      </c>
      <c r="X12" s="53">
        <v>0</v>
      </c>
      <c r="Y12" s="53">
        <v>373277</v>
      </c>
      <c r="Z12" s="53">
        <v>2173347</v>
      </c>
      <c r="AA12" s="53">
        <v>135101</v>
      </c>
      <c r="AB12" s="53">
        <v>106734</v>
      </c>
      <c r="AC12" s="53">
        <v>71121</v>
      </c>
      <c r="AD12" s="53">
        <v>4278</v>
      </c>
      <c r="AE12" s="53">
        <v>11203</v>
      </c>
      <c r="AF12" s="54">
        <v>48712</v>
      </c>
      <c r="AG12" s="53">
        <v>0</v>
      </c>
      <c r="AH12" s="53">
        <v>0</v>
      </c>
      <c r="AI12" s="54">
        <v>53288</v>
      </c>
      <c r="AJ12" s="53">
        <v>0</v>
      </c>
      <c r="AK12" s="53">
        <v>0</v>
      </c>
      <c r="AL12" s="53">
        <v>0</v>
      </c>
      <c r="AM12" s="53">
        <v>1538</v>
      </c>
      <c r="AN12" s="53">
        <v>0</v>
      </c>
      <c r="AO12" s="53">
        <v>0</v>
      </c>
      <c r="AP12" s="53">
        <v>0</v>
      </c>
      <c r="AQ12" s="53">
        <v>28118</v>
      </c>
      <c r="AR12" s="53">
        <v>1526303</v>
      </c>
      <c r="AS12" s="53">
        <v>0</v>
      </c>
      <c r="AT12" s="53">
        <v>0</v>
      </c>
      <c r="AU12" s="53">
        <v>0</v>
      </c>
      <c r="AV12" s="53">
        <v>0</v>
      </c>
      <c r="AW12" s="54">
        <v>0</v>
      </c>
      <c r="AX12" s="53">
        <v>0</v>
      </c>
      <c r="AY12" s="53">
        <v>300</v>
      </c>
      <c r="AZ12" s="54">
        <v>252016</v>
      </c>
      <c r="BA12" s="53">
        <v>0</v>
      </c>
      <c r="BB12" s="53">
        <v>0</v>
      </c>
      <c r="BC12" s="54">
        <v>0</v>
      </c>
      <c r="BD12" s="53">
        <v>0</v>
      </c>
      <c r="BE12" s="53">
        <v>0</v>
      </c>
      <c r="BF12" s="53">
        <v>0</v>
      </c>
      <c r="BG12" s="53">
        <v>0</v>
      </c>
      <c r="BH12" s="53">
        <v>0</v>
      </c>
      <c r="BI12" s="53">
        <v>192004</v>
      </c>
      <c r="BJ12" s="56">
        <v>2349</v>
      </c>
      <c r="BK12" s="12"/>
      <c r="BL12" s="87"/>
      <c r="BM12" s="13"/>
      <c r="BQ12" s="21"/>
      <c r="BR12" s="21"/>
    </row>
    <row r="13" spans="2:70" x14ac:dyDescent="0.15">
      <c r="B13" s="315"/>
      <c r="C13" s="22">
        <v>2005</v>
      </c>
      <c r="D13" s="23">
        <v>17</v>
      </c>
      <c r="E13" s="80">
        <v>4296806</v>
      </c>
      <c r="F13" s="57">
        <v>749918</v>
      </c>
      <c r="G13" s="57">
        <v>6678</v>
      </c>
      <c r="H13" s="57">
        <v>0</v>
      </c>
      <c r="I13" s="57">
        <v>0</v>
      </c>
      <c r="J13" s="57">
        <v>177300</v>
      </c>
      <c r="K13" s="57">
        <v>14255768</v>
      </c>
      <c r="L13" s="57">
        <v>924000</v>
      </c>
      <c r="M13" s="57">
        <v>0</v>
      </c>
      <c r="N13" s="57">
        <v>1152000</v>
      </c>
      <c r="O13" s="57">
        <v>0</v>
      </c>
      <c r="P13" s="57">
        <v>0</v>
      </c>
      <c r="Q13" s="57">
        <v>0</v>
      </c>
      <c r="R13" s="57">
        <v>0</v>
      </c>
      <c r="S13" s="57">
        <v>0</v>
      </c>
      <c r="T13" s="57">
        <v>0</v>
      </c>
      <c r="U13" s="57">
        <v>0</v>
      </c>
      <c r="V13" s="57">
        <v>0</v>
      </c>
      <c r="W13" s="57">
        <v>21523</v>
      </c>
      <c r="X13" s="57">
        <v>0</v>
      </c>
      <c r="Y13" s="57">
        <v>225703</v>
      </c>
      <c r="Z13" s="57">
        <v>2499088</v>
      </c>
      <c r="AA13" s="57">
        <v>132574</v>
      </c>
      <c r="AB13" s="57">
        <v>122003</v>
      </c>
      <c r="AC13" s="57">
        <v>117976</v>
      </c>
      <c r="AD13" s="57">
        <v>1500</v>
      </c>
      <c r="AE13" s="57">
        <v>33789</v>
      </c>
      <c r="AF13" s="58">
        <v>43795</v>
      </c>
      <c r="AG13" s="57">
        <v>0</v>
      </c>
      <c r="AH13" s="57">
        <v>0</v>
      </c>
      <c r="AI13" s="58">
        <v>43884</v>
      </c>
      <c r="AJ13" s="57">
        <v>0</v>
      </c>
      <c r="AK13" s="57">
        <v>0</v>
      </c>
      <c r="AL13" s="57">
        <v>0</v>
      </c>
      <c r="AM13" s="57">
        <v>0</v>
      </c>
      <c r="AN13" s="57">
        <v>0</v>
      </c>
      <c r="AO13" s="57">
        <v>300</v>
      </c>
      <c r="AP13" s="57">
        <v>0</v>
      </c>
      <c r="AQ13" s="57">
        <v>27426</v>
      </c>
      <c r="AR13" s="57">
        <v>1389961</v>
      </c>
      <c r="AS13" s="57">
        <v>0</v>
      </c>
      <c r="AT13" s="57">
        <v>0</v>
      </c>
      <c r="AU13" s="57">
        <v>0</v>
      </c>
      <c r="AV13" s="57">
        <v>0</v>
      </c>
      <c r="AW13" s="58">
        <v>0</v>
      </c>
      <c r="AX13" s="57">
        <v>0</v>
      </c>
      <c r="AY13" s="57">
        <v>0</v>
      </c>
      <c r="AZ13" s="58">
        <v>302353</v>
      </c>
      <c r="BA13" s="57">
        <v>0</v>
      </c>
      <c r="BB13" s="57">
        <v>0</v>
      </c>
      <c r="BC13" s="58">
        <v>5195</v>
      </c>
      <c r="BD13" s="57">
        <v>0</v>
      </c>
      <c r="BE13" s="57">
        <v>0</v>
      </c>
      <c r="BF13" s="57">
        <v>0</v>
      </c>
      <c r="BG13" s="57">
        <v>0</v>
      </c>
      <c r="BH13" s="57">
        <v>169</v>
      </c>
      <c r="BI13" s="57">
        <v>119387</v>
      </c>
      <c r="BJ13" s="59">
        <v>190</v>
      </c>
      <c r="BK13" s="12"/>
      <c r="BL13" s="87"/>
      <c r="BM13" s="13"/>
      <c r="BQ13" s="21"/>
      <c r="BR13" s="21"/>
    </row>
    <row r="14" spans="2:70" x14ac:dyDescent="0.15">
      <c r="B14" s="315"/>
      <c r="C14" s="18">
        <v>2006</v>
      </c>
      <c r="D14" s="19">
        <v>18</v>
      </c>
      <c r="E14" s="79">
        <v>3638666</v>
      </c>
      <c r="F14" s="53">
        <v>961731</v>
      </c>
      <c r="G14" s="53">
        <v>12464</v>
      </c>
      <c r="H14" s="53">
        <v>0</v>
      </c>
      <c r="I14" s="53">
        <v>815</v>
      </c>
      <c r="J14" s="53">
        <v>360000</v>
      </c>
      <c r="K14" s="53">
        <v>17152672</v>
      </c>
      <c r="L14" s="53">
        <v>1296000</v>
      </c>
      <c r="M14" s="53">
        <v>0</v>
      </c>
      <c r="N14" s="53">
        <v>294963</v>
      </c>
      <c r="O14" s="53">
        <v>0</v>
      </c>
      <c r="P14" s="53">
        <v>0</v>
      </c>
      <c r="Q14" s="52">
        <v>0</v>
      </c>
      <c r="R14" s="53">
        <v>0</v>
      </c>
      <c r="S14" s="53">
        <v>0</v>
      </c>
      <c r="T14" s="53">
        <v>0</v>
      </c>
      <c r="U14" s="53">
        <v>0</v>
      </c>
      <c r="V14" s="53">
        <v>0</v>
      </c>
      <c r="W14" s="53">
        <v>24073</v>
      </c>
      <c r="X14" s="53">
        <v>0</v>
      </c>
      <c r="Y14" s="53">
        <v>237636</v>
      </c>
      <c r="Z14" s="53">
        <v>2885539</v>
      </c>
      <c r="AA14" s="53">
        <v>135068</v>
      </c>
      <c r="AB14" s="53">
        <v>135331</v>
      </c>
      <c r="AC14" s="53">
        <v>138204</v>
      </c>
      <c r="AD14" s="53">
        <v>0</v>
      </c>
      <c r="AE14" s="53">
        <v>0</v>
      </c>
      <c r="AF14" s="54">
        <v>39575</v>
      </c>
      <c r="AG14" s="53">
        <v>0</v>
      </c>
      <c r="AH14" s="53">
        <v>0</v>
      </c>
      <c r="AI14" s="54">
        <v>0</v>
      </c>
      <c r="AJ14" s="53">
        <v>0</v>
      </c>
      <c r="AK14" s="53">
        <v>0</v>
      </c>
      <c r="AL14" s="53">
        <v>0</v>
      </c>
      <c r="AM14" s="53">
        <v>1154</v>
      </c>
      <c r="AN14" s="53">
        <v>0</v>
      </c>
      <c r="AO14" s="53">
        <v>829</v>
      </c>
      <c r="AP14" s="53">
        <v>0</v>
      </c>
      <c r="AQ14" s="53">
        <v>34992</v>
      </c>
      <c r="AR14" s="53">
        <v>1274157</v>
      </c>
      <c r="AS14" s="53">
        <v>0</v>
      </c>
      <c r="AT14" s="53">
        <v>0</v>
      </c>
      <c r="AU14" s="53">
        <v>0</v>
      </c>
      <c r="AV14" s="53">
        <v>0</v>
      </c>
      <c r="AW14" s="54">
        <v>0</v>
      </c>
      <c r="AX14" s="53">
        <v>0</v>
      </c>
      <c r="AY14" s="53">
        <v>0</v>
      </c>
      <c r="AZ14" s="54">
        <v>148279</v>
      </c>
      <c r="BA14" s="53">
        <v>0</v>
      </c>
      <c r="BB14" s="53">
        <v>0</v>
      </c>
      <c r="BC14" s="54">
        <v>3519</v>
      </c>
      <c r="BD14" s="53">
        <v>0</v>
      </c>
      <c r="BE14" s="53">
        <v>0</v>
      </c>
      <c r="BF14" s="53">
        <v>0</v>
      </c>
      <c r="BG14" s="53">
        <v>0</v>
      </c>
      <c r="BH14" s="53">
        <v>0</v>
      </c>
      <c r="BI14" s="53">
        <v>72900</v>
      </c>
      <c r="BJ14" s="56">
        <v>35710</v>
      </c>
      <c r="BK14" s="12"/>
      <c r="BL14" s="87"/>
      <c r="BM14" s="13"/>
      <c r="BQ14" s="21"/>
      <c r="BR14" s="21"/>
    </row>
    <row r="15" spans="2:70" x14ac:dyDescent="0.15">
      <c r="B15" s="315"/>
      <c r="C15" s="18">
        <v>2007</v>
      </c>
      <c r="D15" s="19">
        <v>19</v>
      </c>
      <c r="E15" s="81">
        <v>4590894</v>
      </c>
      <c r="F15" s="60">
        <v>773755</v>
      </c>
      <c r="G15" s="60">
        <v>13230</v>
      </c>
      <c r="H15" s="60">
        <v>0</v>
      </c>
      <c r="I15" s="60">
        <v>0</v>
      </c>
      <c r="J15" s="60">
        <v>0</v>
      </c>
      <c r="K15" s="60">
        <v>17282087</v>
      </c>
      <c r="L15" s="60">
        <v>1548000</v>
      </c>
      <c r="M15" s="60">
        <v>0</v>
      </c>
      <c r="N15" s="60">
        <v>0</v>
      </c>
      <c r="O15" s="60">
        <v>0</v>
      </c>
      <c r="P15" s="60">
        <v>0</v>
      </c>
      <c r="Q15" s="53">
        <v>0</v>
      </c>
      <c r="R15" s="60">
        <v>0</v>
      </c>
      <c r="S15" s="60">
        <v>0</v>
      </c>
      <c r="T15" s="60">
        <v>0</v>
      </c>
      <c r="U15" s="60">
        <v>0</v>
      </c>
      <c r="V15" s="60">
        <v>0</v>
      </c>
      <c r="W15" s="60">
        <v>29425</v>
      </c>
      <c r="X15" s="60">
        <v>0</v>
      </c>
      <c r="Y15" s="60">
        <v>160046</v>
      </c>
      <c r="Z15" s="60">
        <v>2520511</v>
      </c>
      <c r="AA15" s="60">
        <v>142244</v>
      </c>
      <c r="AB15" s="60">
        <v>124693</v>
      </c>
      <c r="AC15" s="60">
        <v>121666</v>
      </c>
      <c r="AD15" s="60">
        <v>2784</v>
      </c>
      <c r="AE15" s="60">
        <v>0</v>
      </c>
      <c r="AF15" s="54">
        <v>36406</v>
      </c>
      <c r="AG15" s="60">
        <v>0</v>
      </c>
      <c r="AH15" s="60">
        <v>0</v>
      </c>
      <c r="AI15" s="54">
        <v>13326</v>
      </c>
      <c r="AJ15" s="60">
        <v>0</v>
      </c>
      <c r="AK15" s="60">
        <v>0</v>
      </c>
      <c r="AL15" s="60">
        <v>0</v>
      </c>
      <c r="AM15" s="60">
        <v>0</v>
      </c>
      <c r="AN15" s="60">
        <v>0</v>
      </c>
      <c r="AO15" s="60">
        <v>450</v>
      </c>
      <c r="AP15" s="60">
        <v>0</v>
      </c>
      <c r="AQ15" s="60">
        <v>22841</v>
      </c>
      <c r="AR15" s="60">
        <v>1557632</v>
      </c>
      <c r="AS15" s="60">
        <v>0</v>
      </c>
      <c r="AT15" s="60">
        <v>0</v>
      </c>
      <c r="AU15" s="60">
        <v>0</v>
      </c>
      <c r="AV15" s="60">
        <v>0</v>
      </c>
      <c r="AW15" s="54">
        <v>0</v>
      </c>
      <c r="AX15" s="60">
        <v>0</v>
      </c>
      <c r="AY15" s="60">
        <v>0</v>
      </c>
      <c r="AZ15" s="54">
        <v>166029</v>
      </c>
      <c r="BA15" s="60">
        <v>0</v>
      </c>
      <c r="BB15" s="60">
        <v>0</v>
      </c>
      <c r="BC15" s="54">
        <v>6731</v>
      </c>
      <c r="BD15" s="60">
        <v>0</v>
      </c>
      <c r="BE15" s="60">
        <v>0</v>
      </c>
      <c r="BF15" s="60">
        <v>0</v>
      </c>
      <c r="BG15" s="60">
        <v>0</v>
      </c>
      <c r="BH15" s="60">
        <v>0</v>
      </c>
      <c r="BI15" s="60">
        <v>114836</v>
      </c>
      <c r="BJ15" s="61">
        <v>0</v>
      </c>
      <c r="BK15" s="12"/>
      <c r="BL15" s="77"/>
      <c r="BM15" s="13"/>
      <c r="BQ15" s="21"/>
      <c r="BR15" s="21"/>
    </row>
    <row r="16" spans="2:70" x14ac:dyDescent="0.15">
      <c r="B16" s="315"/>
      <c r="C16" s="18">
        <v>2008</v>
      </c>
      <c r="D16" s="19">
        <v>20</v>
      </c>
      <c r="E16" s="79">
        <v>3875554</v>
      </c>
      <c r="F16" s="53">
        <v>465878</v>
      </c>
      <c r="G16" s="53">
        <v>14449</v>
      </c>
      <c r="H16" s="53">
        <v>0</v>
      </c>
      <c r="I16" s="53">
        <v>0</v>
      </c>
      <c r="J16" s="53">
        <v>432</v>
      </c>
      <c r="K16" s="53">
        <v>16890164</v>
      </c>
      <c r="L16" s="53">
        <v>1615395</v>
      </c>
      <c r="M16" s="53">
        <v>935</v>
      </c>
      <c r="N16" s="53">
        <v>975</v>
      </c>
      <c r="O16" s="53">
        <v>0</v>
      </c>
      <c r="P16" s="53">
        <v>0</v>
      </c>
      <c r="Q16" s="53">
        <v>0</v>
      </c>
      <c r="R16" s="53">
        <v>0</v>
      </c>
      <c r="S16" s="53">
        <v>0</v>
      </c>
      <c r="T16" s="53">
        <v>0</v>
      </c>
      <c r="U16" s="53">
        <v>0</v>
      </c>
      <c r="V16" s="53">
        <v>0</v>
      </c>
      <c r="W16" s="53">
        <v>42229</v>
      </c>
      <c r="X16" s="53">
        <v>0</v>
      </c>
      <c r="Y16" s="53">
        <v>48756</v>
      </c>
      <c r="Z16" s="53">
        <v>2437511</v>
      </c>
      <c r="AA16" s="53">
        <v>116208</v>
      </c>
      <c r="AB16" s="53">
        <v>54520</v>
      </c>
      <c r="AC16" s="53">
        <v>81642</v>
      </c>
      <c r="AD16" s="53">
        <v>1950</v>
      </c>
      <c r="AE16" s="53">
        <v>56822</v>
      </c>
      <c r="AF16" s="54">
        <v>33331</v>
      </c>
      <c r="AG16" s="53">
        <v>0</v>
      </c>
      <c r="AH16" s="53">
        <v>0</v>
      </c>
      <c r="AI16" s="54">
        <v>22680</v>
      </c>
      <c r="AJ16" s="53">
        <v>0</v>
      </c>
      <c r="AK16" s="53">
        <v>0</v>
      </c>
      <c r="AL16" s="53">
        <v>0</v>
      </c>
      <c r="AM16" s="53">
        <v>1267</v>
      </c>
      <c r="AN16" s="53">
        <v>0</v>
      </c>
      <c r="AO16" s="53">
        <v>9060</v>
      </c>
      <c r="AP16" s="53">
        <v>7920</v>
      </c>
      <c r="AQ16" s="53">
        <v>71413</v>
      </c>
      <c r="AR16" s="53">
        <v>1537752</v>
      </c>
      <c r="AS16" s="53">
        <v>0</v>
      </c>
      <c r="AT16" s="53">
        <v>0</v>
      </c>
      <c r="AU16" s="53">
        <v>0</v>
      </c>
      <c r="AV16" s="53">
        <v>0</v>
      </c>
      <c r="AW16" s="54">
        <v>0</v>
      </c>
      <c r="AX16" s="53">
        <v>0</v>
      </c>
      <c r="AY16" s="53">
        <v>0</v>
      </c>
      <c r="AZ16" s="54">
        <v>181215</v>
      </c>
      <c r="BA16" s="53">
        <v>0</v>
      </c>
      <c r="BB16" s="53">
        <v>0</v>
      </c>
      <c r="BC16" s="54">
        <v>0</v>
      </c>
      <c r="BD16" s="53">
        <v>0</v>
      </c>
      <c r="BE16" s="53">
        <v>0</v>
      </c>
      <c r="BF16" s="53">
        <v>0</v>
      </c>
      <c r="BG16" s="53">
        <v>310</v>
      </c>
      <c r="BH16" s="53">
        <v>0</v>
      </c>
      <c r="BI16" s="53">
        <v>117827</v>
      </c>
      <c r="BJ16" s="56">
        <v>970</v>
      </c>
      <c r="BK16" s="12"/>
      <c r="BL16" s="77"/>
      <c r="BM16" s="13"/>
      <c r="BQ16" s="21"/>
      <c r="BR16" s="21"/>
    </row>
    <row r="17" spans="2:71" x14ac:dyDescent="0.15">
      <c r="B17" s="315"/>
      <c r="C17" s="18">
        <v>2009</v>
      </c>
      <c r="D17" s="19">
        <v>21</v>
      </c>
      <c r="E17" s="79">
        <v>4456327</v>
      </c>
      <c r="F17" s="53">
        <v>443172</v>
      </c>
      <c r="G17" s="53">
        <v>12570</v>
      </c>
      <c r="H17" s="53">
        <v>0</v>
      </c>
      <c r="I17" s="53">
        <v>23000</v>
      </c>
      <c r="J17" s="53">
        <v>670</v>
      </c>
      <c r="K17" s="53">
        <v>16759100</v>
      </c>
      <c r="L17" s="53">
        <v>1434000</v>
      </c>
      <c r="M17" s="53">
        <v>692</v>
      </c>
      <c r="N17" s="53">
        <v>1053</v>
      </c>
      <c r="O17" s="53">
        <v>44961</v>
      </c>
      <c r="P17" s="62">
        <v>0</v>
      </c>
      <c r="Q17" s="62">
        <v>0</v>
      </c>
      <c r="R17" s="53">
        <v>0</v>
      </c>
      <c r="S17" s="53">
        <v>0</v>
      </c>
      <c r="T17" s="53">
        <v>0</v>
      </c>
      <c r="U17" s="53">
        <v>2520</v>
      </c>
      <c r="V17" s="53">
        <v>0</v>
      </c>
      <c r="W17" s="53">
        <v>70222</v>
      </c>
      <c r="X17" s="53">
        <v>43700</v>
      </c>
      <c r="Y17" s="53">
        <v>67367</v>
      </c>
      <c r="Z17" s="53">
        <v>1657953</v>
      </c>
      <c r="AA17" s="53">
        <v>137728</v>
      </c>
      <c r="AB17" s="53">
        <v>16110</v>
      </c>
      <c r="AC17" s="53">
        <v>74435</v>
      </c>
      <c r="AD17" s="53">
        <v>840</v>
      </c>
      <c r="AE17" s="53">
        <v>73873</v>
      </c>
      <c r="AF17" s="54">
        <v>40852</v>
      </c>
      <c r="AG17" s="53">
        <v>0</v>
      </c>
      <c r="AH17" s="53">
        <v>0</v>
      </c>
      <c r="AI17" s="54">
        <v>6930</v>
      </c>
      <c r="AJ17" s="53">
        <v>0</v>
      </c>
      <c r="AK17" s="53">
        <v>2442</v>
      </c>
      <c r="AL17" s="53">
        <v>0</v>
      </c>
      <c r="AM17" s="53">
        <v>4646</v>
      </c>
      <c r="AN17" s="54">
        <v>295</v>
      </c>
      <c r="AO17" s="53">
        <v>150</v>
      </c>
      <c r="AP17" s="53">
        <v>12108</v>
      </c>
      <c r="AQ17" s="53">
        <v>97426</v>
      </c>
      <c r="AR17" s="53">
        <v>1559706</v>
      </c>
      <c r="AS17" s="53">
        <v>0</v>
      </c>
      <c r="AT17" s="53">
        <v>0</v>
      </c>
      <c r="AU17" s="53">
        <v>0</v>
      </c>
      <c r="AV17" s="53">
        <v>0</v>
      </c>
      <c r="AW17" s="54">
        <v>0</v>
      </c>
      <c r="AX17" s="53">
        <v>0</v>
      </c>
      <c r="AY17" s="53">
        <v>0</v>
      </c>
      <c r="AZ17" s="54">
        <v>166315</v>
      </c>
      <c r="BA17" s="53">
        <v>0</v>
      </c>
      <c r="BB17" s="53">
        <v>0</v>
      </c>
      <c r="BC17" s="54">
        <v>1836</v>
      </c>
      <c r="BD17" s="53">
        <v>0</v>
      </c>
      <c r="BE17" s="53">
        <v>292</v>
      </c>
      <c r="BF17" s="62">
        <v>0</v>
      </c>
      <c r="BG17" s="53">
        <v>310</v>
      </c>
      <c r="BH17" s="53">
        <v>0</v>
      </c>
      <c r="BI17" s="53">
        <v>135989</v>
      </c>
      <c r="BJ17" s="56">
        <v>0</v>
      </c>
      <c r="BK17" s="12"/>
      <c r="BL17" s="77"/>
      <c r="BM17" s="13"/>
      <c r="BQ17" s="21"/>
      <c r="BR17" s="21"/>
    </row>
    <row r="18" spans="2:71" x14ac:dyDescent="0.15">
      <c r="B18" s="315"/>
      <c r="C18" s="18">
        <v>2010</v>
      </c>
      <c r="D18" s="19">
        <v>22</v>
      </c>
      <c r="E18" s="79">
        <v>3763568</v>
      </c>
      <c r="F18" s="53">
        <v>773448</v>
      </c>
      <c r="G18" s="53">
        <v>11972</v>
      </c>
      <c r="H18" s="53">
        <v>0</v>
      </c>
      <c r="I18" s="53">
        <v>169960</v>
      </c>
      <c r="J18" s="53">
        <v>0</v>
      </c>
      <c r="K18" s="53">
        <v>16825628</v>
      </c>
      <c r="L18" s="53">
        <v>1607196</v>
      </c>
      <c r="M18" s="53">
        <v>0</v>
      </c>
      <c r="N18" s="53">
        <v>486</v>
      </c>
      <c r="O18" s="53">
        <v>14361</v>
      </c>
      <c r="P18" s="62">
        <v>0</v>
      </c>
      <c r="Q18" s="62">
        <v>0</v>
      </c>
      <c r="R18" s="53">
        <v>0</v>
      </c>
      <c r="S18" s="53">
        <v>0</v>
      </c>
      <c r="T18" s="53">
        <v>0</v>
      </c>
      <c r="U18" s="53">
        <v>0</v>
      </c>
      <c r="V18" s="53">
        <v>152</v>
      </c>
      <c r="W18" s="53">
        <v>48585</v>
      </c>
      <c r="X18" s="53">
        <v>23250</v>
      </c>
      <c r="Y18" s="53">
        <v>57957</v>
      </c>
      <c r="Z18" s="53">
        <v>1808971</v>
      </c>
      <c r="AA18" s="53">
        <v>121541</v>
      </c>
      <c r="AB18" s="53">
        <v>19547</v>
      </c>
      <c r="AC18" s="53">
        <v>68583</v>
      </c>
      <c r="AD18" s="53">
        <v>672</v>
      </c>
      <c r="AE18" s="53">
        <v>115331</v>
      </c>
      <c r="AF18" s="58">
        <v>33346</v>
      </c>
      <c r="AG18" s="53">
        <v>0</v>
      </c>
      <c r="AH18" s="53">
        <v>0</v>
      </c>
      <c r="AI18" s="58">
        <v>8390</v>
      </c>
      <c r="AJ18" s="53">
        <v>561</v>
      </c>
      <c r="AK18" s="53">
        <v>21009</v>
      </c>
      <c r="AL18" s="53">
        <v>0</v>
      </c>
      <c r="AM18" s="53">
        <v>0</v>
      </c>
      <c r="AN18" s="53">
        <v>0</v>
      </c>
      <c r="AO18" s="53">
        <v>1185</v>
      </c>
      <c r="AP18" s="53">
        <v>17740</v>
      </c>
      <c r="AQ18" s="53">
        <v>103998</v>
      </c>
      <c r="AR18" s="53">
        <v>1981132</v>
      </c>
      <c r="AS18" s="53">
        <v>0</v>
      </c>
      <c r="AT18" s="53">
        <v>0</v>
      </c>
      <c r="AU18" s="53">
        <v>0</v>
      </c>
      <c r="AV18" s="53">
        <v>0</v>
      </c>
      <c r="AW18" s="58">
        <v>0</v>
      </c>
      <c r="AX18" s="53">
        <v>0</v>
      </c>
      <c r="AY18" s="53">
        <v>0</v>
      </c>
      <c r="AZ18" s="58">
        <v>315481</v>
      </c>
      <c r="BA18" s="53">
        <v>0</v>
      </c>
      <c r="BB18" s="53">
        <v>0</v>
      </c>
      <c r="BC18" s="58">
        <v>0</v>
      </c>
      <c r="BD18" s="53">
        <v>0</v>
      </c>
      <c r="BE18" s="53">
        <v>0</v>
      </c>
      <c r="BF18" s="53">
        <v>0</v>
      </c>
      <c r="BG18" s="53">
        <v>0</v>
      </c>
      <c r="BH18" s="53">
        <v>0</v>
      </c>
      <c r="BI18" s="53">
        <v>175205</v>
      </c>
      <c r="BJ18" s="56">
        <v>0</v>
      </c>
      <c r="BK18" s="12"/>
      <c r="BL18" s="77"/>
      <c r="BM18" s="13"/>
      <c r="BQ18" s="21"/>
      <c r="BR18" s="21"/>
    </row>
    <row r="19" spans="2:71" x14ac:dyDescent="0.15">
      <c r="B19" s="315"/>
      <c r="C19" s="15">
        <v>2011</v>
      </c>
      <c r="D19" s="16">
        <v>23</v>
      </c>
      <c r="E19" s="78">
        <v>3571609</v>
      </c>
      <c r="F19" s="52">
        <v>804721</v>
      </c>
      <c r="G19" s="52">
        <v>13310</v>
      </c>
      <c r="H19" s="52">
        <v>0</v>
      </c>
      <c r="I19" s="52">
        <v>0</v>
      </c>
      <c r="J19" s="52">
        <v>374157</v>
      </c>
      <c r="K19" s="52">
        <v>14015718</v>
      </c>
      <c r="L19" s="52">
        <v>1519640</v>
      </c>
      <c r="M19" s="52">
        <v>0</v>
      </c>
      <c r="N19" s="52">
        <v>13516</v>
      </c>
      <c r="O19" s="52">
        <v>0</v>
      </c>
      <c r="P19" s="52">
        <v>0</v>
      </c>
      <c r="Q19" s="52">
        <v>0</v>
      </c>
      <c r="R19" s="52">
        <v>305</v>
      </c>
      <c r="S19" s="52">
        <v>0</v>
      </c>
      <c r="T19" s="52">
        <v>0</v>
      </c>
      <c r="U19" s="52">
        <v>0</v>
      </c>
      <c r="V19" s="52">
        <v>166</v>
      </c>
      <c r="W19" s="52">
        <v>19990</v>
      </c>
      <c r="X19" s="52">
        <v>31270</v>
      </c>
      <c r="Y19" s="52">
        <v>53319</v>
      </c>
      <c r="Z19" s="52">
        <v>2168869</v>
      </c>
      <c r="AA19" s="52">
        <v>127203</v>
      </c>
      <c r="AB19" s="52">
        <v>16942</v>
      </c>
      <c r="AC19" s="52">
        <v>41352</v>
      </c>
      <c r="AD19" s="52">
        <v>1176</v>
      </c>
      <c r="AE19" s="52">
        <v>140144</v>
      </c>
      <c r="AF19" s="54">
        <v>53730</v>
      </c>
      <c r="AG19" s="52">
        <v>0</v>
      </c>
      <c r="AH19" s="52">
        <v>0</v>
      </c>
      <c r="AI19" s="54">
        <v>9220</v>
      </c>
      <c r="AJ19" s="52">
        <v>4631</v>
      </c>
      <c r="AK19" s="52">
        <v>19698</v>
      </c>
      <c r="AL19" s="52">
        <v>0</v>
      </c>
      <c r="AM19" s="52">
        <v>0</v>
      </c>
      <c r="AN19" s="52">
        <v>0</v>
      </c>
      <c r="AO19" s="52">
        <v>1050</v>
      </c>
      <c r="AP19" s="52">
        <v>17917</v>
      </c>
      <c r="AQ19" s="52">
        <v>83092</v>
      </c>
      <c r="AR19" s="52">
        <v>1794365</v>
      </c>
      <c r="AS19" s="52">
        <v>0</v>
      </c>
      <c r="AT19" s="52">
        <v>0</v>
      </c>
      <c r="AU19" s="52">
        <v>0</v>
      </c>
      <c r="AV19" s="52">
        <v>0</v>
      </c>
      <c r="AW19" s="54">
        <v>0</v>
      </c>
      <c r="AX19" s="52">
        <v>0</v>
      </c>
      <c r="AY19" s="52">
        <v>2591</v>
      </c>
      <c r="AZ19" s="54">
        <v>307555</v>
      </c>
      <c r="BA19" s="52">
        <v>0</v>
      </c>
      <c r="BB19" s="52">
        <v>0</v>
      </c>
      <c r="BC19" s="54">
        <v>0</v>
      </c>
      <c r="BD19" s="52">
        <v>0</v>
      </c>
      <c r="BE19" s="52">
        <v>0</v>
      </c>
      <c r="BF19" s="52">
        <v>0</v>
      </c>
      <c r="BG19" s="52">
        <v>0</v>
      </c>
      <c r="BH19" s="52">
        <v>0</v>
      </c>
      <c r="BI19" s="52">
        <v>175201</v>
      </c>
      <c r="BJ19" s="55">
        <v>0</v>
      </c>
      <c r="BK19" s="12"/>
      <c r="BL19" s="77"/>
      <c r="BM19" s="13"/>
      <c r="BQ19" s="21"/>
      <c r="BR19" s="21"/>
    </row>
    <row r="20" spans="2:71" x14ac:dyDescent="0.15">
      <c r="B20" s="315"/>
      <c r="C20" s="18">
        <v>2012</v>
      </c>
      <c r="D20" s="19">
        <v>24</v>
      </c>
      <c r="E20" s="79">
        <v>2842271</v>
      </c>
      <c r="F20" s="53">
        <v>625668</v>
      </c>
      <c r="G20" s="53">
        <v>9660</v>
      </c>
      <c r="H20" s="53">
        <v>0</v>
      </c>
      <c r="I20" s="53">
        <v>319</v>
      </c>
      <c r="J20" s="53">
        <v>1496416</v>
      </c>
      <c r="K20" s="53">
        <v>14455326</v>
      </c>
      <c r="L20" s="53">
        <v>1335479</v>
      </c>
      <c r="M20" s="53">
        <v>0</v>
      </c>
      <c r="N20" s="53">
        <v>2679</v>
      </c>
      <c r="O20" s="53">
        <v>0</v>
      </c>
      <c r="P20" s="53">
        <v>0</v>
      </c>
      <c r="Q20" s="53">
        <v>0</v>
      </c>
      <c r="R20" s="53">
        <v>148</v>
      </c>
      <c r="S20" s="53">
        <v>0</v>
      </c>
      <c r="T20" s="53">
        <v>0</v>
      </c>
      <c r="U20" s="53">
        <v>0</v>
      </c>
      <c r="V20" s="53">
        <v>150</v>
      </c>
      <c r="W20" s="53">
        <v>26660</v>
      </c>
      <c r="X20" s="53">
        <v>25252</v>
      </c>
      <c r="Y20" s="53">
        <v>67328</v>
      </c>
      <c r="Z20" s="53">
        <v>2002196</v>
      </c>
      <c r="AA20" s="53">
        <v>224680</v>
      </c>
      <c r="AB20" s="53">
        <v>25060</v>
      </c>
      <c r="AC20" s="53">
        <v>44663</v>
      </c>
      <c r="AD20" s="53">
        <v>1890</v>
      </c>
      <c r="AE20" s="53">
        <v>229626</v>
      </c>
      <c r="AF20" s="54">
        <v>94916</v>
      </c>
      <c r="AG20" s="53">
        <v>1957</v>
      </c>
      <c r="AH20" s="53">
        <v>0</v>
      </c>
      <c r="AI20" s="54">
        <v>8854</v>
      </c>
      <c r="AJ20" s="53">
        <v>8145</v>
      </c>
      <c r="AK20" s="53">
        <v>19698</v>
      </c>
      <c r="AL20" s="53">
        <v>0</v>
      </c>
      <c r="AM20" s="53">
        <v>0</v>
      </c>
      <c r="AN20" s="53">
        <v>0</v>
      </c>
      <c r="AO20" s="53">
        <v>0</v>
      </c>
      <c r="AP20" s="53">
        <v>31767</v>
      </c>
      <c r="AQ20" s="53">
        <v>133327</v>
      </c>
      <c r="AR20" s="53">
        <v>1548145</v>
      </c>
      <c r="AS20" s="53">
        <v>0</v>
      </c>
      <c r="AT20" s="53">
        <v>0</v>
      </c>
      <c r="AU20" s="53">
        <v>0</v>
      </c>
      <c r="AV20" s="53">
        <v>0</v>
      </c>
      <c r="AW20" s="54">
        <v>900</v>
      </c>
      <c r="AX20" s="53">
        <v>0</v>
      </c>
      <c r="AY20" s="53">
        <v>1396</v>
      </c>
      <c r="AZ20" s="54">
        <v>166697</v>
      </c>
      <c r="BA20" s="53">
        <v>0</v>
      </c>
      <c r="BB20" s="53">
        <v>0</v>
      </c>
      <c r="BC20" s="54">
        <v>0</v>
      </c>
      <c r="BD20" s="53">
        <v>0</v>
      </c>
      <c r="BE20" s="53">
        <v>0</v>
      </c>
      <c r="BF20" s="53">
        <v>0</v>
      </c>
      <c r="BG20" s="53">
        <v>156</v>
      </c>
      <c r="BH20" s="53">
        <v>0</v>
      </c>
      <c r="BI20" s="53">
        <v>256520</v>
      </c>
      <c r="BJ20" s="56">
        <v>0</v>
      </c>
      <c r="BK20" s="12"/>
      <c r="BL20" s="77"/>
      <c r="BM20" s="13"/>
      <c r="BQ20" s="21"/>
      <c r="BR20" s="21"/>
    </row>
    <row r="21" spans="2:71" x14ac:dyDescent="0.15">
      <c r="B21" s="315"/>
      <c r="C21" s="18">
        <v>2013</v>
      </c>
      <c r="D21" s="19">
        <v>25</v>
      </c>
      <c r="E21" s="79">
        <v>2935134</v>
      </c>
      <c r="F21" s="53">
        <v>582838</v>
      </c>
      <c r="G21" s="53">
        <v>6164</v>
      </c>
      <c r="H21" s="53">
        <v>0</v>
      </c>
      <c r="I21" s="53">
        <v>755</v>
      </c>
      <c r="J21" s="53">
        <v>2667488</v>
      </c>
      <c r="K21" s="53">
        <v>11677233</v>
      </c>
      <c r="L21" s="53">
        <v>1628270</v>
      </c>
      <c r="M21" s="53">
        <v>1728</v>
      </c>
      <c r="N21" s="53">
        <v>1620</v>
      </c>
      <c r="O21" s="53">
        <v>0</v>
      </c>
      <c r="P21" s="53">
        <v>0</v>
      </c>
      <c r="Q21" s="53">
        <v>0</v>
      </c>
      <c r="R21" s="53">
        <v>0</v>
      </c>
      <c r="S21" s="53">
        <v>0</v>
      </c>
      <c r="T21" s="53">
        <v>0</v>
      </c>
      <c r="U21" s="53">
        <v>158</v>
      </c>
      <c r="V21" s="53">
        <v>121</v>
      </c>
      <c r="W21" s="53">
        <v>16626</v>
      </c>
      <c r="X21" s="53">
        <v>0</v>
      </c>
      <c r="Y21" s="53">
        <v>62700</v>
      </c>
      <c r="Z21" s="53">
        <v>2100403</v>
      </c>
      <c r="AA21" s="53">
        <v>107221</v>
      </c>
      <c r="AB21" s="53">
        <v>23659</v>
      </c>
      <c r="AC21" s="53">
        <v>75231</v>
      </c>
      <c r="AD21" s="53">
        <v>0</v>
      </c>
      <c r="AE21" s="53">
        <v>210509</v>
      </c>
      <c r="AF21" s="54">
        <v>82280</v>
      </c>
      <c r="AG21" s="53">
        <v>3684</v>
      </c>
      <c r="AH21" s="53">
        <v>10130</v>
      </c>
      <c r="AI21" s="54">
        <v>9581</v>
      </c>
      <c r="AJ21" s="53">
        <v>18607</v>
      </c>
      <c r="AK21" s="53">
        <v>19698</v>
      </c>
      <c r="AL21" s="53">
        <v>0</v>
      </c>
      <c r="AM21" s="53">
        <v>0</v>
      </c>
      <c r="AN21" s="53">
        <v>0</v>
      </c>
      <c r="AO21" s="53">
        <v>0</v>
      </c>
      <c r="AP21" s="53">
        <v>28830</v>
      </c>
      <c r="AQ21" s="53">
        <v>52503</v>
      </c>
      <c r="AR21" s="53">
        <v>1766231</v>
      </c>
      <c r="AS21" s="53">
        <v>0</v>
      </c>
      <c r="AT21" s="53">
        <v>0</v>
      </c>
      <c r="AU21" s="53">
        <v>0</v>
      </c>
      <c r="AV21" s="53">
        <v>0</v>
      </c>
      <c r="AW21" s="54">
        <v>15948</v>
      </c>
      <c r="AX21" s="53">
        <v>0</v>
      </c>
      <c r="AY21" s="53">
        <v>118</v>
      </c>
      <c r="AZ21" s="54">
        <v>279229</v>
      </c>
      <c r="BA21" s="53">
        <v>0</v>
      </c>
      <c r="BB21" s="53">
        <v>0</v>
      </c>
      <c r="BC21" s="54">
        <v>0</v>
      </c>
      <c r="BD21" s="53">
        <v>0</v>
      </c>
      <c r="BE21" s="53">
        <v>0</v>
      </c>
      <c r="BF21" s="53">
        <v>0</v>
      </c>
      <c r="BG21" s="53">
        <v>144</v>
      </c>
      <c r="BH21" s="53">
        <v>0</v>
      </c>
      <c r="BI21" s="53">
        <v>195071</v>
      </c>
      <c r="BJ21" s="56">
        <v>0</v>
      </c>
      <c r="BK21" s="12"/>
      <c r="BL21" s="77"/>
      <c r="BM21" s="13"/>
      <c r="BQ21" s="21"/>
      <c r="BR21" s="21"/>
    </row>
    <row r="22" spans="2:71" s="30" customFormat="1" x14ac:dyDescent="0.15">
      <c r="B22" s="315"/>
      <c r="C22" s="26">
        <v>2014</v>
      </c>
      <c r="D22" s="27">
        <v>26</v>
      </c>
      <c r="E22" s="82">
        <v>2657773</v>
      </c>
      <c r="F22" s="62">
        <v>631475</v>
      </c>
      <c r="G22" s="62">
        <v>10409</v>
      </c>
      <c r="H22" s="62">
        <v>0</v>
      </c>
      <c r="I22" s="62">
        <v>1050</v>
      </c>
      <c r="J22" s="62">
        <v>2946357</v>
      </c>
      <c r="K22" s="62">
        <v>10680818</v>
      </c>
      <c r="L22" s="62">
        <v>1617241</v>
      </c>
      <c r="M22" s="62">
        <v>0</v>
      </c>
      <c r="N22" s="62">
        <v>3261</v>
      </c>
      <c r="O22" s="62">
        <v>0</v>
      </c>
      <c r="P22" s="62">
        <v>0</v>
      </c>
      <c r="Q22" s="62">
        <v>0</v>
      </c>
      <c r="R22" s="62">
        <v>0</v>
      </c>
      <c r="S22" s="62">
        <v>0</v>
      </c>
      <c r="T22" s="62">
        <v>0</v>
      </c>
      <c r="U22" s="62">
        <v>503</v>
      </c>
      <c r="V22" s="62">
        <v>0</v>
      </c>
      <c r="W22" s="62">
        <v>34224</v>
      </c>
      <c r="X22" s="62">
        <v>0</v>
      </c>
      <c r="Y22" s="62">
        <v>137496</v>
      </c>
      <c r="Z22" s="62">
        <v>2252757</v>
      </c>
      <c r="AA22" s="62">
        <v>238522</v>
      </c>
      <c r="AB22" s="62">
        <v>17712</v>
      </c>
      <c r="AC22" s="62">
        <v>36989</v>
      </c>
      <c r="AD22" s="62">
        <v>1008</v>
      </c>
      <c r="AE22" s="62">
        <v>189442</v>
      </c>
      <c r="AF22" s="137">
        <v>94094</v>
      </c>
      <c r="AG22" s="62">
        <v>2418</v>
      </c>
      <c r="AH22" s="62">
        <v>22983</v>
      </c>
      <c r="AI22" s="137">
        <v>6439</v>
      </c>
      <c r="AJ22" s="62">
        <v>19346</v>
      </c>
      <c r="AK22" s="62">
        <v>19698</v>
      </c>
      <c r="AL22" s="62">
        <v>0</v>
      </c>
      <c r="AM22" s="62">
        <v>0</v>
      </c>
      <c r="AN22" s="62">
        <v>0</v>
      </c>
      <c r="AO22" s="62">
        <v>0</v>
      </c>
      <c r="AP22" s="62">
        <v>23366</v>
      </c>
      <c r="AQ22" s="62">
        <v>52342</v>
      </c>
      <c r="AR22" s="62">
        <v>1602091</v>
      </c>
      <c r="AS22" s="62">
        <v>0</v>
      </c>
      <c r="AT22" s="62">
        <v>0</v>
      </c>
      <c r="AU22" s="62">
        <v>0</v>
      </c>
      <c r="AV22" s="62">
        <v>0</v>
      </c>
      <c r="AW22" s="137">
        <v>22836</v>
      </c>
      <c r="AX22" s="62">
        <v>0</v>
      </c>
      <c r="AY22" s="62">
        <v>1108</v>
      </c>
      <c r="AZ22" s="137">
        <v>255690</v>
      </c>
      <c r="BA22" s="62">
        <v>0</v>
      </c>
      <c r="BB22" s="62">
        <v>0</v>
      </c>
      <c r="BC22" s="137">
        <v>0</v>
      </c>
      <c r="BD22" s="62">
        <v>0</v>
      </c>
      <c r="BE22" s="62">
        <v>0</v>
      </c>
      <c r="BF22" s="62">
        <v>0</v>
      </c>
      <c r="BG22" s="62">
        <v>180</v>
      </c>
      <c r="BH22" s="62">
        <v>0</v>
      </c>
      <c r="BI22" s="62">
        <v>298529</v>
      </c>
      <c r="BJ22" s="63">
        <v>0</v>
      </c>
      <c r="BK22" s="12"/>
      <c r="BL22" s="77"/>
      <c r="BM22" s="13"/>
      <c r="BQ22" s="21"/>
      <c r="BR22" s="21"/>
    </row>
    <row r="23" spans="2:71" s="30" customFormat="1" x14ac:dyDescent="0.15">
      <c r="B23" s="315"/>
      <c r="C23" s="26">
        <v>2015</v>
      </c>
      <c r="D23" s="27">
        <v>27</v>
      </c>
      <c r="E23" s="82">
        <v>3205758</v>
      </c>
      <c r="F23" s="62">
        <v>556045</v>
      </c>
      <c r="G23" s="62">
        <v>959</v>
      </c>
      <c r="H23" s="62">
        <v>0</v>
      </c>
      <c r="I23" s="62">
        <v>0</v>
      </c>
      <c r="J23" s="62">
        <v>4004536</v>
      </c>
      <c r="K23" s="62">
        <v>11310039</v>
      </c>
      <c r="L23" s="62">
        <v>1619567</v>
      </c>
      <c r="M23" s="62">
        <v>0</v>
      </c>
      <c r="N23" s="62">
        <v>1840</v>
      </c>
      <c r="O23" s="62">
        <v>0</v>
      </c>
      <c r="P23" s="62">
        <v>0</v>
      </c>
      <c r="Q23" s="62">
        <v>0</v>
      </c>
      <c r="R23" s="62">
        <v>0</v>
      </c>
      <c r="S23" s="62">
        <v>0</v>
      </c>
      <c r="T23" s="62">
        <v>0</v>
      </c>
      <c r="U23" s="62">
        <v>30597</v>
      </c>
      <c r="V23" s="62">
        <v>0</v>
      </c>
      <c r="W23" s="62">
        <v>37295</v>
      </c>
      <c r="X23" s="62">
        <v>0</v>
      </c>
      <c r="Y23" s="62">
        <v>82383</v>
      </c>
      <c r="Z23" s="62">
        <v>2608014</v>
      </c>
      <c r="AA23" s="62">
        <v>221651</v>
      </c>
      <c r="AB23" s="62">
        <v>13990</v>
      </c>
      <c r="AC23" s="62">
        <v>46461</v>
      </c>
      <c r="AD23" s="62">
        <v>672</v>
      </c>
      <c r="AE23" s="62">
        <v>60866</v>
      </c>
      <c r="AF23" s="137">
        <v>76715</v>
      </c>
      <c r="AG23" s="62">
        <v>576</v>
      </c>
      <c r="AH23" s="62">
        <v>14566</v>
      </c>
      <c r="AI23" s="137">
        <v>4570</v>
      </c>
      <c r="AJ23" s="62">
        <v>16759</v>
      </c>
      <c r="AK23" s="62">
        <v>9849</v>
      </c>
      <c r="AL23" s="62">
        <v>0</v>
      </c>
      <c r="AM23" s="62">
        <v>0</v>
      </c>
      <c r="AN23" s="62">
        <v>0</v>
      </c>
      <c r="AO23" s="62">
        <v>0</v>
      </c>
      <c r="AP23" s="62">
        <v>22807</v>
      </c>
      <c r="AQ23" s="62">
        <v>54305</v>
      </c>
      <c r="AR23" s="62">
        <v>1846575</v>
      </c>
      <c r="AS23" s="62">
        <v>55</v>
      </c>
      <c r="AT23" s="62">
        <v>0</v>
      </c>
      <c r="AU23" s="62">
        <v>0</v>
      </c>
      <c r="AV23" s="62">
        <v>0</v>
      </c>
      <c r="AW23" s="137">
        <v>4830</v>
      </c>
      <c r="AX23" s="62">
        <v>0</v>
      </c>
      <c r="AY23" s="62">
        <v>600</v>
      </c>
      <c r="AZ23" s="137">
        <v>159124</v>
      </c>
      <c r="BA23" s="62">
        <v>0</v>
      </c>
      <c r="BB23" s="62">
        <v>0</v>
      </c>
      <c r="BC23" s="137">
        <v>0</v>
      </c>
      <c r="BD23" s="62">
        <v>0</v>
      </c>
      <c r="BE23" s="62">
        <v>0</v>
      </c>
      <c r="BF23" s="62">
        <v>0</v>
      </c>
      <c r="BG23" s="62">
        <v>0</v>
      </c>
      <c r="BH23" s="62">
        <v>0</v>
      </c>
      <c r="BI23" s="62">
        <v>281796</v>
      </c>
      <c r="BJ23" s="63">
        <v>0</v>
      </c>
      <c r="BK23" s="12"/>
      <c r="BL23" s="71"/>
      <c r="BM23" s="13"/>
      <c r="BQ23" s="21"/>
      <c r="BR23" s="21"/>
    </row>
    <row r="24" spans="2:71" s="30" customFormat="1" x14ac:dyDescent="0.15">
      <c r="B24" s="315"/>
      <c r="C24" s="204">
        <v>2016</v>
      </c>
      <c r="D24" s="205">
        <v>28</v>
      </c>
      <c r="E24" s="208">
        <v>3047657</v>
      </c>
      <c r="F24" s="206">
        <v>590413</v>
      </c>
      <c r="G24" s="206">
        <v>2895</v>
      </c>
      <c r="H24" s="206">
        <v>0</v>
      </c>
      <c r="I24" s="206">
        <v>112</v>
      </c>
      <c r="J24" s="206">
        <v>4996303</v>
      </c>
      <c r="K24" s="206">
        <v>8706564</v>
      </c>
      <c r="L24" s="206">
        <v>1844657</v>
      </c>
      <c r="M24" s="206">
        <v>0</v>
      </c>
      <c r="N24" s="206">
        <v>1100</v>
      </c>
      <c r="O24" s="206">
        <v>0</v>
      </c>
      <c r="P24" s="206">
        <v>0</v>
      </c>
      <c r="Q24" s="206">
        <v>0</v>
      </c>
      <c r="R24" s="206">
        <v>201</v>
      </c>
      <c r="S24" s="206">
        <v>0</v>
      </c>
      <c r="T24" s="206">
        <v>0</v>
      </c>
      <c r="U24" s="206">
        <v>6935</v>
      </c>
      <c r="V24" s="206">
        <v>429</v>
      </c>
      <c r="W24" s="206">
        <v>22131</v>
      </c>
      <c r="X24" s="206">
        <v>0</v>
      </c>
      <c r="Y24" s="206">
        <v>42473</v>
      </c>
      <c r="Z24" s="206">
        <v>1150207</v>
      </c>
      <c r="AA24" s="206">
        <v>307200</v>
      </c>
      <c r="AB24" s="206">
        <v>18017</v>
      </c>
      <c r="AC24" s="206">
        <v>56545</v>
      </c>
      <c r="AD24" s="206">
        <v>0</v>
      </c>
      <c r="AE24" s="206">
        <v>31580</v>
      </c>
      <c r="AF24" s="220">
        <v>88589</v>
      </c>
      <c r="AG24" s="206">
        <v>1843</v>
      </c>
      <c r="AH24" s="206">
        <v>12096</v>
      </c>
      <c r="AI24" s="220">
        <v>6232</v>
      </c>
      <c r="AJ24" s="206">
        <v>35586</v>
      </c>
      <c r="AK24" s="206">
        <v>19698</v>
      </c>
      <c r="AL24" s="206">
        <v>0</v>
      </c>
      <c r="AM24" s="206">
        <v>0</v>
      </c>
      <c r="AN24" s="206">
        <v>0</v>
      </c>
      <c r="AO24" s="206">
        <v>0</v>
      </c>
      <c r="AP24" s="206">
        <v>22823</v>
      </c>
      <c r="AQ24" s="206">
        <v>54844</v>
      </c>
      <c r="AR24" s="206">
        <v>1781212</v>
      </c>
      <c r="AS24" s="206">
        <v>0</v>
      </c>
      <c r="AT24" s="206">
        <v>766</v>
      </c>
      <c r="AU24" s="206">
        <v>0</v>
      </c>
      <c r="AV24" s="206">
        <v>0</v>
      </c>
      <c r="AW24" s="220">
        <v>8034</v>
      </c>
      <c r="AX24" s="206">
        <v>0</v>
      </c>
      <c r="AY24" s="206">
        <v>338</v>
      </c>
      <c r="AZ24" s="220">
        <v>32108</v>
      </c>
      <c r="BA24" s="206">
        <v>0</v>
      </c>
      <c r="BB24" s="206">
        <v>0</v>
      </c>
      <c r="BC24" s="220">
        <v>0</v>
      </c>
      <c r="BD24" s="206">
        <v>0</v>
      </c>
      <c r="BE24" s="206">
        <v>0</v>
      </c>
      <c r="BF24" s="206">
        <v>0</v>
      </c>
      <c r="BG24" s="206">
        <v>0</v>
      </c>
      <c r="BH24" s="206">
        <v>0</v>
      </c>
      <c r="BI24" s="206">
        <v>285827</v>
      </c>
      <c r="BJ24" s="207">
        <v>0</v>
      </c>
      <c r="BK24" s="83"/>
      <c r="BL24" s="12"/>
      <c r="BM24" s="71"/>
      <c r="BN24" s="13"/>
      <c r="BR24" s="21"/>
      <c r="BS24" s="21"/>
    </row>
    <row r="25" spans="2:71" s="30" customFormat="1" x14ac:dyDescent="0.15">
      <c r="B25" s="315"/>
      <c r="C25" s="26">
        <v>2017</v>
      </c>
      <c r="D25" s="27">
        <v>29</v>
      </c>
      <c r="E25" s="82">
        <v>3484116</v>
      </c>
      <c r="F25" s="62">
        <v>783596</v>
      </c>
      <c r="G25" s="62">
        <v>6707</v>
      </c>
      <c r="H25" s="62">
        <v>0</v>
      </c>
      <c r="I25" s="62">
        <v>4327</v>
      </c>
      <c r="J25" s="62">
        <v>5384375</v>
      </c>
      <c r="K25" s="62">
        <v>7761919</v>
      </c>
      <c r="L25" s="62">
        <v>2983209</v>
      </c>
      <c r="M25" s="62">
        <v>162</v>
      </c>
      <c r="N25" s="62">
        <v>18101</v>
      </c>
      <c r="O25" s="62">
        <v>0</v>
      </c>
      <c r="P25" s="62">
        <v>0</v>
      </c>
      <c r="Q25" s="62">
        <v>0</v>
      </c>
      <c r="R25" s="62">
        <v>0</v>
      </c>
      <c r="S25" s="62">
        <v>0</v>
      </c>
      <c r="T25" s="62">
        <v>0</v>
      </c>
      <c r="U25" s="62">
        <v>2280</v>
      </c>
      <c r="V25" s="62">
        <v>0</v>
      </c>
      <c r="W25" s="62">
        <v>31051</v>
      </c>
      <c r="X25" s="62">
        <v>0</v>
      </c>
      <c r="Y25" s="62">
        <v>55244</v>
      </c>
      <c r="Z25" s="62">
        <v>291584</v>
      </c>
      <c r="AA25" s="62">
        <v>439294</v>
      </c>
      <c r="AB25" s="62">
        <v>46859</v>
      </c>
      <c r="AC25" s="62">
        <v>32942</v>
      </c>
      <c r="AD25" s="62">
        <v>0</v>
      </c>
      <c r="AE25" s="62">
        <v>25892</v>
      </c>
      <c r="AF25" s="137">
        <v>143531</v>
      </c>
      <c r="AG25" s="62">
        <v>0</v>
      </c>
      <c r="AH25" s="62">
        <v>134</v>
      </c>
      <c r="AI25" s="137">
        <v>2648</v>
      </c>
      <c r="AJ25" s="62">
        <v>24254</v>
      </c>
      <c r="AK25" s="62">
        <v>19698</v>
      </c>
      <c r="AL25" s="62">
        <v>0</v>
      </c>
      <c r="AM25" s="62">
        <v>0</v>
      </c>
      <c r="AN25" s="62">
        <v>44376</v>
      </c>
      <c r="AO25" s="62">
        <v>0</v>
      </c>
      <c r="AP25" s="62">
        <v>22951</v>
      </c>
      <c r="AQ25" s="62">
        <v>32268</v>
      </c>
      <c r="AR25" s="62">
        <v>1764380</v>
      </c>
      <c r="AS25" s="62">
        <v>0</v>
      </c>
      <c r="AT25" s="62">
        <v>350</v>
      </c>
      <c r="AU25" s="62">
        <v>0</v>
      </c>
      <c r="AV25" s="62">
        <v>0</v>
      </c>
      <c r="AW25" s="137">
        <v>5266</v>
      </c>
      <c r="AX25" s="62">
        <v>0</v>
      </c>
      <c r="AY25" s="62">
        <v>0</v>
      </c>
      <c r="AZ25" s="137">
        <v>33888</v>
      </c>
      <c r="BA25" s="62">
        <v>0</v>
      </c>
      <c r="BB25" s="62">
        <v>0</v>
      </c>
      <c r="BC25" s="137">
        <v>0</v>
      </c>
      <c r="BD25" s="62">
        <v>0</v>
      </c>
      <c r="BE25" s="62">
        <v>0</v>
      </c>
      <c r="BF25" s="62">
        <v>0</v>
      </c>
      <c r="BG25" s="62">
        <v>210</v>
      </c>
      <c r="BH25" s="62">
        <v>0</v>
      </c>
      <c r="BI25" s="62">
        <v>325182</v>
      </c>
      <c r="BJ25" s="63">
        <v>836</v>
      </c>
      <c r="BK25" s="83"/>
      <c r="BL25" s="12"/>
      <c r="BM25" s="71"/>
      <c r="BN25" s="13"/>
      <c r="BR25" s="21"/>
      <c r="BS25" s="21"/>
    </row>
    <row r="26" spans="2:71" s="30" customFormat="1" x14ac:dyDescent="0.15">
      <c r="B26" s="315"/>
      <c r="C26" s="26">
        <v>2018</v>
      </c>
      <c r="D26" s="27">
        <v>30</v>
      </c>
      <c r="E26" s="82">
        <v>3955370</v>
      </c>
      <c r="F26" s="62">
        <v>775330</v>
      </c>
      <c r="G26" s="62">
        <v>26530</v>
      </c>
      <c r="H26" s="62">
        <v>0</v>
      </c>
      <c r="I26" s="62">
        <v>3378</v>
      </c>
      <c r="J26" s="62">
        <v>6094656</v>
      </c>
      <c r="K26" s="62">
        <v>7385339</v>
      </c>
      <c r="L26" s="62">
        <v>2849629</v>
      </c>
      <c r="M26" s="62">
        <v>2327</v>
      </c>
      <c r="N26" s="62">
        <v>336</v>
      </c>
      <c r="O26" s="62">
        <v>0</v>
      </c>
      <c r="P26" s="62">
        <v>0</v>
      </c>
      <c r="Q26" s="62">
        <v>0</v>
      </c>
      <c r="R26" s="62">
        <v>0</v>
      </c>
      <c r="S26" s="62">
        <v>0</v>
      </c>
      <c r="T26" s="62">
        <v>392</v>
      </c>
      <c r="U26" s="62">
        <v>2543</v>
      </c>
      <c r="V26" s="62">
        <v>0</v>
      </c>
      <c r="W26" s="62">
        <v>24120</v>
      </c>
      <c r="X26" s="62">
        <v>0</v>
      </c>
      <c r="Y26" s="62">
        <v>39461</v>
      </c>
      <c r="Z26" s="62">
        <v>481685</v>
      </c>
      <c r="AA26" s="62">
        <v>347611</v>
      </c>
      <c r="AB26" s="62">
        <v>149152</v>
      </c>
      <c r="AC26" s="62">
        <v>43738</v>
      </c>
      <c r="AD26" s="62">
        <v>0</v>
      </c>
      <c r="AE26" s="62">
        <v>46281</v>
      </c>
      <c r="AF26" s="137">
        <v>170471</v>
      </c>
      <c r="AG26" s="62">
        <v>0</v>
      </c>
      <c r="AH26" s="62">
        <v>12161</v>
      </c>
      <c r="AI26" s="137">
        <v>3580</v>
      </c>
      <c r="AJ26" s="62">
        <v>27870</v>
      </c>
      <c r="AK26" s="62">
        <v>19698</v>
      </c>
      <c r="AL26" s="62">
        <v>0</v>
      </c>
      <c r="AM26" s="62">
        <v>0</v>
      </c>
      <c r="AN26" s="137">
        <v>17620</v>
      </c>
      <c r="AO26" s="62">
        <v>0</v>
      </c>
      <c r="AP26" s="62">
        <v>17239</v>
      </c>
      <c r="AQ26" s="62">
        <v>19107</v>
      </c>
      <c r="AR26" s="62">
        <v>1685488</v>
      </c>
      <c r="AS26" s="62">
        <v>0</v>
      </c>
      <c r="AT26" s="62">
        <v>0</v>
      </c>
      <c r="AU26" s="62">
        <v>0</v>
      </c>
      <c r="AV26" s="62">
        <v>0</v>
      </c>
      <c r="AW26" s="137">
        <v>5640</v>
      </c>
      <c r="AX26" s="62">
        <v>1000</v>
      </c>
      <c r="AY26" s="62">
        <v>132</v>
      </c>
      <c r="AZ26" s="137">
        <v>64224</v>
      </c>
      <c r="BA26" s="62">
        <v>0</v>
      </c>
      <c r="BB26" s="62">
        <v>0</v>
      </c>
      <c r="BC26" s="137">
        <v>0</v>
      </c>
      <c r="BD26" s="62">
        <v>0</v>
      </c>
      <c r="BE26" s="62">
        <v>0</v>
      </c>
      <c r="BF26" s="62">
        <v>21</v>
      </c>
      <c r="BG26" s="62">
        <v>240</v>
      </c>
      <c r="BH26" s="62">
        <v>0</v>
      </c>
      <c r="BI26" s="62">
        <v>350494</v>
      </c>
      <c r="BJ26" s="63">
        <v>590</v>
      </c>
      <c r="BK26" s="83"/>
      <c r="BL26" s="12"/>
      <c r="BM26" s="71"/>
      <c r="BN26" s="13"/>
      <c r="BR26" s="21"/>
      <c r="BS26" s="21"/>
    </row>
    <row r="27" spans="2:71" s="30" customFormat="1" x14ac:dyDescent="0.15">
      <c r="B27" s="315"/>
      <c r="C27" s="26">
        <v>2019</v>
      </c>
      <c r="D27" s="27" t="s">
        <v>436</v>
      </c>
      <c r="E27" s="82">
        <v>47984</v>
      </c>
      <c r="F27" s="62">
        <v>413500</v>
      </c>
      <c r="G27" s="62">
        <v>34741</v>
      </c>
      <c r="H27" s="62">
        <v>0</v>
      </c>
      <c r="I27" s="62">
        <v>171</v>
      </c>
      <c r="J27" s="62">
        <v>18548</v>
      </c>
      <c r="K27" s="62">
        <v>128298</v>
      </c>
      <c r="L27" s="62">
        <v>748263</v>
      </c>
      <c r="M27" s="62">
        <v>2898</v>
      </c>
      <c r="N27" s="62">
        <v>225</v>
      </c>
      <c r="O27" s="62">
        <v>0</v>
      </c>
      <c r="P27" s="62">
        <v>0</v>
      </c>
      <c r="Q27" s="62">
        <v>0</v>
      </c>
      <c r="R27" s="62">
        <v>552</v>
      </c>
      <c r="S27" s="62">
        <v>0</v>
      </c>
      <c r="T27" s="62">
        <v>0</v>
      </c>
      <c r="U27" s="62">
        <v>0</v>
      </c>
      <c r="V27" s="62">
        <v>0</v>
      </c>
      <c r="W27" s="62">
        <v>40296</v>
      </c>
      <c r="X27" s="62">
        <v>0</v>
      </c>
      <c r="Y27" s="62">
        <v>36889</v>
      </c>
      <c r="Z27" s="62">
        <v>171346</v>
      </c>
      <c r="AA27" s="62">
        <v>32302</v>
      </c>
      <c r="AB27" s="62">
        <v>4617</v>
      </c>
      <c r="AC27" s="62">
        <v>14080</v>
      </c>
      <c r="AD27" s="62">
        <v>0</v>
      </c>
      <c r="AE27" s="62">
        <v>107445</v>
      </c>
      <c r="AF27" s="137">
        <v>85423</v>
      </c>
      <c r="AG27" s="62">
        <v>0</v>
      </c>
      <c r="AH27" s="62">
        <v>0</v>
      </c>
      <c r="AI27" s="62">
        <v>0</v>
      </c>
      <c r="AJ27" s="62">
        <v>0</v>
      </c>
      <c r="AK27" s="62">
        <v>0</v>
      </c>
      <c r="AL27" s="62">
        <v>0</v>
      </c>
      <c r="AM27" s="62">
        <v>0</v>
      </c>
      <c r="AN27" s="62">
        <v>0</v>
      </c>
      <c r="AO27" s="62">
        <v>780</v>
      </c>
      <c r="AP27" s="62">
        <v>0</v>
      </c>
      <c r="AQ27" s="62">
        <v>43520</v>
      </c>
      <c r="AR27" s="62">
        <v>157623</v>
      </c>
      <c r="AS27" s="62">
        <v>0</v>
      </c>
      <c r="AT27" s="62">
        <v>220</v>
      </c>
      <c r="AU27" s="62">
        <v>0</v>
      </c>
      <c r="AV27" s="62">
        <v>200</v>
      </c>
      <c r="AW27" s="62">
        <v>0</v>
      </c>
      <c r="AX27" s="62">
        <v>3800</v>
      </c>
      <c r="AY27" s="62">
        <v>180</v>
      </c>
      <c r="AZ27" s="62">
        <v>0</v>
      </c>
      <c r="BA27" s="62">
        <v>0</v>
      </c>
      <c r="BB27" s="62">
        <v>0</v>
      </c>
      <c r="BC27" s="137">
        <v>0</v>
      </c>
      <c r="BD27" s="62">
        <v>0</v>
      </c>
      <c r="BE27" s="62">
        <v>0</v>
      </c>
      <c r="BF27" s="62">
        <v>0</v>
      </c>
      <c r="BG27" s="62">
        <v>0</v>
      </c>
      <c r="BH27" s="62">
        <v>0</v>
      </c>
      <c r="BI27" s="62">
        <v>0</v>
      </c>
      <c r="BJ27" s="63">
        <v>0</v>
      </c>
      <c r="BK27" s="83"/>
      <c r="BL27" s="12"/>
      <c r="BM27" s="71"/>
      <c r="BN27" s="13"/>
      <c r="BR27" s="21"/>
      <c r="BS27" s="21"/>
    </row>
    <row r="28" spans="2:71" s="30" customFormat="1" x14ac:dyDescent="0.15">
      <c r="B28" s="315"/>
      <c r="C28" s="26">
        <v>2020</v>
      </c>
      <c r="D28" s="27">
        <v>2</v>
      </c>
      <c r="E28" s="82">
        <v>7500</v>
      </c>
      <c r="F28" s="62">
        <v>346500</v>
      </c>
      <c r="G28" s="62">
        <v>14946</v>
      </c>
      <c r="H28" s="62">
        <v>0</v>
      </c>
      <c r="I28" s="62">
        <v>51</v>
      </c>
      <c r="J28" s="62">
        <v>3802</v>
      </c>
      <c r="K28" s="62">
        <v>92143</v>
      </c>
      <c r="L28" s="62">
        <v>583604</v>
      </c>
      <c r="M28" s="62">
        <v>1969</v>
      </c>
      <c r="N28" s="62">
        <v>149</v>
      </c>
      <c r="O28" s="62">
        <v>0</v>
      </c>
      <c r="P28" s="62">
        <v>0</v>
      </c>
      <c r="Q28" s="62">
        <v>0</v>
      </c>
      <c r="R28" s="62">
        <v>0</v>
      </c>
      <c r="S28" s="62">
        <v>0</v>
      </c>
      <c r="T28" s="62">
        <v>0</v>
      </c>
      <c r="U28" s="62">
        <v>0</v>
      </c>
      <c r="V28" s="62">
        <v>248</v>
      </c>
      <c r="W28" s="62">
        <v>15106</v>
      </c>
      <c r="X28" s="62">
        <v>0</v>
      </c>
      <c r="Y28" s="62">
        <v>13146</v>
      </c>
      <c r="Z28" s="62">
        <v>105677</v>
      </c>
      <c r="AA28" s="62">
        <v>14419</v>
      </c>
      <c r="AB28" s="62">
        <v>5132</v>
      </c>
      <c r="AC28" s="62">
        <v>8390</v>
      </c>
      <c r="AD28" s="62">
        <v>0</v>
      </c>
      <c r="AE28" s="62">
        <v>75794</v>
      </c>
      <c r="AF28" s="137">
        <v>105135</v>
      </c>
      <c r="AG28" s="62">
        <v>0</v>
      </c>
      <c r="AH28" s="62">
        <v>0</v>
      </c>
      <c r="AI28" s="62">
        <v>0</v>
      </c>
      <c r="AJ28" s="62">
        <v>0</v>
      </c>
      <c r="AK28" s="62">
        <v>0</v>
      </c>
      <c r="AL28" s="62">
        <v>0</v>
      </c>
      <c r="AM28" s="62">
        <v>0</v>
      </c>
      <c r="AN28" s="62">
        <v>17545</v>
      </c>
      <c r="AO28" s="62">
        <v>0</v>
      </c>
      <c r="AP28" s="62">
        <v>0</v>
      </c>
      <c r="AQ28" s="62">
        <v>21760</v>
      </c>
      <c r="AR28" s="62">
        <v>381495</v>
      </c>
      <c r="AS28" s="62">
        <v>0</v>
      </c>
      <c r="AT28" s="62">
        <v>231</v>
      </c>
      <c r="AU28" s="62">
        <v>0</v>
      </c>
      <c r="AV28" s="62">
        <v>0</v>
      </c>
      <c r="AW28" s="62">
        <v>2352</v>
      </c>
      <c r="AX28" s="62">
        <v>0</v>
      </c>
      <c r="AY28" s="62">
        <v>0</v>
      </c>
      <c r="AZ28" s="62">
        <v>0</v>
      </c>
      <c r="BA28" s="62">
        <v>0</v>
      </c>
      <c r="BB28" s="62">
        <v>0</v>
      </c>
      <c r="BC28" s="137">
        <v>0</v>
      </c>
      <c r="BD28" s="62">
        <v>0</v>
      </c>
      <c r="BE28" s="62">
        <v>0</v>
      </c>
      <c r="BF28" s="62">
        <v>0</v>
      </c>
      <c r="BG28" s="62">
        <v>0</v>
      </c>
      <c r="BH28" s="62">
        <v>0</v>
      </c>
      <c r="BI28" s="62">
        <v>0</v>
      </c>
      <c r="BJ28" s="63">
        <v>0</v>
      </c>
      <c r="BK28" s="83"/>
      <c r="BL28" s="12"/>
      <c r="BM28" s="71"/>
      <c r="BN28" s="13"/>
      <c r="BR28" s="21"/>
      <c r="BS28" s="21"/>
    </row>
    <row r="29" spans="2:71" s="30" customFormat="1" x14ac:dyDescent="0.15">
      <c r="B29" s="315"/>
      <c r="C29" s="204">
        <v>2021</v>
      </c>
      <c r="D29" s="205">
        <v>3</v>
      </c>
      <c r="E29" s="208">
        <v>7916</v>
      </c>
      <c r="F29" s="206">
        <v>351413</v>
      </c>
      <c r="G29" s="206">
        <v>6523</v>
      </c>
      <c r="H29" s="206">
        <v>0</v>
      </c>
      <c r="I29" s="206">
        <v>23031</v>
      </c>
      <c r="J29" s="206">
        <v>1496</v>
      </c>
      <c r="K29" s="206">
        <v>171494</v>
      </c>
      <c r="L29" s="206">
        <v>402721</v>
      </c>
      <c r="M29" s="206">
        <v>4309</v>
      </c>
      <c r="N29" s="206">
        <v>4222</v>
      </c>
      <c r="O29" s="206">
        <v>0</v>
      </c>
      <c r="P29" s="206">
        <v>0</v>
      </c>
      <c r="Q29" s="206">
        <v>0</v>
      </c>
      <c r="R29" s="206">
        <v>0</v>
      </c>
      <c r="S29" s="206">
        <v>0</v>
      </c>
      <c r="T29" s="206">
        <v>0</v>
      </c>
      <c r="U29" s="206">
        <v>0</v>
      </c>
      <c r="V29" s="206">
        <v>329</v>
      </c>
      <c r="W29" s="206">
        <v>19272</v>
      </c>
      <c r="X29" s="206">
        <v>0</v>
      </c>
      <c r="Y29" s="206">
        <v>22194</v>
      </c>
      <c r="Z29" s="206">
        <v>231874</v>
      </c>
      <c r="AA29" s="206">
        <v>14275</v>
      </c>
      <c r="AB29" s="206">
        <v>2773</v>
      </c>
      <c r="AC29" s="206">
        <v>7948</v>
      </c>
      <c r="AD29" s="206">
        <v>0</v>
      </c>
      <c r="AE29" s="206">
        <v>104042</v>
      </c>
      <c r="AF29" s="220">
        <v>130363</v>
      </c>
      <c r="AG29" s="206">
        <v>0</v>
      </c>
      <c r="AH29" s="206">
        <v>0</v>
      </c>
      <c r="AI29" s="206">
        <v>0</v>
      </c>
      <c r="AJ29" s="206">
        <v>0</v>
      </c>
      <c r="AK29" s="206">
        <v>0</v>
      </c>
      <c r="AL29" s="206">
        <v>586</v>
      </c>
      <c r="AM29" s="206">
        <v>0</v>
      </c>
      <c r="AN29" s="206">
        <v>253</v>
      </c>
      <c r="AO29" s="206">
        <v>5440</v>
      </c>
      <c r="AP29" s="206">
        <v>0</v>
      </c>
      <c r="AQ29" s="206">
        <v>4122</v>
      </c>
      <c r="AR29" s="206">
        <v>333522</v>
      </c>
      <c r="AS29" s="206">
        <v>0</v>
      </c>
      <c r="AT29" s="206">
        <v>231</v>
      </c>
      <c r="AU29" s="206">
        <v>0</v>
      </c>
      <c r="AV29" s="206">
        <v>540</v>
      </c>
      <c r="AW29" s="206">
        <v>0</v>
      </c>
      <c r="AX29" s="206">
        <v>1000</v>
      </c>
      <c r="AY29" s="206">
        <v>0</v>
      </c>
      <c r="AZ29" s="206">
        <v>0</v>
      </c>
      <c r="BA29" s="206">
        <v>0</v>
      </c>
      <c r="BB29" s="206">
        <v>0</v>
      </c>
      <c r="BC29" s="220">
        <v>0</v>
      </c>
      <c r="BD29" s="206">
        <v>0</v>
      </c>
      <c r="BE29" s="206">
        <v>0</v>
      </c>
      <c r="BF29" s="206">
        <v>0</v>
      </c>
      <c r="BG29" s="206">
        <v>0</v>
      </c>
      <c r="BH29" s="206">
        <v>0</v>
      </c>
      <c r="BI29" s="206">
        <v>0</v>
      </c>
      <c r="BJ29" s="207">
        <v>0</v>
      </c>
      <c r="BK29" s="83"/>
      <c r="BL29" s="12"/>
      <c r="BM29" s="71"/>
      <c r="BN29" s="13"/>
      <c r="BR29" s="21"/>
      <c r="BS29" s="21"/>
    </row>
    <row r="30" spans="2:71" s="30" customFormat="1" x14ac:dyDescent="0.15">
      <c r="B30" s="315"/>
      <c r="C30" s="26">
        <v>2022</v>
      </c>
      <c r="D30" s="27">
        <v>4</v>
      </c>
      <c r="E30" s="82">
        <v>74151</v>
      </c>
      <c r="F30" s="62">
        <v>357500</v>
      </c>
      <c r="G30" s="62">
        <v>5280</v>
      </c>
      <c r="H30" s="62">
        <v>0</v>
      </c>
      <c r="I30" s="62">
        <v>604</v>
      </c>
      <c r="J30" s="62">
        <v>1757</v>
      </c>
      <c r="K30" s="62">
        <v>199675</v>
      </c>
      <c r="L30" s="62">
        <v>619933</v>
      </c>
      <c r="M30" s="62">
        <v>2222</v>
      </c>
      <c r="N30" s="62">
        <v>7028</v>
      </c>
      <c r="O30" s="62">
        <v>0</v>
      </c>
      <c r="P30" s="62">
        <v>0</v>
      </c>
      <c r="Q30" s="62">
        <v>576</v>
      </c>
      <c r="R30" s="62">
        <v>0</v>
      </c>
      <c r="S30" s="62">
        <v>0</v>
      </c>
      <c r="T30" s="62">
        <v>0</v>
      </c>
      <c r="U30" s="62">
        <v>0</v>
      </c>
      <c r="V30" s="62">
        <v>0</v>
      </c>
      <c r="W30" s="62">
        <v>40725</v>
      </c>
      <c r="X30" s="62">
        <v>0</v>
      </c>
      <c r="Y30" s="62">
        <v>17040</v>
      </c>
      <c r="Z30" s="62">
        <v>141347</v>
      </c>
      <c r="AA30" s="62">
        <v>27999</v>
      </c>
      <c r="AB30" s="62">
        <v>4870</v>
      </c>
      <c r="AC30" s="62">
        <v>8570</v>
      </c>
      <c r="AD30" s="62">
        <v>0</v>
      </c>
      <c r="AE30" s="62">
        <v>61617</v>
      </c>
      <c r="AF30" s="137">
        <v>57919</v>
      </c>
      <c r="AG30" s="62">
        <v>0</v>
      </c>
      <c r="AH30" s="62">
        <v>0</v>
      </c>
      <c r="AI30" s="62">
        <v>0</v>
      </c>
      <c r="AJ30" s="62">
        <v>0</v>
      </c>
      <c r="AK30" s="62">
        <v>0</v>
      </c>
      <c r="AL30" s="62">
        <v>0</v>
      </c>
      <c r="AM30" s="62">
        <v>0</v>
      </c>
      <c r="AN30" s="62">
        <v>7984</v>
      </c>
      <c r="AO30" s="62">
        <v>679</v>
      </c>
      <c r="AP30" s="62">
        <v>0</v>
      </c>
      <c r="AQ30" s="62">
        <v>10880</v>
      </c>
      <c r="AR30" s="62">
        <v>436357</v>
      </c>
      <c r="AS30" s="62">
        <v>0</v>
      </c>
      <c r="AT30" s="62">
        <v>0</v>
      </c>
      <c r="AU30" s="62">
        <v>0</v>
      </c>
      <c r="AV30" s="62">
        <v>0</v>
      </c>
      <c r="AW30" s="62">
        <v>0</v>
      </c>
      <c r="AX30" s="62">
        <v>0</v>
      </c>
      <c r="AY30" s="62">
        <v>120</v>
      </c>
      <c r="AZ30" s="62">
        <v>0</v>
      </c>
      <c r="BA30" s="62">
        <v>0</v>
      </c>
      <c r="BB30" s="62">
        <v>0</v>
      </c>
      <c r="BC30" s="62">
        <v>0</v>
      </c>
      <c r="BD30" s="62">
        <v>0</v>
      </c>
      <c r="BE30" s="62">
        <v>0</v>
      </c>
      <c r="BF30" s="62">
        <v>0</v>
      </c>
      <c r="BG30" s="62">
        <v>0</v>
      </c>
      <c r="BH30" s="62">
        <v>46</v>
      </c>
      <c r="BI30" s="62">
        <v>0</v>
      </c>
      <c r="BJ30" s="63">
        <v>0</v>
      </c>
      <c r="BK30" s="83"/>
      <c r="BL30" s="12"/>
      <c r="BM30" s="71"/>
      <c r="BN30" s="13"/>
      <c r="BR30" s="21"/>
      <c r="BS30" s="21"/>
    </row>
    <row r="31" spans="2:71" s="30" customFormat="1" x14ac:dyDescent="0.15">
      <c r="B31" s="316"/>
      <c r="C31" s="280">
        <v>2023</v>
      </c>
      <c r="D31" s="281">
        <v>5</v>
      </c>
      <c r="E31" s="284">
        <v>3610</v>
      </c>
      <c r="F31" s="282">
        <v>273700</v>
      </c>
      <c r="G31" s="282">
        <v>135615</v>
      </c>
      <c r="H31" s="282">
        <v>0</v>
      </c>
      <c r="I31" s="282">
        <v>1526</v>
      </c>
      <c r="J31" s="282">
        <v>879</v>
      </c>
      <c r="K31" s="282">
        <v>192642</v>
      </c>
      <c r="L31" s="282">
        <v>560309</v>
      </c>
      <c r="M31" s="282">
        <v>2762</v>
      </c>
      <c r="N31" s="282">
        <v>7857</v>
      </c>
      <c r="O31" s="282">
        <v>0</v>
      </c>
      <c r="P31" s="282">
        <v>5044</v>
      </c>
      <c r="Q31" s="282">
        <v>0</v>
      </c>
      <c r="R31" s="282">
        <v>0</v>
      </c>
      <c r="S31" s="282">
        <v>0</v>
      </c>
      <c r="T31" s="282">
        <v>0</v>
      </c>
      <c r="U31" s="282">
        <v>0</v>
      </c>
      <c r="V31" s="282">
        <v>0</v>
      </c>
      <c r="W31" s="282">
        <v>47848</v>
      </c>
      <c r="X31" s="282">
        <v>0</v>
      </c>
      <c r="Y31" s="282">
        <v>12744</v>
      </c>
      <c r="Z31" s="282">
        <v>216457</v>
      </c>
      <c r="AA31" s="282">
        <v>26165</v>
      </c>
      <c r="AB31" s="282">
        <v>2433</v>
      </c>
      <c r="AC31" s="282">
        <v>7753</v>
      </c>
      <c r="AD31" s="282">
        <v>0</v>
      </c>
      <c r="AE31" s="282">
        <v>34263</v>
      </c>
      <c r="AF31" s="291">
        <v>63108</v>
      </c>
      <c r="AG31" s="282">
        <v>0</v>
      </c>
      <c r="AH31" s="282">
        <v>0</v>
      </c>
      <c r="AI31" s="282">
        <v>0</v>
      </c>
      <c r="AJ31" s="282">
        <v>0</v>
      </c>
      <c r="AK31" s="282">
        <v>0</v>
      </c>
      <c r="AL31" s="282">
        <v>0</v>
      </c>
      <c r="AM31" s="282">
        <v>0</v>
      </c>
      <c r="AN31" s="282">
        <v>8709</v>
      </c>
      <c r="AO31" s="282">
        <v>2215</v>
      </c>
      <c r="AP31" s="282">
        <v>0</v>
      </c>
      <c r="AQ31" s="282">
        <v>0</v>
      </c>
      <c r="AR31" s="282">
        <v>282680</v>
      </c>
      <c r="AS31" s="282">
        <v>0</v>
      </c>
      <c r="AT31" s="282">
        <v>250</v>
      </c>
      <c r="AU31" s="282">
        <v>0</v>
      </c>
      <c r="AV31" s="282">
        <v>0</v>
      </c>
      <c r="AW31" s="282">
        <v>0</v>
      </c>
      <c r="AX31" s="282">
        <v>0</v>
      </c>
      <c r="AY31" s="282">
        <v>240</v>
      </c>
      <c r="AZ31" s="282">
        <v>0</v>
      </c>
      <c r="BA31" s="282">
        <v>0</v>
      </c>
      <c r="BB31" s="282">
        <v>0</v>
      </c>
      <c r="BC31" s="282">
        <v>0</v>
      </c>
      <c r="BD31" s="282">
        <v>0</v>
      </c>
      <c r="BE31" s="282">
        <v>0</v>
      </c>
      <c r="BF31" s="282">
        <v>0</v>
      </c>
      <c r="BG31" s="282">
        <v>0</v>
      </c>
      <c r="BH31" s="282">
        <v>0</v>
      </c>
      <c r="BI31" s="282">
        <v>0</v>
      </c>
      <c r="BJ31" s="283">
        <v>0</v>
      </c>
      <c r="BK31" s="83"/>
      <c r="BL31" s="12"/>
      <c r="BM31" s="71"/>
      <c r="BN31" s="13"/>
      <c r="BR31" s="21"/>
      <c r="BS31" s="21"/>
    </row>
    <row r="32" spans="2:71" ht="12" customHeight="1" x14ac:dyDescent="0.15">
      <c r="B32" s="314" t="s">
        <v>23</v>
      </c>
      <c r="C32" s="18">
        <v>2000</v>
      </c>
      <c r="D32" s="19" t="s">
        <v>21</v>
      </c>
      <c r="E32" s="76">
        <v>1892656</v>
      </c>
      <c r="F32" s="48">
        <v>95645</v>
      </c>
      <c r="G32" s="48">
        <v>0</v>
      </c>
      <c r="H32" s="48">
        <v>352987</v>
      </c>
      <c r="I32" s="48">
        <v>0</v>
      </c>
      <c r="J32" s="48">
        <v>0</v>
      </c>
      <c r="K32" s="48">
        <v>2480861</v>
      </c>
      <c r="L32" s="48">
        <v>0</v>
      </c>
      <c r="M32" s="48">
        <v>0</v>
      </c>
      <c r="N32" s="48">
        <v>50853</v>
      </c>
      <c r="O32" s="48">
        <v>0</v>
      </c>
      <c r="P32" s="48">
        <v>0</v>
      </c>
      <c r="Q32" s="48">
        <v>0</v>
      </c>
      <c r="R32" s="48">
        <v>0</v>
      </c>
      <c r="S32" s="48">
        <v>4191</v>
      </c>
      <c r="T32" s="48">
        <v>0</v>
      </c>
      <c r="U32" s="48">
        <v>0</v>
      </c>
      <c r="V32" s="48">
        <v>31600</v>
      </c>
      <c r="W32" s="48">
        <v>24007</v>
      </c>
      <c r="X32" s="48">
        <v>272843</v>
      </c>
      <c r="Y32" s="48">
        <v>37005</v>
      </c>
      <c r="Z32" s="48">
        <v>419677</v>
      </c>
      <c r="AA32" s="48">
        <v>148451</v>
      </c>
      <c r="AB32" s="48">
        <v>27454</v>
      </c>
      <c r="AC32" s="48">
        <v>75360</v>
      </c>
      <c r="AD32" s="48">
        <v>0</v>
      </c>
      <c r="AE32" s="48">
        <v>32702</v>
      </c>
      <c r="AF32" s="58">
        <v>18295</v>
      </c>
      <c r="AG32" s="48">
        <v>86787</v>
      </c>
      <c r="AH32" s="48">
        <v>0</v>
      </c>
      <c r="AI32" s="58">
        <v>0</v>
      </c>
      <c r="AJ32" s="48">
        <v>0</v>
      </c>
      <c r="AK32" s="48">
        <v>0</v>
      </c>
      <c r="AL32" s="48">
        <v>0</v>
      </c>
      <c r="AM32" s="48">
        <v>0</v>
      </c>
      <c r="AN32" s="48">
        <v>0</v>
      </c>
      <c r="AO32" s="48">
        <v>0</v>
      </c>
      <c r="AP32" s="48">
        <v>0</v>
      </c>
      <c r="AQ32" s="48">
        <v>6891</v>
      </c>
      <c r="AR32" s="48">
        <v>837969</v>
      </c>
      <c r="AS32" s="48">
        <v>1043</v>
      </c>
      <c r="AT32" s="48">
        <v>0</v>
      </c>
      <c r="AU32" s="48">
        <v>279</v>
      </c>
      <c r="AV32" s="48">
        <v>0</v>
      </c>
      <c r="AW32" s="58">
        <v>0</v>
      </c>
      <c r="AX32" s="48">
        <v>0</v>
      </c>
      <c r="AY32" s="48">
        <v>0</v>
      </c>
      <c r="AZ32" s="58">
        <v>14623</v>
      </c>
      <c r="BA32" s="48">
        <v>0</v>
      </c>
      <c r="BB32" s="48">
        <v>0</v>
      </c>
      <c r="BC32" s="58">
        <v>0</v>
      </c>
      <c r="BD32" s="48">
        <v>0</v>
      </c>
      <c r="BE32" s="48">
        <v>0</v>
      </c>
      <c r="BF32" s="48">
        <v>0</v>
      </c>
      <c r="BG32" s="48">
        <v>0</v>
      </c>
      <c r="BH32" s="48">
        <v>0</v>
      </c>
      <c r="BI32" s="48">
        <v>127790</v>
      </c>
      <c r="BJ32" s="51">
        <v>0</v>
      </c>
      <c r="BK32" s="12"/>
      <c r="BL32" s="87"/>
      <c r="BM32" s="13"/>
      <c r="BN32" s="47"/>
      <c r="BO32" s="47"/>
      <c r="BP32" s="21"/>
      <c r="BQ32" s="21"/>
      <c r="BR32" s="21"/>
    </row>
    <row r="33" spans="2:70" x14ac:dyDescent="0.15">
      <c r="B33" s="315"/>
      <c r="C33" s="15">
        <v>2001</v>
      </c>
      <c r="D33" s="16">
        <v>13</v>
      </c>
      <c r="E33" s="78">
        <v>372331</v>
      </c>
      <c r="F33" s="52">
        <v>16282</v>
      </c>
      <c r="G33" s="52">
        <v>0</v>
      </c>
      <c r="H33" s="52">
        <v>0</v>
      </c>
      <c r="I33" s="52">
        <v>0</v>
      </c>
      <c r="J33" s="52">
        <v>1281</v>
      </c>
      <c r="K33" s="52">
        <v>1039208</v>
      </c>
      <c r="L33" s="52">
        <v>0</v>
      </c>
      <c r="M33" s="52">
        <v>0</v>
      </c>
      <c r="N33" s="52">
        <v>980</v>
      </c>
      <c r="O33" s="52">
        <v>0</v>
      </c>
      <c r="P33" s="52">
        <v>0</v>
      </c>
      <c r="Q33" s="52">
        <v>0</v>
      </c>
      <c r="R33" s="52">
        <v>0</v>
      </c>
      <c r="S33" s="52">
        <v>0</v>
      </c>
      <c r="T33" s="52">
        <v>0</v>
      </c>
      <c r="U33" s="52">
        <v>0</v>
      </c>
      <c r="V33" s="52">
        <v>9938</v>
      </c>
      <c r="W33" s="52">
        <v>26594</v>
      </c>
      <c r="X33" s="52">
        <v>0</v>
      </c>
      <c r="Y33" s="52">
        <v>3572</v>
      </c>
      <c r="Z33" s="52">
        <v>519418</v>
      </c>
      <c r="AA33" s="52">
        <v>79494</v>
      </c>
      <c r="AB33" s="52">
        <v>27475</v>
      </c>
      <c r="AC33" s="52">
        <v>36518</v>
      </c>
      <c r="AD33" s="52">
        <v>0</v>
      </c>
      <c r="AE33" s="52">
        <v>0</v>
      </c>
      <c r="AF33" s="54">
        <v>26164</v>
      </c>
      <c r="AG33" s="52">
        <v>0</v>
      </c>
      <c r="AH33" s="52">
        <v>0</v>
      </c>
      <c r="AI33" s="54">
        <v>0</v>
      </c>
      <c r="AJ33" s="52">
        <v>0</v>
      </c>
      <c r="AK33" s="52">
        <v>0</v>
      </c>
      <c r="AL33" s="52">
        <v>0</v>
      </c>
      <c r="AM33" s="52">
        <v>0</v>
      </c>
      <c r="AN33" s="52">
        <v>0</v>
      </c>
      <c r="AO33" s="52">
        <v>0</v>
      </c>
      <c r="AP33" s="52">
        <v>0</v>
      </c>
      <c r="AQ33" s="52">
        <v>6382</v>
      </c>
      <c r="AR33" s="52">
        <v>700966</v>
      </c>
      <c r="AS33" s="52">
        <v>0</v>
      </c>
      <c r="AT33" s="52">
        <v>0</v>
      </c>
      <c r="AU33" s="52">
        <v>665</v>
      </c>
      <c r="AV33" s="52">
        <v>0</v>
      </c>
      <c r="AW33" s="54">
        <v>0</v>
      </c>
      <c r="AX33" s="52">
        <v>0</v>
      </c>
      <c r="AY33" s="52">
        <v>0</v>
      </c>
      <c r="AZ33" s="54">
        <v>19434</v>
      </c>
      <c r="BA33" s="52">
        <v>0</v>
      </c>
      <c r="BB33" s="52">
        <v>0</v>
      </c>
      <c r="BC33" s="54">
        <v>0</v>
      </c>
      <c r="BD33" s="52">
        <v>0</v>
      </c>
      <c r="BE33" s="52">
        <v>0</v>
      </c>
      <c r="BF33" s="52">
        <v>0</v>
      </c>
      <c r="BG33" s="52">
        <v>0</v>
      </c>
      <c r="BH33" s="52">
        <v>0</v>
      </c>
      <c r="BI33" s="52">
        <v>44905</v>
      </c>
      <c r="BJ33" s="55">
        <v>0</v>
      </c>
      <c r="BK33" s="12"/>
      <c r="BL33" s="87"/>
      <c r="BM33" s="13"/>
      <c r="BN33" s="47"/>
      <c r="BO33" s="47"/>
      <c r="BP33" s="21"/>
      <c r="BQ33" s="21"/>
      <c r="BR33" s="21"/>
    </row>
    <row r="34" spans="2:70" x14ac:dyDescent="0.15">
      <c r="B34" s="315"/>
      <c r="C34" s="18">
        <v>2002</v>
      </c>
      <c r="D34" s="19">
        <v>14</v>
      </c>
      <c r="E34" s="79">
        <v>376443</v>
      </c>
      <c r="F34" s="53">
        <v>29766</v>
      </c>
      <c r="G34" s="53">
        <v>479</v>
      </c>
      <c r="H34" s="53">
        <v>0</v>
      </c>
      <c r="I34" s="53">
        <v>0</v>
      </c>
      <c r="J34" s="53">
        <v>0</v>
      </c>
      <c r="K34" s="53">
        <v>1061042</v>
      </c>
      <c r="L34" s="53">
        <v>0</v>
      </c>
      <c r="M34" s="53">
        <v>0</v>
      </c>
      <c r="N34" s="53">
        <v>68767</v>
      </c>
      <c r="O34" s="53">
        <v>0</v>
      </c>
      <c r="P34" s="53">
        <v>0</v>
      </c>
      <c r="Q34" s="53">
        <v>0</v>
      </c>
      <c r="R34" s="53">
        <v>0</v>
      </c>
      <c r="S34" s="53">
        <v>0</v>
      </c>
      <c r="T34" s="53">
        <v>0</v>
      </c>
      <c r="U34" s="53">
        <v>0</v>
      </c>
      <c r="V34" s="53">
        <v>0</v>
      </c>
      <c r="W34" s="53">
        <v>17976</v>
      </c>
      <c r="X34" s="53">
        <v>0</v>
      </c>
      <c r="Y34" s="53">
        <v>52663</v>
      </c>
      <c r="Z34" s="53">
        <v>551150</v>
      </c>
      <c r="AA34" s="53">
        <v>103458</v>
      </c>
      <c r="AB34" s="53">
        <v>24107</v>
      </c>
      <c r="AC34" s="53">
        <v>52076</v>
      </c>
      <c r="AD34" s="53">
        <v>0</v>
      </c>
      <c r="AE34" s="53">
        <v>1286</v>
      </c>
      <c r="AF34" s="54">
        <v>23253</v>
      </c>
      <c r="AG34" s="53">
        <v>0</v>
      </c>
      <c r="AH34" s="53">
        <v>0</v>
      </c>
      <c r="AI34" s="54">
        <v>0</v>
      </c>
      <c r="AJ34" s="53">
        <v>0</v>
      </c>
      <c r="AK34" s="53">
        <v>0</v>
      </c>
      <c r="AL34" s="53">
        <v>0</v>
      </c>
      <c r="AM34" s="53">
        <v>0</v>
      </c>
      <c r="AN34" s="53">
        <v>0</v>
      </c>
      <c r="AO34" s="53">
        <v>810</v>
      </c>
      <c r="AP34" s="53">
        <v>0</v>
      </c>
      <c r="AQ34" s="53">
        <v>7776</v>
      </c>
      <c r="AR34" s="53">
        <v>503010</v>
      </c>
      <c r="AS34" s="53">
        <v>0</v>
      </c>
      <c r="AT34" s="53">
        <v>0</v>
      </c>
      <c r="AU34" s="53">
        <v>0</v>
      </c>
      <c r="AV34" s="53">
        <v>0</v>
      </c>
      <c r="AW34" s="54">
        <v>0</v>
      </c>
      <c r="AX34" s="53">
        <v>0</v>
      </c>
      <c r="AY34" s="53">
        <v>0</v>
      </c>
      <c r="AZ34" s="54">
        <v>21322</v>
      </c>
      <c r="BA34" s="53">
        <v>1556</v>
      </c>
      <c r="BB34" s="53">
        <v>0</v>
      </c>
      <c r="BC34" s="54">
        <v>0</v>
      </c>
      <c r="BD34" s="53">
        <v>0</v>
      </c>
      <c r="BE34" s="53">
        <v>0</v>
      </c>
      <c r="BF34" s="53">
        <v>0</v>
      </c>
      <c r="BG34" s="53">
        <v>0</v>
      </c>
      <c r="BH34" s="53">
        <v>0</v>
      </c>
      <c r="BI34" s="53">
        <v>45808</v>
      </c>
      <c r="BJ34" s="56">
        <v>0</v>
      </c>
      <c r="BK34" s="12"/>
      <c r="BL34" s="87"/>
      <c r="BM34" s="13"/>
      <c r="BN34" s="21"/>
      <c r="BO34" s="21"/>
      <c r="BP34" s="31"/>
      <c r="BQ34" s="31"/>
      <c r="BR34" s="31"/>
    </row>
    <row r="35" spans="2:70" x14ac:dyDescent="0.15">
      <c r="B35" s="315"/>
      <c r="C35" s="18">
        <v>2003</v>
      </c>
      <c r="D35" s="19">
        <v>15</v>
      </c>
      <c r="E35" s="79">
        <v>539953</v>
      </c>
      <c r="F35" s="53">
        <v>45340</v>
      </c>
      <c r="G35" s="53">
        <v>2128</v>
      </c>
      <c r="H35" s="53">
        <v>0</v>
      </c>
      <c r="I35" s="53">
        <v>0</v>
      </c>
      <c r="J35" s="53">
        <v>0</v>
      </c>
      <c r="K35" s="53">
        <v>1190603</v>
      </c>
      <c r="L35" s="53">
        <v>22145</v>
      </c>
      <c r="M35" s="53">
        <v>0</v>
      </c>
      <c r="N35" s="53">
        <v>103709</v>
      </c>
      <c r="O35" s="53">
        <v>0</v>
      </c>
      <c r="P35" s="53">
        <v>0</v>
      </c>
      <c r="Q35" s="53">
        <v>0</v>
      </c>
      <c r="R35" s="53">
        <v>0</v>
      </c>
      <c r="S35" s="53">
        <v>0</v>
      </c>
      <c r="T35" s="53">
        <v>0</v>
      </c>
      <c r="U35" s="53">
        <v>0</v>
      </c>
      <c r="V35" s="53">
        <v>0</v>
      </c>
      <c r="W35" s="53">
        <v>17583</v>
      </c>
      <c r="X35" s="53">
        <v>0</v>
      </c>
      <c r="Y35" s="53">
        <v>87851</v>
      </c>
      <c r="Z35" s="53">
        <v>728257</v>
      </c>
      <c r="AA35" s="53">
        <v>116745</v>
      </c>
      <c r="AB35" s="53">
        <v>32284</v>
      </c>
      <c r="AC35" s="53">
        <v>56117</v>
      </c>
      <c r="AD35" s="53">
        <v>1625</v>
      </c>
      <c r="AE35" s="53">
        <v>1289</v>
      </c>
      <c r="AF35" s="54">
        <v>28548</v>
      </c>
      <c r="AG35" s="53">
        <v>0</v>
      </c>
      <c r="AH35" s="53">
        <v>0</v>
      </c>
      <c r="AI35" s="54">
        <v>50568</v>
      </c>
      <c r="AJ35" s="53">
        <v>0</v>
      </c>
      <c r="AK35" s="53">
        <v>0</v>
      </c>
      <c r="AL35" s="53">
        <v>0</v>
      </c>
      <c r="AM35" s="53">
        <v>0</v>
      </c>
      <c r="AN35" s="53">
        <v>0</v>
      </c>
      <c r="AO35" s="53">
        <v>1668</v>
      </c>
      <c r="AP35" s="53">
        <v>0</v>
      </c>
      <c r="AQ35" s="53">
        <v>3627</v>
      </c>
      <c r="AR35" s="53">
        <v>506961</v>
      </c>
      <c r="AS35" s="53">
        <v>0</v>
      </c>
      <c r="AT35" s="53">
        <v>0</v>
      </c>
      <c r="AU35" s="53">
        <v>0</v>
      </c>
      <c r="AV35" s="53">
        <v>324</v>
      </c>
      <c r="AW35" s="54">
        <v>0</v>
      </c>
      <c r="AX35" s="53">
        <v>0</v>
      </c>
      <c r="AY35" s="53">
        <v>0</v>
      </c>
      <c r="AZ35" s="54">
        <v>69260</v>
      </c>
      <c r="BA35" s="53">
        <v>457</v>
      </c>
      <c r="BB35" s="53">
        <v>3012</v>
      </c>
      <c r="BC35" s="54">
        <v>0</v>
      </c>
      <c r="BD35" s="53">
        <v>7032</v>
      </c>
      <c r="BE35" s="53">
        <v>0</v>
      </c>
      <c r="BF35" s="53">
        <v>0</v>
      </c>
      <c r="BG35" s="53">
        <v>0</v>
      </c>
      <c r="BH35" s="53">
        <v>0</v>
      </c>
      <c r="BI35" s="53">
        <v>57625</v>
      </c>
      <c r="BJ35" s="56">
        <v>0</v>
      </c>
      <c r="BK35" s="12"/>
      <c r="BL35" s="87"/>
      <c r="BM35" s="13"/>
      <c r="BN35" s="21"/>
      <c r="BO35" s="21"/>
      <c r="BP35" s="32"/>
      <c r="BQ35" s="32"/>
      <c r="BR35" s="32"/>
    </row>
    <row r="36" spans="2:70" x14ac:dyDescent="0.15">
      <c r="B36" s="315"/>
      <c r="C36" s="18">
        <v>2004</v>
      </c>
      <c r="D36" s="19">
        <v>16</v>
      </c>
      <c r="E36" s="79">
        <v>458893</v>
      </c>
      <c r="F36" s="53">
        <v>121802</v>
      </c>
      <c r="G36" s="53">
        <v>1727</v>
      </c>
      <c r="H36" s="53">
        <v>0</v>
      </c>
      <c r="I36" s="53">
        <v>0</v>
      </c>
      <c r="J36" s="53">
        <v>498</v>
      </c>
      <c r="K36" s="53">
        <v>1025096</v>
      </c>
      <c r="L36" s="53">
        <v>71745</v>
      </c>
      <c r="M36" s="53">
        <v>0</v>
      </c>
      <c r="N36" s="53">
        <v>101383</v>
      </c>
      <c r="O36" s="53">
        <v>0</v>
      </c>
      <c r="P36" s="53">
        <v>0</v>
      </c>
      <c r="Q36" s="53">
        <v>0</v>
      </c>
      <c r="R36" s="53">
        <v>0</v>
      </c>
      <c r="S36" s="53">
        <v>0</v>
      </c>
      <c r="T36" s="53">
        <v>0</v>
      </c>
      <c r="U36" s="53">
        <v>0</v>
      </c>
      <c r="V36" s="53">
        <v>0</v>
      </c>
      <c r="W36" s="53">
        <v>19670</v>
      </c>
      <c r="X36" s="53">
        <v>0</v>
      </c>
      <c r="Y36" s="53">
        <v>111408</v>
      </c>
      <c r="Z36" s="53">
        <v>973197</v>
      </c>
      <c r="AA36" s="53">
        <v>112570</v>
      </c>
      <c r="AB36" s="53">
        <v>31907</v>
      </c>
      <c r="AC36" s="53">
        <v>83834</v>
      </c>
      <c r="AD36" s="53">
        <v>1792</v>
      </c>
      <c r="AE36" s="53">
        <v>4717</v>
      </c>
      <c r="AF36" s="54">
        <v>54839</v>
      </c>
      <c r="AG36" s="53">
        <v>0</v>
      </c>
      <c r="AH36" s="53">
        <v>0</v>
      </c>
      <c r="AI36" s="54">
        <v>13082</v>
      </c>
      <c r="AJ36" s="53">
        <v>0</v>
      </c>
      <c r="AK36" s="53">
        <v>0</v>
      </c>
      <c r="AL36" s="53">
        <v>0</v>
      </c>
      <c r="AM36" s="53">
        <v>479</v>
      </c>
      <c r="AN36" s="53">
        <v>0</v>
      </c>
      <c r="AO36" s="53">
        <v>0</v>
      </c>
      <c r="AP36" s="53">
        <v>0</v>
      </c>
      <c r="AQ36" s="53">
        <v>8364</v>
      </c>
      <c r="AR36" s="53">
        <v>423914</v>
      </c>
      <c r="AS36" s="53">
        <v>0</v>
      </c>
      <c r="AT36" s="53">
        <v>0</v>
      </c>
      <c r="AU36" s="53">
        <v>0</v>
      </c>
      <c r="AV36" s="53">
        <v>0</v>
      </c>
      <c r="AW36" s="54">
        <v>0</v>
      </c>
      <c r="AX36" s="53">
        <v>0</v>
      </c>
      <c r="AY36" s="53">
        <v>330</v>
      </c>
      <c r="AZ36" s="54">
        <v>34471</v>
      </c>
      <c r="BA36" s="53">
        <v>0</v>
      </c>
      <c r="BB36" s="53">
        <v>0</v>
      </c>
      <c r="BC36" s="54">
        <v>0</v>
      </c>
      <c r="BD36" s="53">
        <v>0</v>
      </c>
      <c r="BE36" s="53">
        <v>0</v>
      </c>
      <c r="BF36" s="53">
        <v>0</v>
      </c>
      <c r="BG36" s="53">
        <v>0</v>
      </c>
      <c r="BH36" s="53">
        <v>0</v>
      </c>
      <c r="BI36" s="53">
        <v>59139</v>
      </c>
      <c r="BJ36" s="56">
        <v>3704</v>
      </c>
      <c r="BK36" s="12"/>
      <c r="BL36" s="87"/>
      <c r="BM36" s="13"/>
      <c r="BN36" s="21"/>
      <c r="BO36" s="21"/>
      <c r="BP36" s="32"/>
      <c r="BQ36" s="32"/>
      <c r="BR36" s="32"/>
    </row>
    <row r="37" spans="2:70" x14ac:dyDescent="0.15">
      <c r="B37" s="315"/>
      <c r="C37" s="22">
        <v>2005</v>
      </c>
      <c r="D37" s="23">
        <v>17</v>
      </c>
      <c r="E37" s="80">
        <v>329860</v>
      </c>
      <c r="F37" s="57">
        <v>110697</v>
      </c>
      <c r="G37" s="57">
        <v>3574</v>
      </c>
      <c r="H37" s="57">
        <v>0</v>
      </c>
      <c r="I37" s="57">
        <v>0</v>
      </c>
      <c r="J37" s="57">
        <v>11506</v>
      </c>
      <c r="K37" s="57">
        <v>1071866</v>
      </c>
      <c r="L37" s="57">
        <v>55406</v>
      </c>
      <c r="M37" s="57">
        <v>0</v>
      </c>
      <c r="N37" s="57">
        <v>107159</v>
      </c>
      <c r="O37" s="57">
        <v>0</v>
      </c>
      <c r="P37" s="57">
        <v>0</v>
      </c>
      <c r="Q37" s="57">
        <v>0</v>
      </c>
      <c r="R37" s="57">
        <v>0</v>
      </c>
      <c r="S37" s="57">
        <v>0</v>
      </c>
      <c r="T37" s="57">
        <v>0</v>
      </c>
      <c r="U37" s="57">
        <v>0</v>
      </c>
      <c r="V37" s="57">
        <v>0</v>
      </c>
      <c r="W37" s="57">
        <v>23957</v>
      </c>
      <c r="X37" s="57">
        <v>0</v>
      </c>
      <c r="Y37" s="57">
        <v>63846</v>
      </c>
      <c r="Z37" s="57">
        <v>1236003</v>
      </c>
      <c r="AA37" s="57">
        <v>105259</v>
      </c>
      <c r="AB37" s="57">
        <v>46610</v>
      </c>
      <c r="AC37" s="57">
        <v>135423</v>
      </c>
      <c r="AD37" s="57">
        <v>605</v>
      </c>
      <c r="AE37" s="57">
        <v>9230</v>
      </c>
      <c r="AF37" s="58">
        <v>40804</v>
      </c>
      <c r="AG37" s="57">
        <v>0</v>
      </c>
      <c r="AH37" s="57">
        <v>0</v>
      </c>
      <c r="AI37" s="58">
        <v>10784</v>
      </c>
      <c r="AJ37" s="57">
        <v>0</v>
      </c>
      <c r="AK37" s="57">
        <v>0</v>
      </c>
      <c r="AL37" s="57">
        <v>0</v>
      </c>
      <c r="AM37" s="57">
        <v>0</v>
      </c>
      <c r="AN37" s="57">
        <v>0</v>
      </c>
      <c r="AO37" s="57">
        <v>295</v>
      </c>
      <c r="AP37" s="57">
        <v>0</v>
      </c>
      <c r="AQ37" s="57">
        <v>11210</v>
      </c>
      <c r="AR37" s="57">
        <v>389757</v>
      </c>
      <c r="AS37" s="57">
        <v>0</v>
      </c>
      <c r="AT37" s="57">
        <v>0</v>
      </c>
      <c r="AU37" s="57">
        <v>0</v>
      </c>
      <c r="AV37" s="57">
        <v>0</v>
      </c>
      <c r="AW37" s="58">
        <v>0</v>
      </c>
      <c r="AX37" s="57">
        <v>0</v>
      </c>
      <c r="AY37" s="57">
        <v>0</v>
      </c>
      <c r="AZ37" s="58">
        <v>45584</v>
      </c>
      <c r="BA37" s="57">
        <v>0</v>
      </c>
      <c r="BB37" s="57">
        <v>0</v>
      </c>
      <c r="BC37" s="58">
        <v>1304</v>
      </c>
      <c r="BD37" s="57">
        <v>0</v>
      </c>
      <c r="BE37" s="57">
        <v>0</v>
      </c>
      <c r="BF37" s="57">
        <v>0</v>
      </c>
      <c r="BG37" s="57">
        <v>0</v>
      </c>
      <c r="BH37" s="57">
        <v>443</v>
      </c>
      <c r="BI37" s="57">
        <v>44092</v>
      </c>
      <c r="BJ37" s="59">
        <v>239</v>
      </c>
      <c r="BK37" s="12"/>
      <c r="BL37" s="87"/>
      <c r="BM37" s="13"/>
      <c r="BN37" s="21"/>
      <c r="BO37" s="21"/>
      <c r="BP37" s="32"/>
      <c r="BQ37" s="32"/>
      <c r="BR37" s="32"/>
    </row>
    <row r="38" spans="2:70" x14ac:dyDescent="0.15">
      <c r="B38" s="315"/>
      <c r="C38" s="18">
        <v>2006</v>
      </c>
      <c r="D38" s="19">
        <v>18</v>
      </c>
      <c r="E38" s="79">
        <v>317147</v>
      </c>
      <c r="F38" s="53">
        <v>168895</v>
      </c>
      <c r="G38" s="53">
        <v>6448</v>
      </c>
      <c r="H38" s="53">
        <v>0</v>
      </c>
      <c r="I38" s="53">
        <v>1237</v>
      </c>
      <c r="J38" s="53">
        <v>27555</v>
      </c>
      <c r="K38" s="53">
        <v>1749515</v>
      </c>
      <c r="L38" s="53">
        <v>93016</v>
      </c>
      <c r="M38" s="53">
        <v>0</v>
      </c>
      <c r="N38" s="53">
        <v>28617</v>
      </c>
      <c r="O38" s="53">
        <v>0</v>
      </c>
      <c r="P38" s="53">
        <v>0</v>
      </c>
      <c r="Q38" s="52">
        <v>0</v>
      </c>
      <c r="R38" s="53">
        <v>0</v>
      </c>
      <c r="S38" s="53">
        <v>0</v>
      </c>
      <c r="T38" s="53">
        <v>0</v>
      </c>
      <c r="U38" s="53">
        <v>0</v>
      </c>
      <c r="V38" s="53">
        <v>0</v>
      </c>
      <c r="W38" s="53">
        <v>23336</v>
      </c>
      <c r="X38" s="53">
        <v>0</v>
      </c>
      <c r="Y38" s="53">
        <v>107805</v>
      </c>
      <c r="Z38" s="53">
        <v>1438252</v>
      </c>
      <c r="AA38" s="53">
        <v>112972</v>
      </c>
      <c r="AB38" s="53">
        <v>47441</v>
      </c>
      <c r="AC38" s="53">
        <v>153666</v>
      </c>
      <c r="AD38" s="53">
        <v>0</v>
      </c>
      <c r="AE38" s="53">
        <v>0</v>
      </c>
      <c r="AF38" s="54">
        <v>38459</v>
      </c>
      <c r="AG38" s="53">
        <v>0</v>
      </c>
      <c r="AH38" s="53">
        <v>0</v>
      </c>
      <c r="AI38" s="54">
        <v>0</v>
      </c>
      <c r="AJ38" s="53">
        <v>0</v>
      </c>
      <c r="AK38" s="53">
        <v>0</v>
      </c>
      <c r="AL38" s="53">
        <v>0</v>
      </c>
      <c r="AM38" s="53">
        <v>372</v>
      </c>
      <c r="AN38" s="53">
        <v>0</v>
      </c>
      <c r="AO38" s="53">
        <v>766</v>
      </c>
      <c r="AP38" s="53">
        <v>0</v>
      </c>
      <c r="AQ38" s="53">
        <v>22916</v>
      </c>
      <c r="AR38" s="53">
        <v>504328</v>
      </c>
      <c r="AS38" s="53">
        <v>0</v>
      </c>
      <c r="AT38" s="53">
        <v>0</v>
      </c>
      <c r="AU38" s="53">
        <v>0</v>
      </c>
      <c r="AV38" s="53">
        <v>0</v>
      </c>
      <c r="AW38" s="54">
        <v>0</v>
      </c>
      <c r="AX38" s="53">
        <v>0</v>
      </c>
      <c r="AY38" s="53">
        <v>0</v>
      </c>
      <c r="AZ38" s="54">
        <v>24105</v>
      </c>
      <c r="BA38" s="53">
        <v>0</v>
      </c>
      <c r="BB38" s="53">
        <v>0</v>
      </c>
      <c r="BC38" s="54">
        <v>977</v>
      </c>
      <c r="BD38" s="53">
        <v>0</v>
      </c>
      <c r="BE38" s="53">
        <v>0</v>
      </c>
      <c r="BF38" s="53">
        <v>0</v>
      </c>
      <c r="BG38" s="53">
        <v>0</v>
      </c>
      <c r="BH38" s="53">
        <v>0</v>
      </c>
      <c r="BI38" s="53">
        <v>36665</v>
      </c>
      <c r="BJ38" s="56">
        <v>36684</v>
      </c>
      <c r="BK38" s="12"/>
      <c r="BL38" s="77"/>
      <c r="BM38" s="13"/>
      <c r="BN38" s="21"/>
      <c r="BO38" s="21"/>
      <c r="BP38" s="32"/>
      <c r="BQ38" s="32"/>
      <c r="BR38" s="32"/>
    </row>
    <row r="39" spans="2:70" x14ac:dyDescent="0.15">
      <c r="B39" s="315"/>
      <c r="C39" s="18">
        <v>2007</v>
      </c>
      <c r="D39" s="19">
        <v>19</v>
      </c>
      <c r="E39" s="81">
        <v>412305</v>
      </c>
      <c r="F39" s="60">
        <v>129935</v>
      </c>
      <c r="G39" s="60">
        <v>6809</v>
      </c>
      <c r="H39" s="60">
        <v>0</v>
      </c>
      <c r="I39" s="60">
        <v>0</v>
      </c>
      <c r="J39" s="60">
        <v>0</v>
      </c>
      <c r="K39" s="60">
        <v>1641943</v>
      </c>
      <c r="L39" s="60">
        <v>112511</v>
      </c>
      <c r="M39" s="60">
        <v>0</v>
      </c>
      <c r="N39" s="60">
        <v>0</v>
      </c>
      <c r="O39" s="60">
        <v>0</v>
      </c>
      <c r="P39" s="60">
        <v>0</v>
      </c>
      <c r="Q39" s="53">
        <v>0</v>
      </c>
      <c r="R39" s="60">
        <v>0</v>
      </c>
      <c r="S39" s="60">
        <v>0</v>
      </c>
      <c r="T39" s="60">
        <v>0</v>
      </c>
      <c r="U39" s="60">
        <v>0</v>
      </c>
      <c r="V39" s="60">
        <v>0</v>
      </c>
      <c r="W39" s="60">
        <v>29183</v>
      </c>
      <c r="X39" s="60">
        <v>0</v>
      </c>
      <c r="Y39" s="60">
        <v>80853</v>
      </c>
      <c r="Z39" s="60">
        <v>1372084</v>
      </c>
      <c r="AA39" s="60">
        <v>118076</v>
      </c>
      <c r="AB39" s="60">
        <v>55478</v>
      </c>
      <c r="AC39" s="60">
        <v>141672</v>
      </c>
      <c r="AD39" s="60">
        <v>1416</v>
      </c>
      <c r="AE39" s="60">
        <v>0</v>
      </c>
      <c r="AF39" s="54">
        <v>59919</v>
      </c>
      <c r="AG39" s="60">
        <v>0</v>
      </c>
      <c r="AH39" s="60">
        <v>0</v>
      </c>
      <c r="AI39" s="54">
        <v>3720</v>
      </c>
      <c r="AJ39" s="60">
        <v>0</v>
      </c>
      <c r="AK39" s="60">
        <v>0</v>
      </c>
      <c r="AL39" s="60">
        <v>0</v>
      </c>
      <c r="AM39" s="60">
        <v>0</v>
      </c>
      <c r="AN39" s="60">
        <v>0</v>
      </c>
      <c r="AO39" s="60">
        <v>746</v>
      </c>
      <c r="AP39" s="60">
        <v>0</v>
      </c>
      <c r="AQ39" s="60">
        <v>17247</v>
      </c>
      <c r="AR39" s="60">
        <v>620215</v>
      </c>
      <c r="AS39" s="60">
        <v>0</v>
      </c>
      <c r="AT39" s="60">
        <v>0</v>
      </c>
      <c r="AU39" s="60">
        <v>0</v>
      </c>
      <c r="AV39" s="60">
        <v>0</v>
      </c>
      <c r="AW39" s="54">
        <v>0</v>
      </c>
      <c r="AX39" s="60">
        <v>0</v>
      </c>
      <c r="AY39" s="60">
        <v>0</v>
      </c>
      <c r="AZ39" s="54">
        <v>29879</v>
      </c>
      <c r="BA39" s="60">
        <v>0</v>
      </c>
      <c r="BB39" s="60">
        <v>0</v>
      </c>
      <c r="BC39" s="54">
        <v>1893</v>
      </c>
      <c r="BD39" s="60">
        <v>0</v>
      </c>
      <c r="BE39" s="60">
        <v>0</v>
      </c>
      <c r="BF39" s="60">
        <v>0</v>
      </c>
      <c r="BG39" s="60">
        <v>0</v>
      </c>
      <c r="BH39" s="60">
        <v>0</v>
      </c>
      <c r="BI39" s="60">
        <v>54838</v>
      </c>
      <c r="BJ39" s="61">
        <v>0</v>
      </c>
      <c r="BK39" s="12"/>
      <c r="BL39" s="77"/>
      <c r="BM39" s="13"/>
      <c r="BN39" s="21"/>
      <c r="BO39" s="21"/>
      <c r="BP39" s="32"/>
      <c r="BQ39" s="32"/>
      <c r="BR39" s="32"/>
    </row>
    <row r="40" spans="2:70" x14ac:dyDescent="0.15">
      <c r="B40" s="315"/>
      <c r="C40" s="18">
        <v>2008</v>
      </c>
      <c r="D40" s="19">
        <v>20</v>
      </c>
      <c r="E40" s="79">
        <v>317511</v>
      </c>
      <c r="F40" s="53">
        <v>93103</v>
      </c>
      <c r="G40" s="53">
        <v>6915</v>
      </c>
      <c r="H40" s="53">
        <v>0</v>
      </c>
      <c r="I40" s="53">
        <v>0</v>
      </c>
      <c r="J40" s="53">
        <v>482</v>
      </c>
      <c r="K40" s="53">
        <v>1584613</v>
      </c>
      <c r="L40" s="53">
        <v>112630</v>
      </c>
      <c r="M40" s="53">
        <v>443</v>
      </c>
      <c r="N40" s="53">
        <v>501</v>
      </c>
      <c r="O40" s="53">
        <v>0</v>
      </c>
      <c r="P40" s="53">
        <v>0</v>
      </c>
      <c r="Q40" s="53">
        <v>0</v>
      </c>
      <c r="R40" s="53">
        <v>0</v>
      </c>
      <c r="S40" s="53">
        <v>0</v>
      </c>
      <c r="T40" s="53">
        <v>0</v>
      </c>
      <c r="U40" s="53">
        <v>0</v>
      </c>
      <c r="V40" s="53">
        <v>0</v>
      </c>
      <c r="W40" s="53">
        <v>51111</v>
      </c>
      <c r="X40" s="53">
        <v>0</v>
      </c>
      <c r="Y40" s="53">
        <v>28483</v>
      </c>
      <c r="Z40" s="53">
        <v>1343962</v>
      </c>
      <c r="AA40" s="53">
        <v>101123</v>
      </c>
      <c r="AB40" s="53">
        <v>27259</v>
      </c>
      <c r="AC40" s="53">
        <v>103393</v>
      </c>
      <c r="AD40" s="53">
        <v>911</v>
      </c>
      <c r="AE40" s="53">
        <v>52273</v>
      </c>
      <c r="AF40" s="54">
        <v>37005</v>
      </c>
      <c r="AG40" s="53">
        <v>0</v>
      </c>
      <c r="AH40" s="53">
        <v>0</v>
      </c>
      <c r="AI40" s="54">
        <v>7415</v>
      </c>
      <c r="AJ40" s="53">
        <v>0</v>
      </c>
      <c r="AK40" s="53">
        <v>0</v>
      </c>
      <c r="AL40" s="53">
        <v>0</v>
      </c>
      <c r="AM40" s="53">
        <v>275</v>
      </c>
      <c r="AN40" s="53">
        <v>0</v>
      </c>
      <c r="AO40" s="53">
        <v>2883</v>
      </c>
      <c r="AP40" s="53">
        <v>5266</v>
      </c>
      <c r="AQ40" s="53">
        <v>34666</v>
      </c>
      <c r="AR40" s="53">
        <v>521482</v>
      </c>
      <c r="AS40" s="53">
        <v>0</v>
      </c>
      <c r="AT40" s="53">
        <v>0</v>
      </c>
      <c r="AU40" s="53">
        <v>0</v>
      </c>
      <c r="AV40" s="53">
        <v>0</v>
      </c>
      <c r="AW40" s="54">
        <v>0</v>
      </c>
      <c r="AX40" s="53">
        <v>0</v>
      </c>
      <c r="AY40" s="53">
        <v>0</v>
      </c>
      <c r="AZ40" s="54">
        <v>30354</v>
      </c>
      <c r="BA40" s="53">
        <v>0</v>
      </c>
      <c r="BB40" s="53">
        <v>0</v>
      </c>
      <c r="BC40" s="54">
        <v>0</v>
      </c>
      <c r="BD40" s="53">
        <v>0</v>
      </c>
      <c r="BE40" s="53">
        <v>0</v>
      </c>
      <c r="BF40" s="53">
        <v>0</v>
      </c>
      <c r="BG40" s="53">
        <v>655</v>
      </c>
      <c r="BH40" s="53">
        <v>0</v>
      </c>
      <c r="BI40" s="53">
        <v>55465</v>
      </c>
      <c r="BJ40" s="56">
        <v>778</v>
      </c>
      <c r="BK40" s="12"/>
      <c r="BL40" s="77"/>
      <c r="BM40" s="13"/>
      <c r="BN40" s="21"/>
      <c r="BO40" s="21"/>
    </row>
    <row r="41" spans="2:70" x14ac:dyDescent="0.15">
      <c r="B41" s="315"/>
      <c r="C41" s="18">
        <v>2009</v>
      </c>
      <c r="D41" s="19">
        <v>21</v>
      </c>
      <c r="E41" s="79">
        <v>378040</v>
      </c>
      <c r="F41" s="53">
        <v>70607</v>
      </c>
      <c r="G41" s="53">
        <v>5020</v>
      </c>
      <c r="H41" s="53">
        <v>0</v>
      </c>
      <c r="I41" s="53">
        <v>2486</v>
      </c>
      <c r="J41" s="53">
        <v>449</v>
      </c>
      <c r="K41" s="53">
        <v>1520200</v>
      </c>
      <c r="L41" s="53">
        <v>108646</v>
      </c>
      <c r="M41" s="53">
        <v>234</v>
      </c>
      <c r="N41" s="53">
        <v>505</v>
      </c>
      <c r="O41" s="53">
        <v>7214</v>
      </c>
      <c r="P41" s="62">
        <v>0</v>
      </c>
      <c r="Q41" s="62">
        <v>0</v>
      </c>
      <c r="R41" s="53">
        <v>0</v>
      </c>
      <c r="S41" s="53">
        <v>0</v>
      </c>
      <c r="T41" s="53">
        <v>0</v>
      </c>
      <c r="U41" s="53">
        <v>2681</v>
      </c>
      <c r="V41" s="53">
        <v>0</v>
      </c>
      <c r="W41" s="53">
        <v>72850</v>
      </c>
      <c r="X41" s="53">
        <v>15783</v>
      </c>
      <c r="Y41" s="53">
        <v>34925</v>
      </c>
      <c r="Z41" s="53">
        <v>814638</v>
      </c>
      <c r="AA41" s="53">
        <v>106176</v>
      </c>
      <c r="AB41" s="53">
        <v>9190</v>
      </c>
      <c r="AC41" s="53">
        <v>77138</v>
      </c>
      <c r="AD41" s="53">
        <v>351</v>
      </c>
      <c r="AE41" s="53">
        <v>53330</v>
      </c>
      <c r="AF41" s="54">
        <v>41408</v>
      </c>
      <c r="AG41" s="53">
        <v>0</v>
      </c>
      <c r="AH41" s="53">
        <v>0</v>
      </c>
      <c r="AI41" s="54">
        <v>1918</v>
      </c>
      <c r="AJ41" s="53">
        <v>0</v>
      </c>
      <c r="AK41" s="53">
        <v>1554</v>
      </c>
      <c r="AL41" s="53">
        <v>0</v>
      </c>
      <c r="AM41" s="53">
        <v>1095</v>
      </c>
      <c r="AN41" s="54">
        <v>949</v>
      </c>
      <c r="AO41" s="53">
        <v>224</v>
      </c>
      <c r="AP41" s="53">
        <v>7276</v>
      </c>
      <c r="AQ41" s="53">
        <v>42893</v>
      </c>
      <c r="AR41" s="53">
        <v>490241</v>
      </c>
      <c r="AS41" s="53">
        <v>0</v>
      </c>
      <c r="AT41" s="53">
        <v>0</v>
      </c>
      <c r="AU41" s="53">
        <v>0</v>
      </c>
      <c r="AV41" s="53">
        <v>0</v>
      </c>
      <c r="AW41" s="54">
        <v>0</v>
      </c>
      <c r="AX41" s="53">
        <v>0</v>
      </c>
      <c r="AY41" s="53">
        <v>0</v>
      </c>
      <c r="AZ41" s="54">
        <v>24854</v>
      </c>
      <c r="BA41" s="53">
        <v>0</v>
      </c>
      <c r="BB41" s="53">
        <v>0</v>
      </c>
      <c r="BC41" s="54">
        <v>434</v>
      </c>
      <c r="BD41" s="53">
        <v>0</v>
      </c>
      <c r="BE41" s="53">
        <v>304</v>
      </c>
      <c r="BF41" s="62">
        <v>0</v>
      </c>
      <c r="BG41" s="53">
        <v>500</v>
      </c>
      <c r="BH41" s="53">
        <v>0</v>
      </c>
      <c r="BI41" s="53">
        <v>57438</v>
      </c>
      <c r="BJ41" s="56">
        <v>0</v>
      </c>
      <c r="BK41" s="12"/>
      <c r="BL41" s="77"/>
      <c r="BM41" s="13"/>
      <c r="BN41" s="21"/>
      <c r="BO41" s="21"/>
    </row>
    <row r="42" spans="2:70" x14ac:dyDescent="0.15">
      <c r="B42" s="315"/>
      <c r="C42" s="18">
        <v>2010</v>
      </c>
      <c r="D42" s="19">
        <v>22</v>
      </c>
      <c r="E42" s="79">
        <v>398123</v>
      </c>
      <c r="F42" s="53">
        <v>128054</v>
      </c>
      <c r="G42" s="53">
        <v>4460</v>
      </c>
      <c r="H42" s="53">
        <v>0</v>
      </c>
      <c r="I42" s="53">
        <v>20363</v>
      </c>
      <c r="J42" s="53">
        <v>0</v>
      </c>
      <c r="K42" s="53">
        <v>1859240</v>
      </c>
      <c r="L42" s="53">
        <v>165794</v>
      </c>
      <c r="M42" s="53">
        <v>0</v>
      </c>
      <c r="N42" s="53">
        <v>230</v>
      </c>
      <c r="O42" s="53">
        <v>2280</v>
      </c>
      <c r="P42" s="62">
        <v>0</v>
      </c>
      <c r="Q42" s="62">
        <v>0</v>
      </c>
      <c r="R42" s="53">
        <v>0</v>
      </c>
      <c r="S42" s="53">
        <v>0</v>
      </c>
      <c r="T42" s="53">
        <v>0</v>
      </c>
      <c r="U42" s="53">
        <v>0</v>
      </c>
      <c r="V42" s="53">
        <v>534</v>
      </c>
      <c r="W42" s="53">
        <v>52387</v>
      </c>
      <c r="X42" s="53">
        <v>9488</v>
      </c>
      <c r="Y42" s="53">
        <v>31217</v>
      </c>
      <c r="Z42" s="53">
        <v>828905</v>
      </c>
      <c r="AA42" s="53">
        <v>99995</v>
      </c>
      <c r="AB42" s="53">
        <v>11238</v>
      </c>
      <c r="AC42" s="53">
        <v>66764</v>
      </c>
      <c r="AD42" s="53">
        <v>302</v>
      </c>
      <c r="AE42" s="53">
        <v>100978</v>
      </c>
      <c r="AF42" s="58">
        <v>31244</v>
      </c>
      <c r="AG42" s="53">
        <v>0</v>
      </c>
      <c r="AH42" s="53">
        <v>0</v>
      </c>
      <c r="AI42" s="58">
        <v>2785</v>
      </c>
      <c r="AJ42" s="53">
        <v>1401</v>
      </c>
      <c r="AK42" s="53">
        <v>4338</v>
      </c>
      <c r="AL42" s="53">
        <v>0</v>
      </c>
      <c r="AM42" s="53">
        <v>0</v>
      </c>
      <c r="AN42" s="53">
        <v>0</v>
      </c>
      <c r="AO42" s="53">
        <v>1564</v>
      </c>
      <c r="AP42" s="53">
        <v>9900</v>
      </c>
      <c r="AQ42" s="53">
        <v>53707</v>
      </c>
      <c r="AR42" s="53">
        <v>637145</v>
      </c>
      <c r="AS42" s="53">
        <v>0</v>
      </c>
      <c r="AT42" s="53">
        <v>0</v>
      </c>
      <c r="AU42" s="53">
        <v>0</v>
      </c>
      <c r="AV42" s="53">
        <v>0</v>
      </c>
      <c r="AW42" s="58">
        <v>0</v>
      </c>
      <c r="AX42" s="53">
        <v>0</v>
      </c>
      <c r="AY42" s="53">
        <v>0</v>
      </c>
      <c r="AZ42" s="58">
        <v>53165</v>
      </c>
      <c r="BA42" s="53">
        <v>0</v>
      </c>
      <c r="BB42" s="53">
        <v>0</v>
      </c>
      <c r="BC42" s="58">
        <v>0</v>
      </c>
      <c r="BD42" s="53">
        <v>0</v>
      </c>
      <c r="BE42" s="53">
        <v>0</v>
      </c>
      <c r="BF42" s="53">
        <v>0</v>
      </c>
      <c r="BG42" s="53">
        <v>0</v>
      </c>
      <c r="BH42" s="53">
        <v>0</v>
      </c>
      <c r="BI42" s="53">
        <v>71630</v>
      </c>
      <c r="BJ42" s="56">
        <v>0</v>
      </c>
      <c r="BK42" s="12"/>
      <c r="BL42" s="77"/>
      <c r="BM42" s="13"/>
      <c r="BN42" s="21"/>
      <c r="BO42" s="21"/>
    </row>
    <row r="43" spans="2:70" x14ac:dyDescent="0.15">
      <c r="B43" s="315"/>
      <c r="C43" s="15">
        <v>2011</v>
      </c>
      <c r="D43" s="16">
        <v>23</v>
      </c>
      <c r="E43" s="78">
        <v>413808</v>
      </c>
      <c r="F43" s="52">
        <v>140503</v>
      </c>
      <c r="G43" s="52">
        <v>5415</v>
      </c>
      <c r="H43" s="52">
        <v>0</v>
      </c>
      <c r="I43" s="52">
        <v>0</v>
      </c>
      <c r="J43" s="52">
        <v>47603</v>
      </c>
      <c r="K43" s="52">
        <v>1730660</v>
      </c>
      <c r="L43" s="52">
        <v>161592</v>
      </c>
      <c r="M43" s="52">
        <v>0</v>
      </c>
      <c r="N43" s="52">
        <v>3828</v>
      </c>
      <c r="O43" s="52">
        <v>0</v>
      </c>
      <c r="P43" s="52">
        <v>0</v>
      </c>
      <c r="Q43" s="52">
        <v>0</v>
      </c>
      <c r="R43" s="52">
        <v>989</v>
      </c>
      <c r="S43" s="52">
        <v>0</v>
      </c>
      <c r="T43" s="52">
        <v>0</v>
      </c>
      <c r="U43" s="52">
        <v>0</v>
      </c>
      <c r="V43" s="52">
        <v>500</v>
      </c>
      <c r="W43" s="52">
        <v>21499</v>
      </c>
      <c r="X43" s="52">
        <v>11186</v>
      </c>
      <c r="Y43" s="52">
        <v>24407</v>
      </c>
      <c r="Z43" s="52">
        <v>970775</v>
      </c>
      <c r="AA43" s="52">
        <v>115584</v>
      </c>
      <c r="AB43" s="52">
        <v>11711</v>
      </c>
      <c r="AC43" s="52">
        <v>50508</v>
      </c>
      <c r="AD43" s="52">
        <v>504</v>
      </c>
      <c r="AE43" s="52">
        <v>127219</v>
      </c>
      <c r="AF43" s="54">
        <v>48599</v>
      </c>
      <c r="AG43" s="52">
        <v>0</v>
      </c>
      <c r="AH43" s="52">
        <v>0</v>
      </c>
      <c r="AI43" s="54">
        <v>2309</v>
      </c>
      <c r="AJ43" s="52">
        <v>5317</v>
      </c>
      <c r="AK43" s="52">
        <v>4287</v>
      </c>
      <c r="AL43" s="52">
        <v>0</v>
      </c>
      <c r="AM43" s="52">
        <v>0</v>
      </c>
      <c r="AN43" s="52">
        <v>0</v>
      </c>
      <c r="AO43" s="52">
        <v>1307</v>
      </c>
      <c r="AP43" s="52">
        <v>10207</v>
      </c>
      <c r="AQ43" s="52">
        <v>45026</v>
      </c>
      <c r="AR43" s="52">
        <v>571402</v>
      </c>
      <c r="AS43" s="52">
        <v>0</v>
      </c>
      <c r="AT43" s="52">
        <v>0</v>
      </c>
      <c r="AU43" s="52">
        <v>0</v>
      </c>
      <c r="AV43" s="52">
        <v>0</v>
      </c>
      <c r="AW43" s="54">
        <v>0</v>
      </c>
      <c r="AX43" s="52">
        <v>0</v>
      </c>
      <c r="AY43" s="52">
        <v>728</v>
      </c>
      <c r="AZ43" s="54">
        <v>58729</v>
      </c>
      <c r="BA43" s="52">
        <v>0</v>
      </c>
      <c r="BB43" s="52">
        <v>0</v>
      </c>
      <c r="BC43" s="54">
        <v>0</v>
      </c>
      <c r="BD43" s="52">
        <v>0</v>
      </c>
      <c r="BE43" s="52">
        <v>0</v>
      </c>
      <c r="BF43" s="52">
        <v>0</v>
      </c>
      <c r="BG43" s="52">
        <v>0</v>
      </c>
      <c r="BH43" s="52">
        <v>0</v>
      </c>
      <c r="BI43" s="52">
        <v>76488</v>
      </c>
      <c r="BJ43" s="55">
        <v>0</v>
      </c>
      <c r="BK43" s="12"/>
      <c r="BL43" s="77"/>
      <c r="BM43" s="13"/>
      <c r="BN43" s="21"/>
      <c r="BO43" s="21"/>
    </row>
    <row r="44" spans="2:70" x14ac:dyDescent="0.15">
      <c r="B44" s="315"/>
      <c r="C44" s="18">
        <v>2012</v>
      </c>
      <c r="D44" s="19">
        <v>24</v>
      </c>
      <c r="E44" s="79">
        <v>339846</v>
      </c>
      <c r="F44" s="53">
        <v>121259</v>
      </c>
      <c r="G44" s="53">
        <v>4074</v>
      </c>
      <c r="H44" s="53">
        <v>0</v>
      </c>
      <c r="I44" s="53">
        <v>904</v>
      </c>
      <c r="J44" s="53">
        <v>157828</v>
      </c>
      <c r="K44" s="53">
        <v>1901562</v>
      </c>
      <c r="L44" s="53">
        <v>201019</v>
      </c>
      <c r="M44" s="53">
        <v>0</v>
      </c>
      <c r="N44" s="53">
        <v>1738</v>
      </c>
      <c r="O44" s="53">
        <v>0</v>
      </c>
      <c r="P44" s="53">
        <v>0</v>
      </c>
      <c r="Q44" s="53">
        <v>0</v>
      </c>
      <c r="R44" s="53">
        <v>308</v>
      </c>
      <c r="S44" s="53">
        <v>0</v>
      </c>
      <c r="T44" s="53">
        <v>0</v>
      </c>
      <c r="U44" s="53">
        <v>0</v>
      </c>
      <c r="V44" s="53">
        <v>456</v>
      </c>
      <c r="W44" s="53">
        <v>23182</v>
      </c>
      <c r="X44" s="53">
        <v>8401</v>
      </c>
      <c r="Y44" s="53">
        <v>28018</v>
      </c>
      <c r="Z44" s="53">
        <v>802133</v>
      </c>
      <c r="AA44" s="53">
        <v>164172</v>
      </c>
      <c r="AB44" s="53">
        <v>17323</v>
      </c>
      <c r="AC44" s="53">
        <v>50055</v>
      </c>
      <c r="AD44" s="53">
        <v>764</v>
      </c>
      <c r="AE44" s="53">
        <v>186870</v>
      </c>
      <c r="AF44" s="54">
        <v>53835</v>
      </c>
      <c r="AG44" s="53">
        <v>1521</v>
      </c>
      <c r="AH44" s="53">
        <v>0</v>
      </c>
      <c r="AI44" s="54">
        <v>2489</v>
      </c>
      <c r="AJ44" s="53">
        <v>7950</v>
      </c>
      <c r="AK44" s="53">
        <v>4195</v>
      </c>
      <c r="AL44" s="53">
        <v>0</v>
      </c>
      <c r="AM44" s="53">
        <v>0</v>
      </c>
      <c r="AN44" s="53">
        <v>0</v>
      </c>
      <c r="AO44" s="53">
        <v>0</v>
      </c>
      <c r="AP44" s="53">
        <v>17421</v>
      </c>
      <c r="AQ44" s="53">
        <v>77354</v>
      </c>
      <c r="AR44" s="53">
        <v>564581</v>
      </c>
      <c r="AS44" s="53">
        <v>0</v>
      </c>
      <c r="AT44" s="53">
        <v>0</v>
      </c>
      <c r="AU44" s="53">
        <v>0</v>
      </c>
      <c r="AV44" s="53">
        <v>0</v>
      </c>
      <c r="AW44" s="54">
        <v>1501</v>
      </c>
      <c r="AX44" s="53">
        <v>0</v>
      </c>
      <c r="AY44" s="53">
        <v>435</v>
      </c>
      <c r="AZ44" s="54">
        <v>34827</v>
      </c>
      <c r="BA44" s="53">
        <v>0</v>
      </c>
      <c r="BB44" s="53">
        <v>0</v>
      </c>
      <c r="BC44" s="54">
        <v>0</v>
      </c>
      <c r="BD44" s="53">
        <v>0</v>
      </c>
      <c r="BE44" s="53">
        <v>0</v>
      </c>
      <c r="BF44" s="53">
        <v>0</v>
      </c>
      <c r="BG44" s="53">
        <v>249</v>
      </c>
      <c r="BH44" s="53">
        <v>0</v>
      </c>
      <c r="BI44" s="53">
        <v>118539</v>
      </c>
      <c r="BJ44" s="56">
        <v>0</v>
      </c>
      <c r="BK44" s="12"/>
      <c r="BL44" s="77"/>
      <c r="BM44" s="13"/>
      <c r="BN44" s="21"/>
      <c r="BO44" s="21"/>
    </row>
    <row r="45" spans="2:70" s="30" customFormat="1" x14ac:dyDescent="0.15">
      <c r="B45" s="315"/>
      <c r="C45" s="18">
        <v>2013</v>
      </c>
      <c r="D45" s="19">
        <v>25</v>
      </c>
      <c r="E45" s="79">
        <v>382735</v>
      </c>
      <c r="F45" s="53">
        <v>132607</v>
      </c>
      <c r="G45" s="53">
        <v>3037</v>
      </c>
      <c r="H45" s="53">
        <v>0</v>
      </c>
      <c r="I45" s="53">
        <v>1374</v>
      </c>
      <c r="J45" s="53">
        <v>283856</v>
      </c>
      <c r="K45" s="53">
        <v>1517761</v>
      </c>
      <c r="L45" s="53">
        <v>251057</v>
      </c>
      <c r="M45" s="53">
        <v>780</v>
      </c>
      <c r="N45" s="53">
        <v>1138</v>
      </c>
      <c r="O45" s="53">
        <v>0</v>
      </c>
      <c r="P45" s="53">
        <v>0</v>
      </c>
      <c r="Q45" s="53">
        <v>0</v>
      </c>
      <c r="R45" s="53">
        <v>0</v>
      </c>
      <c r="S45" s="53">
        <v>0</v>
      </c>
      <c r="T45" s="53">
        <v>0</v>
      </c>
      <c r="U45" s="53">
        <v>249</v>
      </c>
      <c r="V45" s="53">
        <v>534</v>
      </c>
      <c r="W45" s="53">
        <v>14278</v>
      </c>
      <c r="X45" s="53">
        <v>0</v>
      </c>
      <c r="Y45" s="53">
        <v>34518</v>
      </c>
      <c r="Z45" s="53">
        <v>1014476</v>
      </c>
      <c r="AA45" s="53">
        <v>115229</v>
      </c>
      <c r="AB45" s="53">
        <v>21370</v>
      </c>
      <c r="AC45" s="53">
        <v>96157</v>
      </c>
      <c r="AD45" s="53">
        <v>0</v>
      </c>
      <c r="AE45" s="53">
        <v>169744</v>
      </c>
      <c r="AF45" s="54">
        <v>62286</v>
      </c>
      <c r="AG45" s="53">
        <v>3526</v>
      </c>
      <c r="AH45" s="53">
        <v>4677</v>
      </c>
      <c r="AI45" s="54">
        <v>3428</v>
      </c>
      <c r="AJ45" s="53">
        <v>25857</v>
      </c>
      <c r="AK45" s="53">
        <v>5682</v>
      </c>
      <c r="AL45" s="53">
        <v>0</v>
      </c>
      <c r="AM45" s="53">
        <v>0</v>
      </c>
      <c r="AN45" s="53">
        <v>0</v>
      </c>
      <c r="AO45" s="53">
        <v>0</v>
      </c>
      <c r="AP45" s="53">
        <v>18362</v>
      </c>
      <c r="AQ45" s="53">
        <v>34726</v>
      </c>
      <c r="AR45" s="53">
        <v>771936</v>
      </c>
      <c r="AS45" s="53">
        <v>0</v>
      </c>
      <c r="AT45" s="53">
        <v>0</v>
      </c>
      <c r="AU45" s="53">
        <v>0</v>
      </c>
      <c r="AV45" s="53">
        <v>0</v>
      </c>
      <c r="AW45" s="54">
        <v>16197</v>
      </c>
      <c r="AX45" s="53">
        <v>0</v>
      </c>
      <c r="AY45" s="53">
        <v>201</v>
      </c>
      <c r="AZ45" s="54">
        <v>72879</v>
      </c>
      <c r="BA45" s="53">
        <v>0</v>
      </c>
      <c r="BB45" s="53">
        <v>0</v>
      </c>
      <c r="BC45" s="54">
        <v>0</v>
      </c>
      <c r="BD45" s="53">
        <v>0</v>
      </c>
      <c r="BE45" s="53">
        <v>0</v>
      </c>
      <c r="BF45" s="53">
        <v>0</v>
      </c>
      <c r="BG45" s="53">
        <v>288</v>
      </c>
      <c r="BH45" s="53">
        <v>0</v>
      </c>
      <c r="BI45" s="53">
        <v>108090</v>
      </c>
      <c r="BJ45" s="56">
        <v>0</v>
      </c>
      <c r="BK45" s="12"/>
      <c r="BL45" s="77"/>
      <c r="BM45" s="13"/>
      <c r="BN45" s="21"/>
      <c r="BO45" s="21"/>
    </row>
    <row r="46" spans="2:70" s="30" customFormat="1" x14ac:dyDescent="0.15">
      <c r="B46" s="315"/>
      <c r="C46" s="26">
        <v>2014</v>
      </c>
      <c r="D46" s="27">
        <v>26</v>
      </c>
      <c r="E46" s="82">
        <v>324810</v>
      </c>
      <c r="F46" s="62">
        <v>139855</v>
      </c>
      <c r="G46" s="62">
        <v>5400</v>
      </c>
      <c r="H46" s="62">
        <v>0</v>
      </c>
      <c r="I46" s="62">
        <v>1277</v>
      </c>
      <c r="J46" s="62">
        <v>295605</v>
      </c>
      <c r="K46" s="62">
        <v>1295347</v>
      </c>
      <c r="L46" s="62">
        <v>235526</v>
      </c>
      <c r="M46" s="62">
        <v>0</v>
      </c>
      <c r="N46" s="62">
        <v>2459</v>
      </c>
      <c r="O46" s="62">
        <v>0</v>
      </c>
      <c r="P46" s="62">
        <v>0</v>
      </c>
      <c r="Q46" s="62">
        <v>0</v>
      </c>
      <c r="R46" s="62">
        <v>0</v>
      </c>
      <c r="S46" s="62">
        <v>0</v>
      </c>
      <c r="T46" s="62">
        <v>0</v>
      </c>
      <c r="U46" s="62">
        <v>1025</v>
      </c>
      <c r="V46" s="62">
        <v>0</v>
      </c>
      <c r="W46" s="62">
        <v>34712</v>
      </c>
      <c r="X46" s="62">
        <v>0</v>
      </c>
      <c r="Y46" s="62">
        <v>76288</v>
      </c>
      <c r="Z46" s="62">
        <v>1236532</v>
      </c>
      <c r="AA46" s="62">
        <v>306955</v>
      </c>
      <c r="AB46" s="62">
        <v>17465</v>
      </c>
      <c r="AC46" s="62">
        <v>56468</v>
      </c>
      <c r="AD46" s="62">
        <v>597</v>
      </c>
      <c r="AE46" s="62">
        <v>173160</v>
      </c>
      <c r="AF46" s="137">
        <v>76965</v>
      </c>
      <c r="AG46" s="62">
        <v>2394</v>
      </c>
      <c r="AH46" s="62">
        <v>13047</v>
      </c>
      <c r="AI46" s="137">
        <v>5100</v>
      </c>
      <c r="AJ46" s="62">
        <v>24880</v>
      </c>
      <c r="AK46" s="62">
        <v>6038</v>
      </c>
      <c r="AL46" s="62">
        <v>0</v>
      </c>
      <c r="AM46" s="62">
        <v>0</v>
      </c>
      <c r="AN46" s="62">
        <v>0</v>
      </c>
      <c r="AO46" s="62">
        <v>0</v>
      </c>
      <c r="AP46" s="62">
        <v>15866</v>
      </c>
      <c r="AQ46" s="62">
        <v>36496</v>
      </c>
      <c r="AR46" s="62">
        <v>787863</v>
      </c>
      <c r="AS46" s="62">
        <v>0</v>
      </c>
      <c r="AT46" s="62">
        <v>0</v>
      </c>
      <c r="AU46" s="62">
        <v>0</v>
      </c>
      <c r="AV46" s="62">
        <v>0</v>
      </c>
      <c r="AW46" s="137">
        <v>24111</v>
      </c>
      <c r="AX46" s="62">
        <v>0</v>
      </c>
      <c r="AY46" s="62">
        <v>437</v>
      </c>
      <c r="AZ46" s="137">
        <v>69163</v>
      </c>
      <c r="BA46" s="62">
        <v>0</v>
      </c>
      <c r="BB46" s="62">
        <v>0</v>
      </c>
      <c r="BC46" s="137">
        <v>0</v>
      </c>
      <c r="BD46" s="62">
        <v>0</v>
      </c>
      <c r="BE46" s="62">
        <v>0</v>
      </c>
      <c r="BF46" s="62">
        <v>0</v>
      </c>
      <c r="BG46" s="62">
        <v>328</v>
      </c>
      <c r="BH46" s="62">
        <v>0</v>
      </c>
      <c r="BI46" s="62">
        <v>178617</v>
      </c>
      <c r="BJ46" s="63">
        <v>0</v>
      </c>
      <c r="BK46" s="12"/>
      <c r="BL46" s="71"/>
      <c r="BM46" s="13"/>
      <c r="BN46" s="21"/>
      <c r="BO46" s="21"/>
    </row>
    <row r="47" spans="2:70" s="30" customFormat="1" x14ac:dyDescent="0.15">
      <c r="B47" s="315"/>
      <c r="C47" s="26">
        <v>2015</v>
      </c>
      <c r="D47" s="27">
        <v>27</v>
      </c>
      <c r="E47" s="82">
        <v>390199</v>
      </c>
      <c r="F47" s="62">
        <v>141694</v>
      </c>
      <c r="G47" s="62">
        <v>794</v>
      </c>
      <c r="H47" s="62">
        <v>0</v>
      </c>
      <c r="I47" s="62">
        <v>0</v>
      </c>
      <c r="J47" s="62">
        <v>434684</v>
      </c>
      <c r="K47" s="62">
        <v>1449205</v>
      </c>
      <c r="L47" s="62">
        <v>251545</v>
      </c>
      <c r="M47" s="62">
        <v>0</v>
      </c>
      <c r="N47" s="62">
        <v>1315</v>
      </c>
      <c r="O47" s="62">
        <v>0</v>
      </c>
      <c r="P47" s="62">
        <v>0</v>
      </c>
      <c r="Q47" s="62">
        <v>0</v>
      </c>
      <c r="R47" s="62">
        <v>0</v>
      </c>
      <c r="S47" s="62">
        <v>0</v>
      </c>
      <c r="T47" s="62">
        <v>0</v>
      </c>
      <c r="U47" s="62">
        <v>45400</v>
      </c>
      <c r="V47" s="62">
        <v>0</v>
      </c>
      <c r="W47" s="62">
        <v>41823</v>
      </c>
      <c r="X47" s="62">
        <v>0</v>
      </c>
      <c r="Y47" s="62">
        <v>47816</v>
      </c>
      <c r="Z47" s="62">
        <v>1445240</v>
      </c>
      <c r="AA47" s="62">
        <v>292583</v>
      </c>
      <c r="AB47" s="62">
        <v>11845</v>
      </c>
      <c r="AC47" s="62">
        <v>74472</v>
      </c>
      <c r="AD47" s="62">
        <v>389</v>
      </c>
      <c r="AE47" s="62">
        <v>44222</v>
      </c>
      <c r="AF47" s="137">
        <v>70161</v>
      </c>
      <c r="AG47" s="62">
        <v>537</v>
      </c>
      <c r="AH47" s="62">
        <v>8163</v>
      </c>
      <c r="AI47" s="137">
        <v>2460</v>
      </c>
      <c r="AJ47" s="62">
        <v>20399</v>
      </c>
      <c r="AK47" s="62">
        <v>2996</v>
      </c>
      <c r="AL47" s="62">
        <v>0</v>
      </c>
      <c r="AM47" s="62">
        <v>0</v>
      </c>
      <c r="AN47" s="62">
        <v>0</v>
      </c>
      <c r="AO47" s="62">
        <v>0</v>
      </c>
      <c r="AP47" s="62">
        <v>15051</v>
      </c>
      <c r="AQ47" s="62">
        <v>37537</v>
      </c>
      <c r="AR47" s="62">
        <v>1071954</v>
      </c>
      <c r="AS47" s="62">
        <v>296</v>
      </c>
      <c r="AT47" s="62">
        <v>0</v>
      </c>
      <c r="AU47" s="62">
        <v>0</v>
      </c>
      <c r="AV47" s="62">
        <v>0</v>
      </c>
      <c r="AW47" s="137">
        <v>7053</v>
      </c>
      <c r="AX47" s="62">
        <v>0</v>
      </c>
      <c r="AY47" s="62">
        <v>784</v>
      </c>
      <c r="AZ47" s="137">
        <v>30015</v>
      </c>
      <c r="BA47" s="62">
        <v>0</v>
      </c>
      <c r="BB47" s="62">
        <v>0</v>
      </c>
      <c r="BC47" s="137">
        <v>0</v>
      </c>
      <c r="BD47" s="62">
        <v>0</v>
      </c>
      <c r="BE47" s="62">
        <v>0</v>
      </c>
      <c r="BF47" s="62">
        <v>0</v>
      </c>
      <c r="BG47" s="62">
        <v>0</v>
      </c>
      <c r="BH47" s="62">
        <v>0</v>
      </c>
      <c r="BI47" s="62">
        <v>191886</v>
      </c>
      <c r="BJ47" s="63">
        <v>0</v>
      </c>
      <c r="BK47" s="12"/>
      <c r="BL47" s="71"/>
      <c r="BM47" s="13"/>
      <c r="BN47" s="21"/>
      <c r="BO47" s="21"/>
    </row>
    <row r="48" spans="2:70" s="30" customFormat="1" x14ac:dyDescent="0.15">
      <c r="B48" s="315"/>
      <c r="C48" s="204">
        <v>2016</v>
      </c>
      <c r="D48" s="205">
        <v>28</v>
      </c>
      <c r="E48" s="208">
        <v>363387</v>
      </c>
      <c r="F48" s="206">
        <v>129951</v>
      </c>
      <c r="G48" s="206">
        <v>1202</v>
      </c>
      <c r="H48" s="206">
        <v>0</v>
      </c>
      <c r="I48" s="206">
        <v>890</v>
      </c>
      <c r="J48" s="206">
        <v>518308</v>
      </c>
      <c r="K48" s="206">
        <v>1027368</v>
      </c>
      <c r="L48" s="206">
        <v>315152</v>
      </c>
      <c r="M48" s="206">
        <v>0</v>
      </c>
      <c r="N48" s="206">
        <v>1400</v>
      </c>
      <c r="O48" s="206">
        <v>0</v>
      </c>
      <c r="P48" s="206">
        <v>0</v>
      </c>
      <c r="Q48" s="206">
        <v>0</v>
      </c>
      <c r="R48" s="206">
        <v>276</v>
      </c>
      <c r="S48" s="206">
        <v>0</v>
      </c>
      <c r="T48" s="206">
        <v>0</v>
      </c>
      <c r="U48" s="206">
        <v>9244</v>
      </c>
      <c r="V48" s="206">
        <v>935</v>
      </c>
      <c r="W48" s="206">
        <v>22581</v>
      </c>
      <c r="X48" s="206">
        <v>0</v>
      </c>
      <c r="Y48" s="206">
        <v>26886</v>
      </c>
      <c r="Z48" s="206">
        <v>654096</v>
      </c>
      <c r="AA48" s="206">
        <v>300004</v>
      </c>
      <c r="AB48" s="206">
        <v>15289</v>
      </c>
      <c r="AC48" s="206">
        <v>66990</v>
      </c>
      <c r="AD48" s="206">
        <v>0</v>
      </c>
      <c r="AE48" s="206">
        <v>15359</v>
      </c>
      <c r="AF48" s="220">
        <v>87522</v>
      </c>
      <c r="AG48" s="206">
        <v>1690</v>
      </c>
      <c r="AH48" s="206">
        <v>5898</v>
      </c>
      <c r="AI48" s="220">
        <v>2822</v>
      </c>
      <c r="AJ48" s="206">
        <v>51033</v>
      </c>
      <c r="AK48" s="206">
        <v>5097</v>
      </c>
      <c r="AL48" s="206">
        <v>0</v>
      </c>
      <c r="AM48" s="206">
        <v>0</v>
      </c>
      <c r="AN48" s="206">
        <v>0</v>
      </c>
      <c r="AO48" s="206">
        <v>0</v>
      </c>
      <c r="AP48" s="206">
        <v>12171</v>
      </c>
      <c r="AQ48" s="206">
        <v>36091</v>
      </c>
      <c r="AR48" s="206">
        <v>868819</v>
      </c>
      <c r="AS48" s="206">
        <v>0</v>
      </c>
      <c r="AT48" s="206">
        <v>688</v>
      </c>
      <c r="AU48" s="206">
        <v>0</v>
      </c>
      <c r="AV48" s="206">
        <v>0</v>
      </c>
      <c r="AW48" s="220">
        <v>9008</v>
      </c>
      <c r="AX48" s="206">
        <v>0</v>
      </c>
      <c r="AY48" s="206">
        <v>484</v>
      </c>
      <c r="AZ48" s="220">
        <v>5288</v>
      </c>
      <c r="BA48" s="206">
        <v>0</v>
      </c>
      <c r="BB48" s="206">
        <v>0</v>
      </c>
      <c r="BC48" s="220">
        <v>0</v>
      </c>
      <c r="BD48" s="206">
        <v>0</v>
      </c>
      <c r="BE48" s="206">
        <v>0</v>
      </c>
      <c r="BF48" s="206">
        <v>0</v>
      </c>
      <c r="BG48" s="206">
        <v>0</v>
      </c>
      <c r="BH48" s="206">
        <v>0</v>
      </c>
      <c r="BI48" s="206">
        <v>152414</v>
      </c>
      <c r="BJ48" s="207">
        <v>0</v>
      </c>
      <c r="BK48" s="83"/>
      <c r="BL48" s="12"/>
      <c r="BM48" s="71"/>
      <c r="BN48" s="13"/>
      <c r="BO48" s="21"/>
      <c r="BP48" s="21"/>
    </row>
    <row r="49" spans="1:83" x14ac:dyDescent="0.15">
      <c r="B49" s="315"/>
      <c r="C49" s="26">
        <v>2017</v>
      </c>
      <c r="D49" s="27">
        <v>29</v>
      </c>
      <c r="E49" s="82">
        <v>452386</v>
      </c>
      <c r="F49" s="62">
        <v>248827</v>
      </c>
      <c r="G49" s="62">
        <v>2802</v>
      </c>
      <c r="H49" s="62">
        <v>0</v>
      </c>
      <c r="I49" s="62">
        <v>10222</v>
      </c>
      <c r="J49" s="62">
        <v>579976</v>
      </c>
      <c r="K49" s="62">
        <v>999005</v>
      </c>
      <c r="L49" s="62">
        <v>359826</v>
      </c>
      <c r="M49" s="62">
        <v>231</v>
      </c>
      <c r="N49" s="62">
        <v>8351</v>
      </c>
      <c r="O49" s="62">
        <v>0</v>
      </c>
      <c r="P49" s="62">
        <v>0</v>
      </c>
      <c r="Q49" s="62">
        <v>0</v>
      </c>
      <c r="R49" s="62">
        <v>0</v>
      </c>
      <c r="S49" s="62">
        <v>0</v>
      </c>
      <c r="T49" s="62">
        <v>0</v>
      </c>
      <c r="U49" s="62">
        <v>3114</v>
      </c>
      <c r="V49" s="62">
        <v>0</v>
      </c>
      <c r="W49" s="62">
        <v>28348</v>
      </c>
      <c r="X49" s="62">
        <v>0</v>
      </c>
      <c r="Y49" s="62">
        <v>33753</v>
      </c>
      <c r="Z49" s="62">
        <v>231022</v>
      </c>
      <c r="AA49" s="62">
        <v>499657</v>
      </c>
      <c r="AB49" s="62">
        <v>34206</v>
      </c>
      <c r="AC49" s="62">
        <v>46285</v>
      </c>
      <c r="AD49" s="62">
        <v>0</v>
      </c>
      <c r="AE49" s="62">
        <v>16022</v>
      </c>
      <c r="AF49" s="137">
        <v>177940</v>
      </c>
      <c r="AG49" s="62">
        <v>0</v>
      </c>
      <c r="AH49" s="62">
        <v>237</v>
      </c>
      <c r="AI49" s="137">
        <v>2364</v>
      </c>
      <c r="AJ49" s="62">
        <v>29042</v>
      </c>
      <c r="AK49" s="62">
        <v>5671</v>
      </c>
      <c r="AL49" s="62">
        <v>0</v>
      </c>
      <c r="AM49" s="62">
        <v>0</v>
      </c>
      <c r="AN49" s="62">
        <v>10326</v>
      </c>
      <c r="AO49" s="62">
        <v>0</v>
      </c>
      <c r="AP49" s="62">
        <v>14531</v>
      </c>
      <c r="AQ49" s="62">
        <v>21859</v>
      </c>
      <c r="AR49" s="62">
        <v>873173</v>
      </c>
      <c r="AS49" s="62">
        <v>0</v>
      </c>
      <c r="AT49" s="62">
        <v>369</v>
      </c>
      <c r="AU49" s="62">
        <v>0</v>
      </c>
      <c r="AV49" s="62">
        <v>0</v>
      </c>
      <c r="AW49" s="137">
        <v>5530</v>
      </c>
      <c r="AX49" s="62">
        <v>0</v>
      </c>
      <c r="AY49" s="62">
        <v>0</v>
      </c>
      <c r="AZ49" s="137">
        <v>9677</v>
      </c>
      <c r="BA49" s="62">
        <v>0</v>
      </c>
      <c r="BB49" s="62">
        <v>0</v>
      </c>
      <c r="BC49" s="137">
        <v>0</v>
      </c>
      <c r="BD49" s="62">
        <v>0</v>
      </c>
      <c r="BE49" s="62">
        <v>0</v>
      </c>
      <c r="BF49" s="62">
        <v>0</v>
      </c>
      <c r="BG49" s="62">
        <v>396</v>
      </c>
      <c r="BH49" s="62">
        <v>0</v>
      </c>
      <c r="BI49" s="62">
        <v>152354</v>
      </c>
      <c r="BJ49" s="63">
        <v>886</v>
      </c>
      <c r="BK49" s="83"/>
      <c r="BL49" s="12"/>
      <c r="BM49" s="71"/>
      <c r="BO49" s="231"/>
    </row>
    <row r="50" spans="1:83" x14ac:dyDescent="0.15">
      <c r="B50" s="315"/>
      <c r="C50" s="26">
        <v>2018</v>
      </c>
      <c r="D50" s="27">
        <v>30</v>
      </c>
      <c r="E50" s="82">
        <v>462557</v>
      </c>
      <c r="F50" s="62">
        <v>220416</v>
      </c>
      <c r="G50" s="62">
        <v>11503</v>
      </c>
      <c r="H50" s="62">
        <v>0</v>
      </c>
      <c r="I50" s="62">
        <v>6788</v>
      </c>
      <c r="J50" s="62">
        <v>580654</v>
      </c>
      <c r="K50" s="62">
        <v>820384</v>
      </c>
      <c r="L50" s="62">
        <v>296861</v>
      </c>
      <c r="M50" s="62">
        <v>8257</v>
      </c>
      <c r="N50" s="62">
        <v>447</v>
      </c>
      <c r="O50" s="62">
        <v>0</v>
      </c>
      <c r="P50" s="62">
        <v>0</v>
      </c>
      <c r="Q50" s="62">
        <v>0</v>
      </c>
      <c r="R50" s="62">
        <v>0</v>
      </c>
      <c r="S50" s="62">
        <v>0</v>
      </c>
      <c r="T50" s="62">
        <v>215</v>
      </c>
      <c r="U50" s="62">
        <v>3758</v>
      </c>
      <c r="V50" s="62">
        <v>0</v>
      </c>
      <c r="W50" s="62">
        <v>23502</v>
      </c>
      <c r="X50" s="62">
        <v>0</v>
      </c>
      <c r="Y50" s="62">
        <v>25483</v>
      </c>
      <c r="Z50" s="62">
        <v>472552</v>
      </c>
      <c r="AA50" s="62">
        <v>411619</v>
      </c>
      <c r="AB50" s="62">
        <v>69691</v>
      </c>
      <c r="AC50" s="62">
        <v>55551</v>
      </c>
      <c r="AD50" s="62">
        <v>0</v>
      </c>
      <c r="AE50" s="62">
        <v>28065</v>
      </c>
      <c r="AF50" s="137">
        <v>164372</v>
      </c>
      <c r="AG50" s="62">
        <v>0</v>
      </c>
      <c r="AH50" s="62">
        <v>5362</v>
      </c>
      <c r="AI50" s="137">
        <v>1508</v>
      </c>
      <c r="AJ50" s="62">
        <v>35317</v>
      </c>
      <c r="AK50" s="62">
        <v>5783</v>
      </c>
      <c r="AL50" s="62">
        <v>0</v>
      </c>
      <c r="AM50" s="62">
        <v>0</v>
      </c>
      <c r="AN50" s="137">
        <v>4171</v>
      </c>
      <c r="AO50" s="62">
        <v>0</v>
      </c>
      <c r="AP50" s="62">
        <v>13151</v>
      </c>
      <c r="AQ50" s="62">
        <v>13638</v>
      </c>
      <c r="AR50" s="62">
        <v>806513</v>
      </c>
      <c r="AS50" s="62">
        <v>0</v>
      </c>
      <c r="AT50" s="62">
        <v>0</v>
      </c>
      <c r="AU50" s="62">
        <v>0</v>
      </c>
      <c r="AV50" s="62">
        <v>0</v>
      </c>
      <c r="AW50" s="137">
        <v>5848</v>
      </c>
      <c r="AX50" s="62">
        <v>1785</v>
      </c>
      <c r="AY50" s="62">
        <v>209</v>
      </c>
      <c r="AZ50" s="137">
        <v>14107</v>
      </c>
      <c r="BA50" s="62">
        <v>0</v>
      </c>
      <c r="BB50" s="62">
        <v>0</v>
      </c>
      <c r="BC50" s="137">
        <v>0</v>
      </c>
      <c r="BD50" s="62">
        <v>0</v>
      </c>
      <c r="BE50" s="62">
        <v>0</v>
      </c>
      <c r="BF50" s="62">
        <v>281</v>
      </c>
      <c r="BG50" s="62">
        <v>471</v>
      </c>
      <c r="BH50" s="62">
        <v>0</v>
      </c>
      <c r="BI50" s="62">
        <v>137728</v>
      </c>
      <c r="BJ50" s="63">
        <v>437</v>
      </c>
      <c r="BK50" s="83"/>
      <c r="BL50" s="12"/>
      <c r="BM50" s="71"/>
      <c r="BO50" s="197"/>
    </row>
    <row r="51" spans="1:83" s="30" customFormat="1" x14ac:dyDescent="0.15">
      <c r="B51" s="315"/>
      <c r="C51" s="26">
        <v>2019</v>
      </c>
      <c r="D51" s="27" t="s">
        <v>436</v>
      </c>
      <c r="E51" s="82">
        <v>73016</v>
      </c>
      <c r="F51" s="62">
        <v>91771</v>
      </c>
      <c r="G51" s="62">
        <v>18870</v>
      </c>
      <c r="H51" s="62">
        <v>0</v>
      </c>
      <c r="I51" s="62">
        <v>697</v>
      </c>
      <c r="J51" s="62">
        <v>28583</v>
      </c>
      <c r="K51" s="62">
        <v>54518</v>
      </c>
      <c r="L51" s="62">
        <v>262981</v>
      </c>
      <c r="M51" s="62">
        <v>9756</v>
      </c>
      <c r="N51" s="62">
        <v>267</v>
      </c>
      <c r="O51" s="62">
        <v>0</v>
      </c>
      <c r="P51" s="62">
        <v>0</v>
      </c>
      <c r="Q51" s="62">
        <v>0</v>
      </c>
      <c r="R51" s="62">
        <v>372</v>
      </c>
      <c r="S51" s="62">
        <v>0</v>
      </c>
      <c r="T51" s="62">
        <v>0</v>
      </c>
      <c r="U51" s="62">
        <v>0</v>
      </c>
      <c r="V51" s="62">
        <v>0</v>
      </c>
      <c r="W51" s="62">
        <v>46305</v>
      </c>
      <c r="X51" s="62">
        <v>0</v>
      </c>
      <c r="Y51" s="62">
        <v>13599</v>
      </c>
      <c r="Z51" s="62">
        <v>146985</v>
      </c>
      <c r="AA51" s="62">
        <v>45346</v>
      </c>
      <c r="AB51" s="62">
        <v>3085</v>
      </c>
      <c r="AC51" s="62">
        <v>18632</v>
      </c>
      <c r="AD51" s="62">
        <v>0</v>
      </c>
      <c r="AE51" s="62">
        <v>86305</v>
      </c>
      <c r="AF51" s="137">
        <v>101829</v>
      </c>
      <c r="AG51" s="62">
        <v>0</v>
      </c>
      <c r="AH51" s="62">
        <v>0</v>
      </c>
      <c r="AI51" s="62">
        <v>0</v>
      </c>
      <c r="AJ51" s="62">
        <v>0</v>
      </c>
      <c r="AK51" s="62">
        <v>0</v>
      </c>
      <c r="AL51" s="62">
        <v>0</v>
      </c>
      <c r="AM51" s="62">
        <v>0</v>
      </c>
      <c r="AN51" s="62">
        <v>0</v>
      </c>
      <c r="AO51" s="62">
        <v>553</v>
      </c>
      <c r="AP51" s="62">
        <v>0</v>
      </c>
      <c r="AQ51" s="62">
        <v>81160</v>
      </c>
      <c r="AR51" s="62">
        <v>173508</v>
      </c>
      <c r="AS51" s="62">
        <v>0</v>
      </c>
      <c r="AT51" s="62">
        <v>403</v>
      </c>
      <c r="AU51" s="62">
        <v>0</v>
      </c>
      <c r="AV51" s="62">
        <v>327</v>
      </c>
      <c r="AW51" s="62">
        <v>0</v>
      </c>
      <c r="AX51" s="62">
        <v>3986</v>
      </c>
      <c r="AY51" s="62">
        <v>281</v>
      </c>
      <c r="AZ51" s="62">
        <v>0</v>
      </c>
      <c r="BA51" s="62">
        <v>0</v>
      </c>
      <c r="BB51" s="62">
        <v>0</v>
      </c>
      <c r="BC51" s="137">
        <v>0</v>
      </c>
      <c r="BD51" s="62">
        <v>0</v>
      </c>
      <c r="BE51" s="62">
        <v>0</v>
      </c>
      <c r="BF51" s="62">
        <v>0</v>
      </c>
      <c r="BG51" s="62">
        <v>0</v>
      </c>
      <c r="BH51" s="62">
        <v>0</v>
      </c>
      <c r="BI51" s="62">
        <v>0</v>
      </c>
      <c r="BJ51" s="63">
        <v>0</v>
      </c>
      <c r="BK51" s="83"/>
      <c r="BL51" s="12"/>
      <c r="BM51" s="71"/>
      <c r="BN51" s="13"/>
      <c r="BR51" s="21"/>
      <c r="BS51" s="21"/>
    </row>
    <row r="52" spans="1:83" s="30" customFormat="1" x14ac:dyDescent="0.15">
      <c r="B52" s="315"/>
      <c r="C52" s="26">
        <v>2020</v>
      </c>
      <c r="D52" s="27">
        <v>2</v>
      </c>
      <c r="E52" s="82">
        <v>14629</v>
      </c>
      <c r="F52" s="62">
        <v>81913</v>
      </c>
      <c r="G52" s="62">
        <v>8422</v>
      </c>
      <c r="H52" s="62">
        <v>0</v>
      </c>
      <c r="I52" s="62">
        <v>234</v>
      </c>
      <c r="J52" s="62">
        <v>6858</v>
      </c>
      <c r="K52" s="62">
        <v>40378</v>
      </c>
      <c r="L52" s="62">
        <v>200467</v>
      </c>
      <c r="M52" s="62">
        <v>4439</v>
      </c>
      <c r="N52" s="62">
        <v>490</v>
      </c>
      <c r="O52" s="62">
        <v>0</v>
      </c>
      <c r="P52" s="62">
        <v>0</v>
      </c>
      <c r="Q52" s="62">
        <v>0</v>
      </c>
      <c r="R52" s="62">
        <v>0</v>
      </c>
      <c r="S52" s="62">
        <v>0</v>
      </c>
      <c r="T52" s="62">
        <v>0</v>
      </c>
      <c r="U52" s="62">
        <v>0</v>
      </c>
      <c r="V52" s="62">
        <v>463</v>
      </c>
      <c r="W52" s="62">
        <v>16097</v>
      </c>
      <c r="X52" s="62">
        <v>0</v>
      </c>
      <c r="Y52" s="62">
        <v>5149</v>
      </c>
      <c r="Z52" s="62">
        <v>80575</v>
      </c>
      <c r="AA52" s="62">
        <v>23375</v>
      </c>
      <c r="AB52" s="62">
        <v>3076</v>
      </c>
      <c r="AC52" s="62">
        <v>9448</v>
      </c>
      <c r="AD52" s="62">
        <v>0</v>
      </c>
      <c r="AE52" s="62">
        <v>61669</v>
      </c>
      <c r="AF52" s="137">
        <v>101511</v>
      </c>
      <c r="AG52" s="62">
        <v>0</v>
      </c>
      <c r="AH52" s="62">
        <v>0</v>
      </c>
      <c r="AI52" s="62">
        <v>0</v>
      </c>
      <c r="AJ52" s="62">
        <v>0</v>
      </c>
      <c r="AK52" s="62">
        <v>0</v>
      </c>
      <c r="AL52" s="62">
        <v>0</v>
      </c>
      <c r="AM52" s="62">
        <v>0</v>
      </c>
      <c r="AN52" s="62">
        <v>3873</v>
      </c>
      <c r="AO52" s="62">
        <v>0</v>
      </c>
      <c r="AP52" s="62">
        <v>0</v>
      </c>
      <c r="AQ52" s="62">
        <v>39159</v>
      </c>
      <c r="AR52" s="62">
        <v>631996</v>
      </c>
      <c r="AS52" s="62">
        <v>0</v>
      </c>
      <c r="AT52" s="62">
        <v>515</v>
      </c>
      <c r="AU52" s="62">
        <v>0</v>
      </c>
      <c r="AV52" s="62">
        <v>0</v>
      </c>
      <c r="AW52" s="62">
        <v>2483</v>
      </c>
      <c r="AX52" s="62">
        <v>0</v>
      </c>
      <c r="AY52" s="62">
        <v>0</v>
      </c>
      <c r="AZ52" s="62">
        <v>0</v>
      </c>
      <c r="BA52" s="62">
        <v>0</v>
      </c>
      <c r="BB52" s="62">
        <v>0</v>
      </c>
      <c r="BC52" s="137">
        <v>0</v>
      </c>
      <c r="BD52" s="62">
        <v>0</v>
      </c>
      <c r="BE52" s="62">
        <v>0</v>
      </c>
      <c r="BF52" s="62">
        <v>0</v>
      </c>
      <c r="BG52" s="62">
        <v>0</v>
      </c>
      <c r="BH52" s="62">
        <v>0</v>
      </c>
      <c r="BI52" s="62">
        <v>0</v>
      </c>
      <c r="BJ52" s="63">
        <v>0</v>
      </c>
      <c r="BK52" s="83"/>
      <c r="BL52" s="12"/>
      <c r="BM52" s="71"/>
      <c r="BN52" s="13"/>
      <c r="BR52" s="21"/>
      <c r="BS52" s="21"/>
    </row>
    <row r="53" spans="1:83" s="30" customFormat="1" x14ac:dyDescent="0.15">
      <c r="B53" s="315"/>
      <c r="C53" s="204">
        <v>2021</v>
      </c>
      <c r="D53" s="205">
        <v>3</v>
      </c>
      <c r="E53" s="208">
        <v>13615</v>
      </c>
      <c r="F53" s="206">
        <v>87496</v>
      </c>
      <c r="G53" s="206">
        <v>3053</v>
      </c>
      <c r="H53" s="206">
        <v>0</v>
      </c>
      <c r="I53" s="206">
        <v>16753</v>
      </c>
      <c r="J53" s="206">
        <v>2706</v>
      </c>
      <c r="K53" s="206">
        <v>76791</v>
      </c>
      <c r="L53" s="206">
        <v>143271</v>
      </c>
      <c r="M53" s="206">
        <v>12754</v>
      </c>
      <c r="N53" s="206">
        <v>2163</v>
      </c>
      <c r="O53" s="206">
        <v>0</v>
      </c>
      <c r="P53" s="206">
        <v>0</v>
      </c>
      <c r="Q53" s="206">
        <v>0</v>
      </c>
      <c r="R53" s="206">
        <v>0</v>
      </c>
      <c r="S53" s="206">
        <v>0</v>
      </c>
      <c r="T53" s="206">
        <v>0</v>
      </c>
      <c r="U53" s="206">
        <v>0</v>
      </c>
      <c r="V53" s="206">
        <v>833</v>
      </c>
      <c r="W53" s="206">
        <v>27599</v>
      </c>
      <c r="X53" s="206">
        <v>0</v>
      </c>
      <c r="Y53" s="206">
        <v>7024</v>
      </c>
      <c r="Z53" s="206">
        <v>192354</v>
      </c>
      <c r="AA53" s="206">
        <v>27223</v>
      </c>
      <c r="AB53" s="206">
        <v>2530</v>
      </c>
      <c r="AC53" s="206">
        <v>10846</v>
      </c>
      <c r="AD53" s="206">
        <v>0</v>
      </c>
      <c r="AE53" s="206">
        <v>90809</v>
      </c>
      <c r="AF53" s="220">
        <v>140886</v>
      </c>
      <c r="AG53" s="206">
        <v>0</v>
      </c>
      <c r="AH53" s="206">
        <v>0</v>
      </c>
      <c r="AI53" s="206">
        <v>0</v>
      </c>
      <c r="AJ53" s="206">
        <v>0</v>
      </c>
      <c r="AK53" s="206">
        <v>0</v>
      </c>
      <c r="AL53" s="206">
        <v>662</v>
      </c>
      <c r="AM53" s="206">
        <v>0</v>
      </c>
      <c r="AN53" s="206">
        <v>656</v>
      </c>
      <c r="AO53" s="206">
        <v>10969</v>
      </c>
      <c r="AP53" s="206">
        <v>0</v>
      </c>
      <c r="AQ53" s="206">
        <v>7063</v>
      </c>
      <c r="AR53" s="206">
        <v>676100</v>
      </c>
      <c r="AS53" s="206">
        <v>0</v>
      </c>
      <c r="AT53" s="206">
        <v>515</v>
      </c>
      <c r="AU53" s="206">
        <v>0</v>
      </c>
      <c r="AV53" s="206">
        <v>899</v>
      </c>
      <c r="AW53" s="206">
        <v>0</v>
      </c>
      <c r="AX53" s="206">
        <v>1085</v>
      </c>
      <c r="AY53" s="206">
        <v>0</v>
      </c>
      <c r="AZ53" s="206">
        <v>0</v>
      </c>
      <c r="BA53" s="206">
        <v>0</v>
      </c>
      <c r="BB53" s="206">
        <v>0</v>
      </c>
      <c r="BC53" s="220">
        <v>0</v>
      </c>
      <c r="BD53" s="206">
        <v>0</v>
      </c>
      <c r="BE53" s="206">
        <v>0</v>
      </c>
      <c r="BF53" s="206">
        <v>0</v>
      </c>
      <c r="BG53" s="206">
        <v>0</v>
      </c>
      <c r="BH53" s="206">
        <v>0</v>
      </c>
      <c r="BI53" s="206">
        <v>0</v>
      </c>
      <c r="BJ53" s="207">
        <v>0</v>
      </c>
      <c r="BK53" s="83"/>
      <c r="BL53" s="12"/>
      <c r="BM53" s="71"/>
      <c r="BN53" s="13"/>
      <c r="BR53" s="21"/>
      <c r="BS53" s="21"/>
    </row>
    <row r="54" spans="1:83" s="30" customFormat="1" x14ac:dyDescent="0.15">
      <c r="B54" s="315"/>
      <c r="C54" s="26">
        <v>2022</v>
      </c>
      <c r="D54" s="27">
        <v>4</v>
      </c>
      <c r="E54" s="82">
        <v>106275</v>
      </c>
      <c r="F54" s="62">
        <v>104909</v>
      </c>
      <c r="G54" s="62">
        <v>2876</v>
      </c>
      <c r="H54" s="62">
        <v>0</v>
      </c>
      <c r="I54" s="62">
        <v>1527</v>
      </c>
      <c r="J54" s="62">
        <v>3597</v>
      </c>
      <c r="K54" s="62">
        <v>124555</v>
      </c>
      <c r="L54" s="62">
        <v>280326</v>
      </c>
      <c r="M54" s="62">
        <v>8989</v>
      </c>
      <c r="N54" s="62">
        <v>3868</v>
      </c>
      <c r="O54" s="62">
        <v>0</v>
      </c>
      <c r="P54" s="62">
        <v>0</v>
      </c>
      <c r="Q54" s="62">
        <v>681</v>
      </c>
      <c r="R54" s="62">
        <v>0</v>
      </c>
      <c r="S54" s="62">
        <v>0</v>
      </c>
      <c r="T54" s="62">
        <v>0</v>
      </c>
      <c r="U54" s="62">
        <v>0</v>
      </c>
      <c r="V54" s="62">
        <v>0</v>
      </c>
      <c r="W54" s="62">
        <v>66648</v>
      </c>
      <c r="X54" s="62">
        <v>0</v>
      </c>
      <c r="Y54" s="62">
        <v>8630</v>
      </c>
      <c r="Z54" s="62">
        <v>129313</v>
      </c>
      <c r="AA54" s="62">
        <v>61060</v>
      </c>
      <c r="AB54" s="62">
        <v>4321</v>
      </c>
      <c r="AC54" s="62">
        <v>13013</v>
      </c>
      <c r="AD54" s="62">
        <v>0</v>
      </c>
      <c r="AE54" s="62">
        <v>44545</v>
      </c>
      <c r="AF54" s="137">
        <v>70502</v>
      </c>
      <c r="AG54" s="62">
        <v>0</v>
      </c>
      <c r="AH54" s="62">
        <v>0</v>
      </c>
      <c r="AI54" s="62">
        <v>0</v>
      </c>
      <c r="AJ54" s="62">
        <v>0</v>
      </c>
      <c r="AK54" s="62">
        <v>0</v>
      </c>
      <c r="AL54" s="62">
        <v>0</v>
      </c>
      <c r="AM54" s="62">
        <v>0</v>
      </c>
      <c r="AN54" s="62">
        <v>1932</v>
      </c>
      <c r="AO54" s="62">
        <v>665</v>
      </c>
      <c r="AP54" s="62">
        <v>0</v>
      </c>
      <c r="AQ54" s="62">
        <v>22256</v>
      </c>
      <c r="AR54" s="62">
        <v>694234</v>
      </c>
      <c r="AS54" s="62">
        <v>0</v>
      </c>
      <c r="AT54" s="62">
        <v>0</v>
      </c>
      <c r="AU54" s="62">
        <v>0</v>
      </c>
      <c r="AV54" s="62">
        <v>0</v>
      </c>
      <c r="AW54" s="62">
        <v>0</v>
      </c>
      <c r="AX54" s="62">
        <v>0</v>
      </c>
      <c r="AY54" s="62">
        <v>255</v>
      </c>
      <c r="AZ54" s="62">
        <v>0</v>
      </c>
      <c r="BA54" s="62">
        <v>0</v>
      </c>
      <c r="BB54" s="62">
        <v>0</v>
      </c>
      <c r="BC54" s="62">
        <v>0</v>
      </c>
      <c r="BD54" s="62">
        <v>0</v>
      </c>
      <c r="BE54" s="62">
        <v>0</v>
      </c>
      <c r="BF54" s="62">
        <v>0</v>
      </c>
      <c r="BG54" s="62">
        <v>0</v>
      </c>
      <c r="BH54" s="62">
        <v>276</v>
      </c>
      <c r="BI54" s="62">
        <v>0</v>
      </c>
      <c r="BJ54" s="63">
        <v>0</v>
      </c>
      <c r="BK54" s="83"/>
      <c r="BL54" s="12"/>
      <c r="BM54" s="71"/>
      <c r="BN54" s="13"/>
      <c r="BR54" s="21"/>
      <c r="BS54" s="21"/>
    </row>
    <row r="55" spans="1:83" s="30" customFormat="1" x14ac:dyDescent="0.15">
      <c r="B55" s="316"/>
      <c r="C55" s="280">
        <v>2023</v>
      </c>
      <c r="D55" s="281">
        <v>5</v>
      </c>
      <c r="E55" s="284">
        <v>6463</v>
      </c>
      <c r="F55" s="282">
        <v>89640</v>
      </c>
      <c r="G55" s="282">
        <v>57164</v>
      </c>
      <c r="H55" s="282">
        <v>0</v>
      </c>
      <c r="I55" s="282">
        <v>2012</v>
      </c>
      <c r="J55" s="282">
        <v>1885</v>
      </c>
      <c r="K55" s="282">
        <v>140841</v>
      </c>
      <c r="L55" s="282">
        <v>276555</v>
      </c>
      <c r="M55" s="282">
        <v>13598</v>
      </c>
      <c r="N55" s="282">
        <v>3684</v>
      </c>
      <c r="O55" s="282">
        <v>0</v>
      </c>
      <c r="P55" s="282">
        <v>10838</v>
      </c>
      <c r="Q55" s="282">
        <v>0</v>
      </c>
      <c r="R55" s="282">
        <v>0</v>
      </c>
      <c r="S55" s="282">
        <v>0</v>
      </c>
      <c r="T55" s="282">
        <v>0</v>
      </c>
      <c r="U55" s="282">
        <v>0</v>
      </c>
      <c r="V55" s="282">
        <v>0</v>
      </c>
      <c r="W55" s="282">
        <v>64853</v>
      </c>
      <c r="X55" s="282">
        <v>0</v>
      </c>
      <c r="Y55" s="282">
        <v>8213</v>
      </c>
      <c r="Z55" s="282">
        <v>249590</v>
      </c>
      <c r="AA55" s="282">
        <v>60913</v>
      </c>
      <c r="AB55" s="282">
        <v>2299</v>
      </c>
      <c r="AC55" s="282">
        <v>13896</v>
      </c>
      <c r="AD55" s="282">
        <v>0</v>
      </c>
      <c r="AE55" s="282">
        <v>33825</v>
      </c>
      <c r="AF55" s="291">
        <v>80283</v>
      </c>
      <c r="AG55" s="282">
        <v>0</v>
      </c>
      <c r="AH55" s="282">
        <v>0</v>
      </c>
      <c r="AI55" s="282">
        <v>0</v>
      </c>
      <c r="AJ55" s="282">
        <v>0</v>
      </c>
      <c r="AK55" s="282">
        <v>0</v>
      </c>
      <c r="AL55" s="282">
        <v>0</v>
      </c>
      <c r="AM55" s="282">
        <v>0</v>
      </c>
      <c r="AN55" s="282">
        <v>3277</v>
      </c>
      <c r="AO55" s="282">
        <v>2006</v>
      </c>
      <c r="AP55" s="282">
        <v>0</v>
      </c>
      <c r="AQ55" s="282">
        <v>0</v>
      </c>
      <c r="AR55" s="282">
        <v>376665</v>
      </c>
      <c r="AS55" s="282">
        <v>0</v>
      </c>
      <c r="AT55" s="282">
        <v>525</v>
      </c>
      <c r="AU55" s="282">
        <v>0</v>
      </c>
      <c r="AV55" s="282">
        <v>0</v>
      </c>
      <c r="AW55" s="282">
        <v>0</v>
      </c>
      <c r="AX55" s="282">
        <v>0</v>
      </c>
      <c r="AY55" s="282">
        <v>434</v>
      </c>
      <c r="AZ55" s="282">
        <v>0</v>
      </c>
      <c r="BA55" s="282">
        <v>0</v>
      </c>
      <c r="BB55" s="282">
        <v>0</v>
      </c>
      <c r="BC55" s="282">
        <v>0</v>
      </c>
      <c r="BD55" s="282">
        <v>0</v>
      </c>
      <c r="BE55" s="282">
        <v>0</v>
      </c>
      <c r="BF55" s="282">
        <v>0</v>
      </c>
      <c r="BG55" s="282">
        <v>0</v>
      </c>
      <c r="BH55" s="282">
        <v>0</v>
      </c>
      <c r="BI55" s="282">
        <v>0</v>
      </c>
      <c r="BJ55" s="283">
        <v>0</v>
      </c>
      <c r="BK55" s="83"/>
      <c r="BL55" s="12"/>
      <c r="BM55" s="71"/>
      <c r="BN55" s="13"/>
      <c r="BR55" s="21"/>
      <c r="BS55" s="21"/>
    </row>
    <row r="56" spans="1:83" x14ac:dyDescent="0.15">
      <c r="B56" s="33" t="s">
        <v>95</v>
      </c>
      <c r="C56" s="34"/>
      <c r="D56" s="34"/>
      <c r="E56" s="35"/>
      <c r="F56" s="35"/>
      <c r="G56" s="35"/>
      <c r="H56" s="35"/>
      <c r="I56" s="35"/>
      <c r="J56" s="35"/>
      <c r="K56" s="35"/>
      <c r="L56" s="35"/>
      <c r="M56" s="35"/>
      <c r="N56" s="35"/>
      <c r="O56" s="35"/>
      <c r="P56" s="35"/>
      <c r="Q56" s="35"/>
      <c r="Y56" s="35"/>
      <c r="AF56" s="35"/>
      <c r="AI56" s="35"/>
      <c r="AV56" s="35"/>
      <c r="AX56" s="35"/>
      <c r="AY56" s="35"/>
      <c r="BB56" s="35"/>
      <c r="BJ56" s="84"/>
      <c r="BN56" s="47"/>
    </row>
    <row r="57" spans="1:83" x14ac:dyDescent="0.15">
      <c r="B57" s="38"/>
      <c r="C57" s="34"/>
      <c r="D57" s="34"/>
      <c r="E57" s="35"/>
      <c r="F57" s="35"/>
      <c r="G57" s="35"/>
      <c r="H57" s="35"/>
      <c r="I57" s="35"/>
      <c r="J57" s="35"/>
      <c r="K57" s="35"/>
      <c r="L57" s="35"/>
      <c r="M57" s="35"/>
      <c r="N57" s="35"/>
      <c r="O57" s="36"/>
      <c r="P57" s="36"/>
      <c r="Q57" s="36"/>
      <c r="R57" s="36"/>
      <c r="S57" s="36"/>
      <c r="T57" s="36"/>
      <c r="U57" s="36"/>
      <c r="V57" s="36"/>
      <c r="X57" s="35"/>
      <c r="Y57" s="35"/>
      <c r="AF57" s="35"/>
      <c r="AI57" s="35"/>
      <c r="AV57" s="35"/>
      <c r="AX57" s="35"/>
      <c r="AY57" s="35"/>
      <c r="BB57" s="35"/>
      <c r="BJ57" s="84"/>
    </row>
    <row r="58" spans="1:83" x14ac:dyDescent="0.15">
      <c r="A58" s="38"/>
      <c r="B58" s="38"/>
      <c r="C58" s="34"/>
      <c r="D58" s="34"/>
      <c r="E58" s="35"/>
      <c r="F58" s="35"/>
      <c r="G58" s="35"/>
      <c r="H58" s="35"/>
      <c r="I58" s="35"/>
      <c r="J58" s="35"/>
      <c r="K58" s="35"/>
      <c r="L58" s="35"/>
      <c r="M58" s="35"/>
      <c r="N58" s="35"/>
      <c r="O58" s="36"/>
      <c r="P58" s="36"/>
      <c r="Q58" s="36"/>
      <c r="R58" s="36"/>
      <c r="S58" s="36"/>
      <c r="T58" s="36"/>
      <c r="U58" s="36"/>
      <c r="V58" s="36"/>
      <c r="W58" s="35"/>
      <c r="X58" s="35"/>
      <c r="Y58" s="35"/>
      <c r="AF58" s="39"/>
      <c r="AI58" s="39"/>
      <c r="AV58" s="39"/>
      <c r="AX58" s="39"/>
      <c r="AY58" s="39"/>
      <c r="BB58" s="39"/>
      <c r="BJ58" s="40" t="str">
        <f>'脱脂粉乳（学乳用）'!F58</f>
        <v>毎年1回更新、最終更新日2024/2/15</v>
      </c>
      <c r="BK58" s="40"/>
    </row>
    <row r="59" spans="1:83" x14ac:dyDescent="0.15">
      <c r="A59" s="38"/>
      <c r="B59" s="38"/>
      <c r="C59" s="34"/>
      <c r="D59" s="34"/>
      <c r="E59" s="35"/>
      <c r="F59" s="35"/>
      <c r="G59" s="35"/>
      <c r="H59" s="35"/>
      <c r="I59" s="35"/>
      <c r="J59" s="35"/>
      <c r="K59" s="35"/>
      <c r="L59" s="35"/>
      <c r="M59" s="35"/>
      <c r="N59" s="35"/>
      <c r="O59" s="47"/>
      <c r="P59" s="293"/>
      <c r="Q59" s="275"/>
      <c r="R59" s="47"/>
      <c r="S59" s="47"/>
      <c r="T59" s="231"/>
      <c r="U59" s="47"/>
      <c r="V59" s="47"/>
      <c r="W59" s="47"/>
      <c r="X59" s="47"/>
      <c r="Y59" s="47"/>
      <c r="Z59" s="47"/>
      <c r="AA59" s="47"/>
      <c r="AB59" s="47"/>
      <c r="AC59" s="47"/>
      <c r="AD59" s="47"/>
      <c r="AE59" s="47"/>
      <c r="AF59" s="47"/>
      <c r="AG59" s="47"/>
      <c r="AH59" s="47"/>
      <c r="AI59" s="47"/>
      <c r="AJ59" s="47"/>
      <c r="AK59" s="47"/>
      <c r="AL59" s="268"/>
      <c r="AM59" s="47"/>
      <c r="AN59" s="197"/>
      <c r="AO59" s="47"/>
      <c r="AP59" s="47"/>
      <c r="AQ59" s="47"/>
      <c r="AR59" s="47"/>
      <c r="AS59" s="47"/>
      <c r="AT59" s="47"/>
      <c r="AU59" s="47"/>
      <c r="AV59" s="47"/>
      <c r="AW59" s="47"/>
      <c r="AX59" s="231"/>
      <c r="AY59" s="47"/>
      <c r="AZ59" s="47"/>
      <c r="BA59" s="47"/>
      <c r="BB59" s="47"/>
      <c r="BC59" s="47"/>
      <c r="BD59" s="47"/>
      <c r="BE59" s="47"/>
      <c r="BF59" s="231"/>
      <c r="BG59" s="47"/>
      <c r="BH59" s="47"/>
      <c r="BI59" s="47"/>
      <c r="BJ59" s="47"/>
      <c r="BK59" s="47"/>
      <c r="BL59" s="87"/>
      <c r="BM59" s="47"/>
      <c r="BN59" s="47"/>
      <c r="BO59" s="47"/>
      <c r="BP59" s="47"/>
      <c r="BQ59" s="47"/>
      <c r="BR59" s="47"/>
      <c r="BS59" s="47"/>
      <c r="BT59" s="47"/>
      <c r="BU59" s="47"/>
      <c r="BV59" s="47"/>
      <c r="BW59" s="47"/>
      <c r="BX59" s="47"/>
      <c r="BY59" s="47"/>
      <c r="BZ59" s="47"/>
      <c r="CA59" s="47"/>
      <c r="CB59" s="47"/>
      <c r="CC59" s="47"/>
      <c r="CD59" s="32"/>
      <c r="CE59" s="32"/>
    </row>
    <row r="60" spans="1:83" x14ac:dyDescent="0.15">
      <c r="A60" s="38"/>
      <c r="B60" s="120"/>
      <c r="C60" s="34"/>
      <c r="D60" s="34"/>
      <c r="E60" s="35"/>
      <c r="F60" s="35"/>
      <c r="G60" s="35"/>
      <c r="H60" s="35"/>
      <c r="I60" s="35"/>
      <c r="J60" s="35"/>
      <c r="K60" s="35"/>
      <c r="L60" s="35"/>
      <c r="M60" s="35"/>
      <c r="N60" s="35"/>
      <c r="O60" s="47"/>
      <c r="P60" s="293"/>
      <c r="Q60" s="275"/>
      <c r="R60" s="47"/>
      <c r="S60" s="47"/>
      <c r="T60" s="231"/>
      <c r="U60" s="47"/>
      <c r="V60" s="47"/>
      <c r="W60" s="47"/>
      <c r="X60" s="47"/>
      <c r="Y60" s="47"/>
      <c r="Z60" s="47"/>
      <c r="AA60" s="47"/>
      <c r="AB60" s="47"/>
      <c r="AC60" s="47"/>
      <c r="AD60" s="47"/>
      <c r="AE60" s="47"/>
      <c r="AF60" s="47"/>
      <c r="AG60" s="47"/>
      <c r="AH60" s="47"/>
      <c r="AI60" s="47"/>
      <c r="AJ60" s="47"/>
      <c r="AK60" s="47"/>
      <c r="AL60" s="268"/>
      <c r="AM60" s="47"/>
      <c r="AN60" s="197"/>
      <c r="AO60" s="47"/>
      <c r="AP60" s="47"/>
      <c r="AQ60" s="47"/>
      <c r="AR60" s="47"/>
      <c r="AS60" s="47"/>
      <c r="AT60" s="47"/>
      <c r="AU60" s="47"/>
      <c r="AV60" s="47"/>
      <c r="AW60" s="47"/>
      <c r="AX60" s="231"/>
      <c r="AY60" s="47"/>
      <c r="AZ60" s="47"/>
      <c r="BA60" s="47"/>
      <c r="BB60" s="47"/>
      <c r="BC60" s="47"/>
      <c r="BD60" s="47"/>
      <c r="BE60" s="47"/>
      <c r="BF60" s="231"/>
      <c r="BG60" s="47"/>
      <c r="BH60" s="47"/>
      <c r="BI60" s="47"/>
      <c r="BJ60" s="47"/>
      <c r="BK60" s="47"/>
      <c r="BL60" s="87"/>
      <c r="BM60" s="47"/>
      <c r="BN60" s="47"/>
      <c r="BO60" s="47"/>
      <c r="BP60" s="47"/>
      <c r="BQ60" s="47"/>
      <c r="BR60" s="47"/>
      <c r="BS60" s="47"/>
      <c r="BT60" s="47"/>
      <c r="BU60" s="47"/>
      <c r="BV60" s="47"/>
      <c r="BW60" s="47"/>
      <c r="BX60" s="47"/>
      <c r="BY60" s="47"/>
      <c r="BZ60" s="47"/>
      <c r="CA60" s="47"/>
      <c r="CB60" s="47"/>
      <c r="CC60" s="47"/>
      <c r="CD60" s="32"/>
      <c r="CE60" s="32"/>
    </row>
    <row r="61" spans="1:83" x14ac:dyDescent="0.15">
      <c r="A61" s="38"/>
      <c r="B61" s="37"/>
      <c r="C61" s="34"/>
      <c r="D61" s="34"/>
      <c r="E61" s="35"/>
      <c r="F61" s="35"/>
      <c r="G61" s="35"/>
      <c r="H61" s="35"/>
      <c r="I61" s="35"/>
      <c r="J61" s="35"/>
      <c r="K61" s="35"/>
      <c r="L61" s="35"/>
      <c r="M61" s="35"/>
      <c r="N61" s="35"/>
      <c r="O61" s="47"/>
      <c r="P61" s="293"/>
      <c r="Q61" s="275"/>
      <c r="R61" s="47"/>
      <c r="S61" s="47"/>
      <c r="T61" s="231"/>
      <c r="U61" s="47"/>
      <c r="V61" s="47"/>
      <c r="W61" s="47"/>
      <c r="X61" s="47"/>
      <c r="Y61" s="47"/>
      <c r="Z61" s="47"/>
      <c r="AA61" s="47"/>
      <c r="AB61" s="47"/>
      <c r="AC61" s="47"/>
      <c r="AD61" s="47"/>
      <c r="AE61" s="47"/>
      <c r="AF61" s="47"/>
      <c r="AG61" s="47"/>
      <c r="AH61" s="47"/>
      <c r="AI61" s="47"/>
      <c r="AJ61" s="47"/>
      <c r="AK61" s="47"/>
      <c r="AL61" s="268"/>
      <c r="AM61" s="47"/>
      <c r="AN61" s="197"/>
      <c r="AO61" s="47"/>
      <c r="AP61" s="47"/>
      <c r="AQ61" s="47"/>
      <c r="AR61" s="47"/>
      <c r="AS61" s="47"/>
      <c r="AT61" s="47"/>
      <c r="AU61" s="47"/>
      <c r="AV61" s="47"/>
      <c r="AW61" s="47"/>
      <c r="AX61" s="231"/>
      <c r="AY61" s="47"/>
      <c r="AZ61" s="47"/>
      <c r="BA61" s="47"/>
      <c r="BB61" s="47"/>
      <c r="BC61" s="47"/>
      <c r="BD61" s="47"/>
      <c r="BE61" s="47"/>
      <c r="BF61" s="231"/>
      <c r="BG61" s="47"/>
      <c r="BH61" s="47"/>
      <c r="BI61" s="47"/>
      <c r="BJ61" s="47"/>
      <c r="BK61" s="47"/>
      <c r="BL61" s="87"/>
      <c r="BM61" s="47"/>
      <c r="BN61" s="47"/>
      <c r="BO61" s="47"/>
      <c r="BP61" s="47"/>
      <c r="BQ61" s="47"/>
      <c r="BR61" s="47"/>
      <c r="BS61" s="47"/>
      <c r="BT61" s="47"/>
      <c r="BU61" s="47"/>
      <c r="BV61" s="47"/>
      <c r="BW61" s="47"/>
      <c r="BX61" s="47"/>
      <c r="BY61" s="47"/>
      <c r="BZ61" s="47"/>
      <c r="CA61" s="47"/>
      <c r="CB61" s="47"/>
      <c r="CC61" s="47"/>
      <c r="CD61" s="32"/>
      <c r="CE61" s="32"/>
    </row>
    <row r="62" spans="1:83" x14ac:dyDescent="0.15">
      <c r="A62" s="38"/>
      <c r="B62" s="42"/>
      <c r="C62" s="34"/>
      <c r="D62" s="34"/>
      <c r="E62" s="35"/>
      <c r="F62" s="35"/>
      <c r="G62" s="35"/>
      <c r="H62" s="35"/>
      <c r="I62" s="35"/>
      <c r="J62" s="35"/>
      <c r="K62" s="35"/>
      <c r="L62" s="35"/>
      <c r="M62" s="36"/>
      <c r="N62" s="36"/>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87"/>
      <c r="BM62" s="21"/>
      <c r="BN62" s="21"/>
      <c r="BO62" s="21"/>
      <c r="BP62" s="21"/>
      <c r="BQ62" s="21"/>
      <c r="BR62" s="21"/>
      <c r="BS62" s="21"/>
      <c r="BT62" s="21"/>
      <c r="BU62" s="21"/>
      <c r="BV62" s="21"/>
      <c r="BW62" s="21"/>
      <c r="BX62" s="21"/>
      <c r="BY62" s="21"/>
      <c r="BZ62" s="21"/>
      <c r="CA62" s="21"/>
      <c r="CB62" s="21"/>
      <c r="CC62" s="21"/>
      <c r="CD62" s="32"/>
      <c r="CE62" s="32"/>
    </row>
    <row r="63" spans="1:83" x14ac:dyDescent="0.15">
      <c r="A63" s="38"/>
      <c r="B63" s="37"/>
      <c r="C63" s="34"/>
      <c r="D63" s="34"/>
      <c r="E63" s="35"/>
      <c r="F63" s="35"/>
      <c r="G63" s="35"/>
      <c r="H63" s="35"/>
      <c r="I63" s="35"/>
      <c r="J63" s="35"/>
      <c r="K63" s="35"/>
      <c r="L63" s="35"/>
      <c r="M63" s="36"/>
      <c r="N63" s="36"/>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87"/>
      <c r="BM63" s="21"/>
      <c r="BN63" s="21"/>
      <c r="BO63" s="21"/>
      <c r="BP63" s="21"/>
      <c r="BQ63" s="21"/>
      <c r="BR63" s="21"/>
      <c r="BS63" s="21"/>
      <c r="BT63" s="21"/>
      <c r="BU63" s="21"/>
      <c r="BV63" s="21"/>
      <c r="BW63" s="21"/>
      <c r="BX63" s="21"/>
      <c r="BY63" s="21"/>
      <c r="BZ63" s="21"/>
      <c r="CA63" s="21"/>
      <c r="CB63" s="21"/>
      <c r="CC63" s="21"/>
      <c r="CD63" s="32"/>
      <c r="CE63" s="32"/>
    </row>
    <row r="64" spans="1:83" x14ac:dyDescent="0.15">
      <c r="A64" s="38"/>
      <c r="C64" s="5"/>
      <c r="D64" s="5"/>
      <c r="M64" s="32"/>
      <c r="N64" s="32"/>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87"/>
      <c r="BM64" s="21"/>
      <c r="BN64" s="21"/>
      <c r="BO64" s="21"/>
      <c r="BP64" s="21"/>
      <c r="BQ64" s="21"/>
      <c r="BR64" s="21"/>
      <c r="BS64" s="21"/>
      <c r="BT64" s="21"/>
      <c r="BU64" s="21"/>
      <c r="BV64" s="21"/>
      <c r="BW64" s="21"/>
      <c r="BX64" s="21"/>
      <c r="BY64" s="21"/>
      <c r="BZ64" s="21"/>
      <c r="CA64" s="21"/>
      <c r="CB64" s="21"/>
      <c r="CC64" s="21"/>
      <c r="CD64" s="32"/>
      <c r="CE64" s="32"/>
    </row>
    <row r="65" spans="2:83" x14ac:dyDescent="0.15">
      <c r="B65" s="43"/>
      <c r="C65" s="32"/>
      <c r="D65" s="32"/>
      <c r="E65" s="32"/>
      <c r="F65" s="32"/>
      <c r="G65" s="32"/>
      <c r="H65" s="32"/>
      <c r="M65" s="32"/>
      <c r="N65" s="32"/>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87"/>
      <c r="BM65" s="21"/>
      <c r="BN65" s="21"/>
      <c r="BO65" s="21"/>
      <c r="BP65" s="21"/>
      <c r="BQ65" s="21"/>
      <c r="BR65" s="21"/>
      <c r="BS65" s="21"/>
      <c r="BT65" s="21"/>
      <c r="BU65" s="21"/>
      <c r="BV65" s="21"/>
      <c r="BW65" s="21"/>
      <c r="BX65" s="21"/>
      <c r="BY65" s="21"/>
      <c r="BZ65" s="21"/>
      <c r="CA65" s="21"/>
      <c r="CB65" s="21"/>
      <c r="CC65" s="21"/>
      <c r="CD65" s="32"/>
      <c r="CE65" s="32"/>
    </row>
    <row r="66" spans="2:83" x14ac:dyDescent="0.15">
      <c r="B66" s="43"/>
      <c r="C66" s="32"/>
      <c r="D66" s="32"/>
      <c r="E66" s="32"/>
      <c r="F66" s="32"/>
      <c r="G66" s="32"/>
      <c r="H66" s="32"/>
      <c r="M66" s="32"/>
      <c r="N66" s="32"/>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87"/>
      <c r="BM66" s="21"/>
      <c r="BN66" s="21"/>
      <c r="BO66" s="21"/>
      <c r="BP66" s="21"/>
      <c r="BQ66" s="21"/>
      <c r="BR66" s="21"/>
      <c r="BS66" s="21"/>
      <c r="BT66" s="21"/>
      <c r="BU66" s="21"/>
      <c r="BV66" s="21"/>
      <c r="BW66" s="21"/>
      <c r="BX66" s="21"/>
      <c r="BY66" s="21"/>
      <c r="BZ66" s="21"/>
      <c r="CA66" s="21"/>
      <c r="CB66" s="21"/>
      <c r="CC66" s="21"/>
      <c r="CD66" s="32"/>
      <c r="CE66" s="32"/>
    </row>
    <row r="67" spans="2:83" x14ac:dyDescent="0.15">
      <c r="B67" s="43"/>
      <c r="C67" s="32"/>
      <c r="D67" s="32"/>
      <c r="M67" s="32"/>
      <c r="N67" s="32"/>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87"/>
      <c r="BM67" s="21"/>
      <c r="BN67" s="21"/>
      <c r="BO67" s="21"/>
      <c r="BP67" s="21"/>
      <c r="BQ67" s="21"/>
      <c r="BR67" s="21"/>
      <c r="BS67" s="21"/>
      <c r="BT67" s="21"/>
      <c r="BU67" s="21"/>
      <c r="BV67" s="21"/>
      <c r="BW67" s="21"/>
      <c r="BX67" s="21"/>
      <c r="BY67" s="21"/>
      <c r="BZ67" s="21"/>
      <c r="CA67" s="21"/>
      <c r="CB67" s="21"/>
      <c r="CC67" s="21"/>
      <c r="CD67" s="32"/>
      <c r="CE67" s="32"/>
    </row>
    <row r="68" spans="2:83" x14ac:dyDescent="0.15">
      <c r="B68" s="43"/>
      <c r="C68" s="298"/>
      <c r="D68" s="298"/>
      <c r="E68" s="44"/>
      <c r="F68" s="44"/>
      <c r="G68" s="44"/>
      <c r="H68" s="44"/>
      <c r="I68" s="47"/>
      <c r="J68" s="47"/>
      <c r="K68" s="47"/>
      <c r="L68" s="47"/>
      <c r="M68" s="47"/>
      <c r="N68" s="47"/>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87"/>
      <c r="BM68" s="21"/>
      <c r="BN68" s="21"/>
      <c r="BO68" s="21"/>
      <c r="BP68" s="21"/>
      <c r="BQ68" s="21"/>
      <c r="BR68" s="21"/>
      <c r="BS68" s="21"/>
      <c r="BT68" s="21"/>
      <c r="BU68" s="21"/>
      <c r="BV68" s="21"/>
      <c r="BW68" s="21"/>
      <c r="BX68" s="21"/>
      <c r="BY68" s="21"/>
      <c r="BZ68" s="21"/>
      <c r="CA68" s="21"/>
      <c r="CB68" s="21"/>
      <c r="CC68" s="21"/>
      <c r="CD68" s="32"/>
      <c r="CE68" s="32"/>
    </row>
    <row r="69" spans="2:83" x14ac:dyDescent="0.15">
      <c r="B69" s="43"/>
      <c r="C69" s="298"/>
      <c r="D69" s="298"/>
      <c r="E69" s="47"/>
      <c r="F69" s="47"/>
      <c r="G69" s="47"/>
      <c r="H69" s="47"/>
      <c r="I69" s="47"/>
      <c r="J69" s="47"/>
      <c r="K69" s="47"/>
      <c r="L69" s="47"/>
      <c r="M69" s="47"/>
      <c r="N69" s="47"/>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87"/>
      <c r="BM69" s="21"/>
      <c r="BN69" s="21"/>
      <c r="BO69" s="21"/>
      <c r="BP69" s="21"/>
      <c r="BQ69" s="21"/>
      <c r="BR69" s="21"/>
      <c r="BS69" s="21"/>
      <c r="BT69" s="21"/>
      <c r="BU69" s="21"/>
      <c r="BV69" s="21"/>
      <c r="BW69" s="21"/>
      <c r="BX69" s="21"/>
      <c r="BY69" s="21"/>
      <c r="BZ69" s="21"/>
      <c r="CA69" s="21"/>
      <c r="CB69" s="21"/>
      <c r="CC69" s="21"/>
      <c r="CD69" s="32"/>
      <c r="CE69" s="32"/>
    </row>
    <row r="70" spans="2:83" x14ac:dyDescent="0.15">
      <c r="B70" s="43"/>
      <c r="C70" s="47"/>
      <c r="D70" s="47"/>
      <c r="E70" s="47"/>
      <c r="F70" s="47"/>
      <c r="G70" s="47"/>
      <c r="H70" s="47"/>
      <c r="I70" s="47"/>
      <c r="J70" s="47"/>
      <c r="K70" s="47"/>
      <c r="L70" s="47"/>
      <c r="M70" s="47"/>
      <c r="N70" s="47"/>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87"/>
      <c r="BM70" s="21"/>
      <c r="BN70" s="21"/>
      <c r="BO70" s="21"/>
      <c r="BP70" s="21"/>
      <c r="BQ70" s="21"/>
      <c r="BR70" s="21"/>
      <c r="BS70" s="21"/>
      <c r="BT70" s="21"/>
      <c r="BU70" s="21"/>
      <c r="BV70" s="21"/>
      <c r="BW70" s="21"/>
      <c r="BX70" s="21"/>
      <c r="BY70" s="21"/>
      <c r="BZ70" s="21"/>
      <c r="CA70" s="21"/>
      <c r="CB70" s="21"/>
      <c r="CC70" s="21"/>
      <c r="CD70" s="32"/>
      <c r="CE70" s="32"/>
    </row>
    <row r="71" spans="2:83"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M71" s="21"/>
      <c r="BN71" s="21"/>
      <c r="BO71" s="21"/>
      <c r="BP71" s="21"/>
      <c r="BQ71" s="21"/>
      <c r="BR71" s="21"/>
      <c r="BS71" s="21"/>
      <c r="BT71" s="21"/>
      <c r="BU71" s="21"/>
      <c r="BV71" s="21"/>
      <c r="BW71" s="21"/>
      <c r="BX71" s="21"/>
      <c r="BY71" s="21"/>
      <c r="BZ71" s="21"/>
      <c r="CA71" s="21"/>
      <c r="CB71" s="21"/>
      <c r="CC71" s="21"/>
      <c r="CD71" s="32"/>
      <c r="CE71" s="32"/>
    </row>
    <row r="72" spans="2:83"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M72" s="21"/>
      <c r="BN72" s="21"/>
      <c r="BO72" s="21"/>
      <c r="BP72" s="21"/>
      <c r="BQ72" s="21"/>
      <c r="BR72" s="21"/>
      <c r="BS72" s="21"/>
      <c r="BT72" s="21"/>
      <c r="BU72" s="21"/>
      <c r="BV72" s="21"/>
      <c r="BW72" s="21"/>
      <c r="BX72" s="21"/>
      <c r="BY72" s="21"/>
      <c r="BZ72" s="21"/>
      <c r="CA72" s="21"/>
      <c r="CB72" s="21"/>
      <c r="CC72" s="21"/>
      <c r="CD72" s="32"/>
      <c r="CE72" s="32"/>
    </row>
    <row r="73" spans="2:83"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M73" s="21"/>
      <c r="BN73" s="21"/>
      <c r="BO73" s="21"/>
      <c r="BP73" s="21"/>
      <c r="BQ73" s="21"/>
      <c r="BR73" s="21"/>
      <c r="BS73" s="21"/>
      <c r="BT73" s="21"/>
      <c r="BU73" s="21"/>
      <c r="BV73" s="21"/>
      <c r="BW73" s="21"/>
      <c r="BX73" s="21"/>
      <c r="BY73" s="21"/>
      <c r="BZ73" s="21"/>
      <c r="CA73" s="21"/>
      <c r="CB73" s="21"/>
      <c r="CC73" s="21"/>
      <c r="CD73" s="32"/>
      <c r="CE73" s="32"/>
    </row>
    <row r="74" spans="2:83"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M74" s="21"/>
      <c r="BN74" s="21"/>
      <c r="BO74" s="21"/>
      <c r="BP74" s="21"/>
      <c r="BQ74" s="21"/>
      <c r="BR74" s="21"/>
      <c r="BS74" s="21"/>
      <c r="BT74" s="21"/>
      <c r="BU74" s="21"/>
      <c r="BV74" s="21"/>
      <c r="BW74" s="21"/>
      <c r="BX74" s="21"/>
      <c r="BY74" s="21"/>
      <c r="BZ74" s="21"/>
      <c r="CA74" s="21"/>
      <c r="CB74" s="21"/>
      <c r="CC74" s="21"/>
      <c r="CD74" s="32"/>
      <c r="CE74" s="32"/>
    </row>
    <row r="75" spans="2:83"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M75" s="21"/>
      <c r="BN75" s="21"/>
      <c r="BO75" s="21"/>
      <c r="BP75" s="21"/>
      <c r="BQ75" s="21"/>
      <c r="BR75" s="21"/>
      <c r="BS75" s="21"/>
      <c r="BT75" s="21"/>
      <c r="BU75" s="21"/>
      <c r="BV75" s="21"/>
      <c r="BW75" s="21"/>
      <c r="BX75" s="21"/>
      <c r="BY75" s="21"/>
      <c r="BZ75" s="21"/>
      <c r="CA75" s="21"/>
      <c r="CB75" s="21"/>
      <c r="CC75" s="21"/>
      <c r="CD75" s="32"/>
      <c r="CE75" s="32"/>
    </row>
    <row r="76" spans="2:83"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M76" s="21"/>
      <c r="BN76" s="21"/>
      <c r="BO76" s="21"/>
      <c r="BP76" s="21"/>
      <c r="BQ76" s="21"/>
      <c r="BR76" s="21"/>
      <c r="BS76" s="21"/>
      <c r="BT76" s="21"/>
      <c r="BU76" s="21"/>
      <c r="BV76" s="21"/>
      <c r="BW76" s="21"/>
      <c r="BX76" s="21"/>
      <c r="BY76" s="21"/>
      <c r="BZ76" s="21"/>
      <c r="CA76" s="21"/>
      <c r="CB76" s="21"/>
      <c r="CC76" s="21"/>
      <c r="CD76" s="32"/>
      <c r="CE76" s="32"/>
    </row>
    <row r="77" spans="2:83"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M77" s="21"/>
      <c r="BN77" s="21"/>
      <c r="BO77" s="21"/>
      <c r="BP77" s="21"/>
      <c r="BQ77" s="21"/>
      <c r="BR77" s="21"/>
      <c r="BS77" s="21"/>
      <c r="BT77" s="21"/>
      <c r="BU77" s="21"/>
      <c r="BV77" s="21"/>
      <c r="BW77" s="21"/>
      <c r="BX77" s="21"/>
      <c r="BY77" s="21"/>
      <c r="BZ77" s="21"/>
      <c r="CA77" s="21"/>
      <c r="CB77" s="21"/>
      <c r="CC77" s="21"/>
      <c r="CD77" s="32"/>
      <c r="CE77" s="32"/>
    </row>
    <row r="78" spans="2:83" x14ac:dyDescent="0.15">
      <c r="B78" s="43"/>
      <c r="C78" s="21"/>
      <c r="D78" s="21"/>
      <c r="E78" s="21"/>
      <c r="F78" s="21"/>
      <c r="G78" s="21"/>
      <c r="H78" s="21"/>
      <c r="I78" s="21"/>
      <c r="J78" s="21"/>
      <c r="K78" s="21"/>
      <c r="L78" s="21"/>
      <c r="M78" s="21"/>
      <c r="N78" s="21"/>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M78" s="32"/>
      <c r="BN78" s="32"/>
      <c r="BO78" s="32"/>
      <c r="BP78" s="32"/>
      <c r="BQ78" s="32"/>
      <c r="BR78" s="32"/>
      <c r="BS78" s="32"/>
      <c r="BT78" s="32"/>
      <c r="BU78" s="32"/>
      <c r="BV78" s="32"/>
      <c r="BW78" s="32"/>
      <c r="BX78" s="32"/>
      <c r="BY78" s="32"/>
      <c r="BZ78" s="32"/>
      <c r="CA78" s="32"/>
      <c r="CB78" s="32"/>
      <c r="CC78" s="32"/>
      <c r="CD78" s="32"/>
      <c r="CE78" s="32"/>
    </row>
    <row r="79" spans="2:83" x14ac:dyDescent="0.15">
      <c r="B79" s="43"/>
      <c r="C79" s="21"/>
      <c r="D79" s="21"/>
      <c r="E79" s="21"/>
      <c r="F79" s="21"/>
      <c r="G79" s="21"/>
      <c r="H79" s="21"/>
      <c r="I79" s="21"/>
      <c r="J79" s="21"/>
      <c r="K79" s="21"/>
      <c r="L79" s="21"/>
      <c r="M79" s="21"/>
      <c r="N79" s="21"/>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M79" s="32"/>
      <c r="BN79" s="32"/>
      <c r="BO79" s="32"/>
      <c r="BP79" s="32"/>
      <c r="BQ79" s="32"/>
      <c r="BR79" s="32"/>
      <c r="BS79" s="32"/>
      <c r="BT79" s="32"/>
      <c r="BU79" s="32"/>
      <c r="BV79" s="32"/>
      <c r="BW79" s="32"/>
      <c r="BX79" s="32"/>
      <c r="BY79" s="32"/>
      <c r="BZ79" s="32"/>
      <c r="CA79" s="32"/>
      <c r="CB79" s="32"/>
      <c r="CC79" s="32"/>
      <c r="CD79" s="32"/>
      <c r="CE79" s="32"/>
    </row>
    <row r="80" spans="2:83" x14ac:dyDescent="0.15">
      <c r="B80" s="43"/>
      <c r="C80" s="21"/>
      <c r="D80" s="21"/>
      <c r="E80" s="21"/>
      <c r="F80" s="21"/>
      <c r="G80" s="21"/>
      <c r="H80" s="21"/>
      <c r="I80" s="21"/>
      <c r="J80" s="21"/>
      <c r="K80" s="21"/>
      <c r="L80" s="21"/>
      <c r="M80" s="21"/>
      <c r="N80" s="21"/>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M80" s="32"/>
      <c r="BN80" s="32"/>
      <c r="BO80" s="32"/>
      <c r="BP80" s="32"/>
      <c r="BQ80" s="32"/>
      <c r="BR80" s="32"/>
      <c r="BS80" s="32"/>
      <c r="BT80" s="32"/>
      <c r="BU80" s="32"/>
      <c r="BV80" s="32"/>
      <c r="BW80" s="32"/>
      <c r="BX80" s="32"/>
      <c r="BY80" s="32"/>
      <c r="BZ80" s="32"/>
      <c r="CA80" s="32"/>
      <c r="CB80" s="32"/>
      <c r="CC80" s="32"/>
      <c r="CD80" s="32"/>
      <c r="CE80" s="32"/>
    </row>
    <row r="81" spans="2:83" x14ac:dyDescent="0.15">
      <c r="B81" s="43"/>
      <c r="C81" s="21"/>
      <c r="D81" s="21"/>
      <c r="E81" s="21"/>
      <c r="F81" s="21"/>
      <c r="G81" s="21"/>
      <c r="H81" s="21"/>
      <c r="I81" s="21"/>
      <c r="J81" s="21"/>
      <c r="K81" s="21"/>
      <c r="L81" s="21"/>
      <c r="M81" s="21"/>
      <c r="N81" s="21"/>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M81" s="32"/>
      <c r="BN81" s="32"/>
      <c r="BO81" s="32"/>
      <c r="BP81" s="32"/>
      <c r="BQ81" s="32"/>
      <c r="BR81" s="32"/>
      <c r="BS81" s="32"/>
      <c r="BT81" s="32"/>
      <c r="BU81" s="32"/>
      <c r="BV81" s="32"/>
      <c r="BW81" s="32"/>
      <c r="BX81" s="32"/>
      <c r="BY81" s="32"/>
      <c r="BZ81" s="32"/>
      <c r="CA81" s="32"/>
      <c r="CB81" s="32"/>
      <c r="CC81" s="32"/>
      <c r="CD81" s="32"/>
      <c r="CE81" s="32"/>
    </row>
    <row r="82" spans="2:83" x14ac:dyDescent="0.15">
      <c r="B82" s="43"/>
      <c r="C82" s="21"/>
      <c r="D82" s="21"/>
      <c r="E82" s="21"/>
      <c r="F82" s="21"/>
      <c r="G82" s="21"/>
      <c r="H82" s="21"/>
      <c r="I82" s="21"/>
      <c r="J82" s="21"/>
      <c r="K82" s="21"/>
      <c r="L82" s="21"/>
      <c r="M82" s="21"/>
      <c r="N82" s="21"/>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M82" s="32"/>
      <c r="BN82" s="32"/>
      <c r="BO82" s="32"/>
      <c r="BP82" s="32"/>
      <c r="BQ82" s="32"/>
      <c r="BR82" s="32"/>
      <c r="BS82" s="32"/>
      <c r="BT82" s="32"/>
      <c r="BU82" s="32"/>
      <c r="BV82" s="32"/>
      <c r="BW82" s="32"/>
      <c r="BX82" s="32"/>
      <c r="BY82" s="32"/>
      <c r="BZ82" s="32"/>
      <c r="CA82" s="32"/>
      <c r="CB82" s="32"/>
      <c r="CC82" s="32"/>
      <c r="CD82" s="32"/>
      <c r="CE82" s="32"/>
    </row>
    <row r="83" spans="2:83" x14ac:dyDescent="0.15">
      <c r="B83" s="43"/>
      <c r="C83" s="21"/>
      <c r="D83" s="21"/>
      <c r="E83" s="21"/>
      <c r="F83" s="21"/>
      <c r="G83" s="21"/>
      <c r="H83" s="21"/>
      <c r="I83" s="21"/>
      <c r="J83" s="21"/>
      <c r="K83" s="21"/>
      <c r="L83" s="21"/>
      <c r="M83" s="21"/>
      <c r="N83" s="21"/>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M83" s="32"/>
      <c r="BN83" s="32"/>
      <c r="BO83" s="32"/>
      <c r="BP83" s="32"/>
      <c r="BQ83" s="32"/>
      <c r="BR83" s="32"/>
      <c r="BS83" s="32"/>
      <c r="BT83" s="32"/>
      <c r="BU83" s="32"/>
      <c r="BV83" s="32"/>
      <c r="BW83" s="32"/>
      <c r="BX83" s="32"/>
      <c r="BY83" s="32"/>
      <c r="BZ83" s="32"/>
      <c r="CA83" s="32"/>
      <c r="CB83" s="32"/>
      <c r="CC83" s="32"/>
      <c r="CD83" s="32"/>
      <c r="CE83" s="32"/>
    </row>
    <row r="84" spans="2:83" x14ac:dyDescent="0.15">
      <c r="B84" s="43"/>
      <c r="C84" s="21"/>
      <c r="D84" s="21"/>
      <c r="E84" s="21"/>
      <c r="F84" s="21"/>
      <c r="G84" s="21"/>
      <c r="H84" s="21"/>
      <c r="I84" s="21"/>
      <c r="J84" s="21"/>
      <c r="K84" s="21"/>
      <c r="L84" s="21"/>
      <c r="M84" s="21"/>
      <c r="N84" s="21"/>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M84" s="32"/>
      <c r="BN84" s="32"/>
      <c r="BO84" s="32"/>
      <c r="BP84" s="32"/>
      <c r="BQ84" s="32"/>
      <c r="BR84" s="32"/>
      <c r="BS84" s="32"/>
      <c r="BT84" s="32"/>
      <c r="BU84" s="32"/>
      <c r="BV84" s="32"/>
      <c r="BW84" s="32"/>
      <c r="BX84" s="32"/>
      <c r="BY84" s="32"/>
      <c r="BZ84" s="32"/>
      <c r="CA84" s="32"/>
      <c r="CB84" s="32"/>
      <c r="CC84" s="32"/>
      <c r="CD84" s="32"/>
      <c r="CE84" s="32"/>
    </row>
    <row r="85" spans="2:83" x14ac:dyDescent="0.15">
      <c r="B85" s="43"/>
      <c r="C85" s="21"/>
      <c r="D85" s="21"/>
      <c r="E85" s="21"/>
      <c r="F85" s="21"/>
      <c r="G85" s="21"/>
      <c r="H85" s="21"/>
      <c r="I85" s="21"/>
      <c r="J85" s="21"/>
      <c r="K85" s="21"/>
      <c r="L85" s="21"/>
      <c r="M85" s="21"/>
      <c r="N85" s="21"/>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M85" s="32"/>
      <c r="BN85" s="32"/>
      <c r="BO85" s="32"/>
      <c r="BP85" s="32"/>
      <c r="BQ85" s="32"/>
      <c r="BR85" s="32"/>
      <c r="BS85" s="32"/>
      <c r="BT85" s="32"/>
      <c r="BU85" s="32"/>
      <c r="BV85" s="32"/>
      <c r="BW85" s="32"/>
      <c r="BX85" s="32"/>
      <c r="BY85" s="32"/>
      <c r="BZ85" s="32"/>
      <c r="CA85" s="32"/>
      <c r="CB85" s="32"/>
      <c r="CC85" s="32"/>
      <c r="CD85" s="32"/>
      <c r="CE85" s="32"/>
    </row>
    <row r="86" spans="2:83" x14ac:dyDescent="0.15">
      <c r="B86" s="43"/>
      <c r="C86" s="21"/>
      <c r="D86" s="21"/>
      <c r="E86" s="21"/>
      <c r="F86" s="21"/>
      <c r="G86" s="21"/>
      <c r="H86" s="21"/>
      <c r="I86" s="21"/>
      <c r="J86" s="21"/>
      <c r="K86" s="21"/>
      <c r="L86" s="21"/>
      <c r="M86" s="21"/>
      <c r="N86" s="21"/>
      <c r="R86" s="32"/>
      <c r="S86" s="32"/>
      <c r="T86" s="32"/>
      <c r="U86" s="32"/>
      <c r="V86" s="32"/>
    </row>
    <row r="87" spans="2:83" x14ac:dyDescent="0.15">
      <c r="B87" s="43"/>
      <c r="C87" s="31"/>
      <c r="D87" s="31"/>
      <c r="E87" s="1"/>
      <c r="F87" s="1"/>
      <c r="G87" s="1"/>
      <c r="H87" s="1"/>
      <c r="I87" s="1"/>
      <c r="J87" s="1"/>
      <c r="K87" s="1"/>
      <c r="L87" s="1"/>
      <c r="M87" s="31"/>
      <c r="N87" s="31"/>
      <c r="O87" s="1"/>
      <c r="P87" s="1"/>
      <c r="Q87" s="1"/>
      <c r="R87" s="31"/>
      <c r="S87" s="31"/>
      <c r="T87" s="31"/>
      <c r="U87" s="31"/>
      <c r="V87" s="3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2"/>
      <c r="BK87" s="21"/>
      <c r="BL87" s="90"/>
      <c r="BM87" s="1"/>
      <c r="BN87" s="1"/>
      <c r="BO87" s="1"/>
      <c r="BP87" s="1"/>
      <c r="BQ87" s="1"/>
      <c r="BR87" s="1"/>
      <c r="BS87" s="1"/>
      <c r="BT87" s="1"/>
      <c r="BU87" s="1"/>
      <c r="BV87" s="1"/>
      <c r="BW87" s="1"/>
      <c r="BX87" s="1"/>
      <c r="BY87" s="1"/>
      <c r="BZ87" s="1"/>
      <c r="CA87" s="1"/>
      <c r="CB87" s="1"/>
      <c r="CC87" s="1"/>
    </row>
    <row r="88" spans="2:83" x14ac:dyDescent="0.15">
      <c r="B88" s="43"/>
      <c r="C88" s="45"/>
      <c r="D88" s="45"/>
      <c r="E88" s="32"/>
      <c r="F88" s="32"/>
      <c r="G88" s="32"/>
      <c r="H88" s="32"/>
      <c r="R88" s="32"/>
      <c r="S88" s="32"/>
      <c r="T88" s="32"/>
      <c r="U88" s="32"/>
      <c r="V88" s="32"/>
      <c r="BK88" s="21"/>
    </row>
    <row r="89" spans="2:83" x14ac:dyDescent="0.15">
      <c r="B89" s="43"/>
      <c r="C89" s="45"/>
      <c r="D89" s="45"/>
      <c r="E89" s="32"/>
      <c r="F89" s="32"/>
      <c r="G89" s="32"/>
      <c r="H89" s="32"/>
      <c r="R89" s="32"/>
      <c r="S89" s="32"/>
      <c r="T89" s="32"/>
      <c r="U89" s="32"/>
      <c r="V89" s="32"/>
      <c r="BK89" s="21"/>
    </row>
    <row r="90" spans="2:83" x14ac:dyDescent="0.15">
      <c r="B90" s="43"/>
      <c r="C90" s="45"/>
      <c r="D90" s="45"/>
      <c r="E90" s="32"/>
      <c r="F90" s="32"/>
      <c r="G90" s="32"/>
      <c r="H90" s="32"/>
      <c r="R90" s="32"/>
      <c r="S90" s="32"/>
      <c r="T90" s="32"/>
      <c r="U90" s="32"/>
      <c r="V90" s="32"/>
      <c r="BK90" s="21"/>
    </row>
    <row r="91" spans="2:83" x14ac:dyDescent="0.15">
      <c r="B91" s="43"/>
      <c r="C91" s="45"/>
      <c r="D91" s="45"/>
      <c r="E91" s="32"/>
      <c r="F91" s="32"/>
      <c r="G91" s="32"/>
      <c r="H91" s="32"/>
      <c r="R91" s="32"/>
      <c r="S91" s="32"/>
      <c r="T91" s="32"/>
      <c r="U91" s="32"/>
      <c r="V91" s="32"/>
      <c r="BK91" s="21"/>
    </row>
    <row r="92" spans="2:83" x14ac:dyDescent="0.15">
      <c r="B92" s="43"/>
      <c r="C92" s="45"/>
      <c r="D92" s="45"/>
      <c r="E92" s="32"/>
      <c r="F92" s="32"/>
      <c r="G92" s="32"/>
      <c r="H92" s="32"/>
      <c r="R92" s="32"/>
      <c r="S92" s="32"/>
      <c r="T92" s="32"/>
      <c r="U92" s="32"/>
      <c r="V92" s="32"/>
      <c r="BK92" s="21"/>
    </row>
    <row r="93" spans="2:83" x14ac:dyDescent="0.15">
      <c r="B93" s="43"/>
      <c r="C93" s="45"/>
      <c r="D93" s="45"/>
      <c r="E93" s="32"/>
      <c r="F93" s="32"/>
      <c r="G93" s="32"/>
      <c r="H93" s="32"/>
      <c r="R93" s="32"/>
      <c r="S93" s="32"/>
      <c r="T93" s="32"/>
      <c r="U93" s="32"/>
      <c r="V93" s="32"/>
      <c r="BK93" s="21"/>
    </row>
    <row r="94" spans="2:83" x14ac:dyDescent="0.15">
      <c r="R94" s="32"/>
      <c r="S94" s="32"/>
      <c r="T94" s="32"/>
      <c r="U94" s="32"/>
      <c r="V94" s="32"/>
      <c r="BK94" s="32"/>
    </row>
    <row r="95" spans="2:83" x14ac:dyDescent="0.15">
      <c r="R95" s="32"/>
      <c r="S95" s="32"/>
      <c r="T95" s="32"/>
      <c r="U95" s="32"/>
      <c r="V95" s="32"/>
      <c r="BK95" s="32"/>
    </row>
    <row r="96" spans="2:83" x14ac:dyDescent="0.15">
      <c r="R96" s="32"/>
      <c r="S96" s="32"/>
      <c r="T96" s="32"/>
      <c r="U96" s="32"/>
      <c r="V96" s="32"/>
      <c r="BK96" s="32"/>
    </row>
    <row r="97" spans="18:63" x14ac:dyDescent="0.15">
      <c r="R97" s="32"/>
      <c r="S97" s="32"/>
      <c r="T97" s="32"/>
      <c r="U97" s="32"/>
      <c r="V97" s="32"/>
      <c r="BK97" s="32"/>
    </row>
    <row r="98" spans="18:63" x14ac:dyDescent="0.15">
      <c r="R98" s="32"/>
      <c r="S98" s="32"/>
      <c r="T98" s="32"/>
      <c r="U98" s="32"/>
      <c r="V98" s="32"/>
      <c r="BK98" s="32"/>
    </row>
    <row r="99" spans="18:63" x14ac:dyDescent="0.15">
      <c r="R99" s="32"/>
      <c r="S99" s="32"/>
      <c r="T99" s="32"/>
      <c r="U99" s="32"/>
      <c r="V99" s="32"/>
      <c r="BK99" s="32"/>
    </row>
    <row r="100" spans="18:63" x14ac:dyDescent="0.15">
      <c r="R100" s="32"/>
      <c r="S100" s="32"/>
      <c r="T100" s="32"/>
      <c r="U100" s="32"/>
      <c r="V100" s="32"/>
      <c r="BK100" s="32"/>
    </row>
    <row r="101" spans="18:63" x14ac:dyDescent="0.15">
      <c r="BK101" s="32"/>
    </row>
  </sheetData>
  <mergeCells count="65">
    <mergeCell ref="C69:D69"/>
    <mergeCell ref="AE5:AE7"/>
    <mergeCell ref="AF5:AF7"/>
    <mergeCell ref="AG5:AG7"/>
    <mergeCell ref="AH5:AH7"/>
    <mergeCell ref="O5:O7"/>
    <mergeCell ref="AD5:AD7"/>
    <mergeCell ref="S5:S7"/>
    <mergeCell ref="U5:U7"/>
    <mergeCell ref="V5:V7"/>
    <mergeCell ref="W5:W7"/>
    <mergeCell ref="G5:G7"/>
    <mergeCell ref="H5:H7"/>
    <mergeCell ref="X5:X7"/>
    <mergeCell ref="J5:J7"/>
    <mergeCell ref="T5:T7"/>
    <mergeCell ref="K5:K7"/>
    <mergeCell ref="AN5:AN7"/>
    <mergeCell ref="C68:D68"/>
    <mergeCell ref="AJ5:AJ7"/>
    <mergeCell ref="Z5:Z7"/>
    <mergeCell ref="AA5:AA7"/>
    <mergeCell ref="AB5:AB7"/>
    <mergeCell ref="AC5:AC7"/>
    <mergeCell ref="R5:R7"/>
    <mergeCell ref="AI5:AI7"/>
    <mergeCell ref="I5:I7"/>
    <mergeCell ref="B5:D7"/>
    <mergeCell ref="E5:E7"/>
    <mergeCell ref="F5:F7"/>
    <mergeCell ref="L5:L7"/>
    <mergeCell ref="AU5:AU7"/>
    <mergeCell ref="AV5:AV7"/>
    <mergeCell ref="BI5:BI7"/>
    <mergeCell ref="BQ8:BR8"/>
    <mergeCell ref="Q5:Q7"/>
    <mergeCell ref="AL5:AL7"/>
    <mergeCell ref="AT5:AT7"/>
    <mergeCell ref="BQ9:BR9"/>
    <mergeCell ref="AY5:AY7"/>
    <mergeCell ref="AZ5:AZ7"/>
    <mergeCell ref="BA5:BA7"/>
    <mergeCell ref="BB5:BB7"/>
    <mergeCell ref="BC5:BC7"/>
    <mergeCell ref="BD5:BD7"/>
    <mergeCell ref="BE5:BE7"/>
    <mergeCell ref="BG5:BG7"/>
    <mergeCell ref="BH5:BH7"/>
    <mergeCell ref="BJ5:BJ7"/>
    <mergeCell ref="B32:B55"/>
    <mergeCell ref="P5:P7"/>
    <mergeCell ref="B8:B31"/>
    <mergeCell ref="AX5:AX7"/>
    <mergeCell ref="BF5:BF7"/>
    <mergeCell ref="M5:M7"/>
    <mergeCell ref="N5:N7"/>
    <mergeCell ref="Y5:Y7"/>
    <mergeCell ref="AW5:AW7"/>
    <mergeCell ref="AK5:AK7"/>
    <mergeCell ref="AO5:AO7"/>
    <mergeCell ref="AM5:AM7"/>
    <mergeCell ref="AP5:AP7"/>
    <mergeCell ref="AQ5:AQ7"/>
    <mergeCell ref="AR5:AR7"/>
    <mergeCell ref="AS5:AS7"/>
  </mergeCells>
  <phoneticPr fontId="18"/>
  <pageMargins left="0.31496062992125984" right="0" top="0.74803149606299213" bottom="0.74803149606299213" header="0.31496062992125984" footer="0.31496062992125984"/>
  <pageSetup paperSize="9" scale="80" orientation="landscape" horizontalDpi="4294967294" verticalDpi="0" r:id="rId1"/>
  <colBreaks count="3" manualBreakCount="3">
    <brk id="18" min="1" max="53" man="1"/>
    <brk id="32" min="1" max="53" man="1"/>
    <brk id="47" min="1" max="5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01"/>
  <sheetViews>
    <sheetView showGridLines="0" zoomScale="90" zoomScaleNormal="90" zoomScaleSheetLayoutView="40" workbookViewId="0">
      <pane xSplit="4" ySplit="7" topLeftCell="AH24" activePane="bottomRight" state="frozen"/>
      <selection activeCell="I38" sqref="I38"/>
      <selection pane="topRight" activeCell="I38" sqref="I38"/>
      <selection pane="bottomLeft" activeCell="I38" sqref="I38"/>
      <selection pane="bottomRight" activeCell="AO56" sqref="AO56"/>
    </sheetView>
  </sheetViews>
  <sheetFormatPr defaultRowHeight="12" x14ac:dyDescent="0.15"/>
  <cols>
    <col min="1" max="1" width="5.625" style="5" customWidth="1"/>
    <col min="2" max="2" width="3.125" style="3" customWidth="1"/>
    <col min="3" max="3" width="7.625" style="4" customWidth="1"/>
    <col min="4" max="4" width="10.875" style="4" customWidth="1"/>
    <col min="5" max="24" width="12.125" style="5" customWidth="1"/>
    <col min="25" max="25" width="12.625" style="5" bestFit="1" customWidth="1"/>
    <col min="26" max="48" width="12.125" style="5" customWidth="1"/>
    <col min="49" max="49" width="11.875" style="68" customWidth="1"/>
    <col min="50" max="50" width="12" style="68" bestFit="1" customWidth="1"/>
    <col min="51" max="51" width="9.375" style="114" bestFit="1" customWidth="1"/>
    <col min="52" max="52" width="10.125" style="68" bestFit="1" customWidth="1"/>
    <col min="53" max="57" width="9" style="68"/>
    <col min="58" max="266" width="9" style="5"/>
    <col min="267" max="267" width="5.625" style="5" customWidth="1"/>
    <col min="268" max="268" width="3.125" style="5" customWidth="1"/>
    <col min="269" max="270" width="7.625" style="5" customWidth="1"/>
    <col min="271" max="304" width="12.125" style="5" customWidth="1"/>
    <col min="305" max="306" width="7.625" style="5" customWidth="1"/>
    <col min="307" max="522" width="9" style="5"/>
    <col min="523" max="523" width="5.625" style="5" customWidth="1"/>
    <col min="524" max="524" width="3.125" style="5" customWidth="1"/>
    <col min="525" max="526" width="7.625" style="5" customWidth="1"/>
    <col min="527" max="560" width="12.125" style="5" customWidth="1"/>
    <col min="561" max="562" width="7.625" style="5" customWidth="1"/>
    <col min="563" max="778" width="9" style="5"/>
    <col min="779" max="779" width="5.625" style="5" customWidth="1"/>
    <col min="780" max="780" width="3.125" style="5" customWidth="1"/>
    <col min="781" max="782" width="7.625" style="5" customWidth="1"/>
    <col min="783" max="816" width="12.125" style="5" customWidth="1"/>
    <col min="817" max="818" width="7.625" style="5" customWidth="1"/>
    <col min="819" max="1034" width="9" style="5"/>
    <col min="1035" max="1035" width="5.625" style="5" customWidth="1"/>
    <col min="1036" max="1036" width="3.125" style="5" customWidth="1"/>
    <col min="1037" max="1038" width="7.625" style="5" customWidth="1"/>
    <col min="1039" max="1072" width="12.125" style="5" customWidth="1"/>
    <col min="1073" max="1074" width="7.625" style="5" customWidth="1"/>
    <col min="1075" max="1290" width="9" style="5"/>
    <col min="1291" max="1291" width="5.625" style="5" customWidth="1"/>
    <col min="1292" max="1292" width="3.125" style="5" customWidth="1"/>
    <col min="1293" max="1294" width="7.625" style="5" customWidth="1"/>
    <col min="1295" max="1328" width="12.125" style="5" customWidth="1"/>
    <col min="1329" max="1330" width="7.625" style="5" customWidth="1"/>
    <col min="1331" max="1546" width="9" style="5"/>
    <col min="1547" max="1547" width="5.625" style="5" customWidth="1"/>
    <col min="1548" max="1548" width="3.125" style="5" customWidth="1"/>
    <col min="1549" max="1550" width="7.625" style="5" customWidth="1"/>
    <col min="1551" max="1584" width="12.125" style="5" customWidth="1"/>
    <col min="1585" max="1586" width="7.625" style="5" customWidth="1"/>
    <col min="1587" max="1802" width="9" style="5"/>
    <col min="1803" max="1803" width="5.625" style="5" customWidth="1"/>
    <col min="1804" max="1804" width="3.125" style="5" customWidth="1"/>
    <col min="1805" max="1806" width="7.625" style="5" customWidth="1"/>
    <col min="1807" max="1840" width="12.125" style="5" customWidth="1"/>
    <col min="1841" max="1842" width="7.625" style="5" customWidth="1"/>
    <col min="1843" max="2058" width="9" style="5"/>
    <col min="2059" max="2059" width="5.625" style="5" customWidth="1"/>
    <col min="2060" max="2060" width="3.125" style="5" customWidth="1"/>
    <col min="2061" max="2062" width="7.625" style="5" customWidth="1"/>
    <col min="2063" max="2096" width="12.125" style="5" customWidth="1"/>
    <col min="2097" max="2098" width="7.625" style="5" customWidth="1"/>
    <col min="2099" max="2314" width="9" style="5"/>
    <col min="2315" max="2315" width="5.625" style="5" customWidth="1"/>
    <col min="2316" max="2316" width="3.125" style="5" customWidth="1"/>
    <col min="2317" max="2318" width="7.625" style="5" customWidth="1"/>
    <col min="2319" max="2352" width="12.125" style="5" customWidth="1"/>
    <col min="2353" max="2354" width="7.625" style="5" customWidth="1"/>
    <col min="2355" max="2570" width="9" style="5"/>
    <col min="2571" max="2571" width="5.625" style="5" customWidth="1"/>
    <col min="2572" max="2572" width="3.125" style="5" customWidth="1"/>
    <col min="2573" max="2574" width="7.625" style="5" customWidth="1"/>
    <col min="2575" max="2608" width="12.125" style="5" customWidth="1"/>
    <col min="2609" max="2610" width="7.625" style="5" customWidth="1"/>
    <col min="2611" max="2826" width="9" style="5"/>
    <col min="2827" max="2827" width="5.625" style="5" customWidth="1"/>
    <col min="2828" max="2828" width="3.125" style="5" customWidth="1"/>
    <col min="2829" max="2830" width="7.625" style="5" customWidth="1"/>
    <col min="2831" max="2864" width="12.125" style="5" customWidth="1"/>
    <col min="2865" max="2866" width="7.625" style="5" customWidth="1"/>
    <col min="2867" max="3082" width="9" style="5"/>
    <col min="3083" max="3083" width="5.625" style="5" customWidth="1"/>
    <col min="3084" max="3084" width="3.125" style="5" customWidth="1"/>
    <col min="3085" max="3086" width="7.625" style="5" customWidth="1"/>
    <col min="3087" max="3120" width="12.125" style="5" customWidth="1"/>
    <col min="3121" max="3122" width="7.625" style="5" customWidth="1"/>
    <col min="3123" max="3338" width="9" style="5"/>
    <col min="3339" max="3339" width="5.625" style="5" customWidth="1"/>
    <col min="3340" max="3340" width="3.125" style="5" customWidth="1"/>
    <col min="3341" max="3342" width="7.625" style="5" customWidth="1"/>
    <col min="3343" max="3376" width="12.125" style="5" customWidth="1"/>
    <col min="3377" max="3378" width="7.625" style="5" customWidth="1"/>
    <col min="3379" max="3594" width="9" style="5"/>
    <col min="3595" max="3595" width="5.625" style="5" customWidth="1"/>
    <col min="3596" max="3596" width="3.125" style="5" customWidth="1"/>
    <col min="3597" max="3598" width="7.625" style="5" customWidth="1"/>
    <col min="3599" max="3632" width="12.125" style="5" customWidth="1"/>
    <col min="3633" max="3634" width="7.625" style="5" customWidth="1"/>
    <col min="3635" max="3850" width="9" style="5"/>
    <col min="3851" max="3851" width="5.625" style="5" customWidth="1"/>
    <col min="3852" max="3852" width="3.125" style="5" customWidth="1"/>
    <col min="3853" max="3854" width="7.625" style="5" customWidth="1"/>
    <col min="3855" max="3888" width="12.125" style="5" customWidth="1"/>
    <col min="3889" max="3890" width="7.625" style="5" customWidth="1"/>
    <col min="3891" max="4106" width="9" style="5"/>
    <col min="4107" max="4107" width="5.625" style="5" customWidth="1"/>
    <col min="4108" max="4108" width="3.125" style="5" customWidth="1"/>
    <col min="4109" max="4110" width="7.625" style="5" customWidth="1"/>
    <col min="4111" max="4144" width="12.125" style="5" customWidth="1"/>
    <col min="4145" max="4146" width="7.625" style="5" customWidth="1"/>
    <col min="4147" max="4362" width="9" style="5"/>
    <col min="4363" max="4363" width="5.625" style="5" customWidth="1"/>
    <col min="4364" max="4364" width="3.125" style="5" customWidth="1"/>
    <col min="4365" max="4366" width="7.625" style="5" customWidth="1"/>
    <col min="4367" max="4400" width="12.125" style="5" customWidth="1"/>
    <col min="4401" max="4402" width="7.625" style="5" customWidth="1"/>
    <col min="4403" max="4618" width="9" style="5"/>
    <col min="4619" max="4619" width="5.625" style="5" customWidth="1"/>
    <col min="4620" max="4620" width="3.125" style="5" customWidth="1"/>
    <col min="4621" max="4622" width="7.625" style="5" customWidth="1"/>
    <col min="4623" max="4656" width="12.125" style="5" customWidth="1"/>
    <col min="4657" max="4658" width="7.625" style="5" customWidth="1"/>
    <col min="4659" max="4874" width="9" style="5"/>
    <col min="4875" max="4875" width="5.625" style="5" customWidth="1"/>
    <col min="4876" max="4876" width="3.125" style="5" customWidth="1"/>
    <col min="4877" max="4878" width="7.625" style="5" customWidth="1"/>
    <col min="4879" max="4912" width="12.125" style="5" customWidth="1"/>
    <col min="4913" max="4914" width="7.625" style="5" customWidth="1"/>
    <col min="4915" max="5130" width="9" style="5"/>
    <col min="5131" max="5131" width="5.625" style="5" customWidth="1"/>
    <col min="5132" max="5132" width="3.125" style="5" customWidth="1"/>
    <col min="5133" max="5134" width="7.625" style="5" customWidth="1"/>
    <col min="5135" max="5168" width="12.125" style="5" customWidth="1"/>
    <col min="5169" max="5170" width="7.625" style="5" customWidth="1"/>
    <col min="5171" max="5386" width="9" style="5"/>
    <col min="5387" max="5387" width="5.625" style="5" customWidth="1"/>
    <col min="5388" max="5388" width="3.125" style="5" customWidth="1"/>
    <col min="5389" max="5390" width="7.625" style="5" customWidth="1"/>
    <col min="5391" max="5424" width="12.125" style="5" customWidth="1"/>
    <col min="5425" max="5426" width="7.625" style="5" customWidth="1"/>
    <col min="5427" max="5642" width="9" style="5"/>
    <col min="5643" max="5643" width="5.625" style="5" customWidth="1"/>
    <col min="5644" max="5644" width="3.125" style="5" customWidth="1"/>
    <col min="5645" max="5646" width="7.625" style="5" customWidth="1"/>
    <col min="5647" max="5680" width="12.125" style="5" customWidth="1"/>
    <col min="5681" max="5682" width="7.625" style="5" customWidth="1"/>
    <col min="5683" max="5898" width="9" style="5"/>
    <col min="5899" max="5899" width="5.625" style="5" customWidth="1"/>
    <col min="5900" max="5900" width="3.125" style="5" customWidth="1"/>
    <col min="5901" max="5902" width="7.625" style="5" customWidth="1"/>
    <col min="5903" max="5936" width="12.125" style="5" customWidth="1"/>
    <col min="5937" max="5938" width="7.625" style="5" customWidth="1"/>
    <col min="5939" max="6154" width="9" style="5"/>
    <col min="6155" max="6155" width="5.625" style="5" customWidth="1"/>
    <col min="6156" max="6156" width="3.125" style="5" customWidth="1"/>
    <col min="6157" max="6158" width="7.625" style="5" customWidth="1"/>
    <col min="6159" max="6192" width="12.125" style="5" customWidth="1"/>
    <col min="6193" max="6194" width="7.625" style="5" customWidth="1"/>
    <col min="6195" max="6410" width="9" style="5"/>
    <col min="6411" max="6411" width="5.625" style="5" customWidth="1"/>
    <col min="6412" max="6412" width="3.125" style="5" customWidth="1"/>
    <col min="6413" max="6414" width="7.625" style="5" customWidth="1"/>
    <col min="6415" max="6448" width="12.125" style="5" customWidth="1"/>
    <col min="6449" max="6450" width="7.625" style="5" customWidth="1"/>
    <col min="6451" max="6666" width="9" style="5"/>
    <col min="6667" max="6667" width="5.625" style="5" customWidth="1"/>
    <col min="6668" max="6668" width="3.125" style="5" customWidth="1"/>
    <col min="6669" max="6670" width="7.625" style="5" customWidth="1"/>
    <col min="6671" max="6704" width="12.125" style="5" customWidth="1"/>
    <col min="6705" max="6706" width="7.625" style="5" customWidth="1"/>
    <col min="6707" max="6922" width="9" style="5"/>
    <col min="6923" max="6923" width="5.625" style="5" customWidth="1"/>
    <col min="6924" max="6924" width="3.125" style="5" customWidth="1"/>
    <col min="6925" max="6926" width="7.625" style="5" customWidth="1"/>
    <col min="6927" max="6960" width="12.125" style="5" customWidth="1"/>
    <col min="6961" max="6962" width="7.625" style="5" customWidth="1"/>
    <col min="6963" max="7178" width="9" style="5"/>
    <col min="7179" max="7179" width="5.625" style="5" customWidth="1"/>
    <col min="7180" max="7180" width="3.125" style="5" customWidth="1"/>
    <col min="7181" max="7182" width="7.625" style="5" customWidth="1"/>
    <col min="7183" max="7216" width="12.125" style="5" customWidth="1"/>
    <col min="7217" max="7218" width="7.625" style="5" customWidth="1"/>
    <col min="7219" max="7434" width="9" style="5"/>
    <col min="7435" max="7435" width="5.625" style="5" customWidth="1"/>
    <col min="7436" max="7436" width="3.125" style="5" customWidth="1"/>
    <col min="7437" max="7438" width="7.625" style="5" customWidth="1"/>
    <col min="7439" max="7472" width="12.125" style="5" customWidth="1"/>
    <col min="7473" max="7474" width="7.625" style="5" customWidth="1"/>
    <col min="7475" max="7690" width="9" style="5"/>
    <col min="7691" max="7691" width="5.625" style="5" customWidth="1"/>
    <col min="7692" max="7692" width="3.125" style="5" customWidth="1"/>
    <col min="7693" max="7694" width="7.625" style="5" customWidth="1"/>
    <col min="7695" max="7728" width="12.125" style="5" customWidth="1"/>
    <col min="7729" max="7730" width="7.625" style="5" customWidth="1"/>
    <col min="7731" max="7946" width="9" style="5"/>
    <col min="7947" max="7947" width="5.625" style="5" customWidth="1"/>
    <col min="7948" max="7948" width="3.125" style="5" customWidth="1"/>
    <col min="7949" max="7950" width="7.625" style="5" customWidth="1"/>
    <col min="7951" max="7984" width="12.125" style="5" customWidth="1"/>
    <col min="7985" max="7986" width="7.625" style="5" customWidth="1"/>
    <col min="7987" max="8202" width="9" style="5"/>
    <col min="8203" max="8203" width="5.625" style="5" customWidth="1"/>
    <col min="8204" max="8204" width="3.125" style="5" customWidth="1"/>
    <col min="8205" max="8206" width="7.625" style="5" customWidth="1"/>
    <col min="8207" max="8240" width="12.125" style="5" customWidth="1"/>
    <col min="8241" max="8242" width="7.625" style="5" customWidth="1"/>
    <col min="8243" max="8458" width="9" style="5"/>
    <col min="8459" max="8459" width="5.625" style="5" customWidth="1"/>
    <col min="8460" max="8460" width="3.125" style="5" customWidth="1"/>
    <col min="8461" max="8462" width="7.625" style="5" customWidth="1"/>
    <col min="8463" max="8496" width="12.125" style="5" customWidth="1"/>
    <col min="8497" max="8498" width="7.625" style="5" customWidth="1"/>
    <col min="8499" max="8714" width="9" style="5"/>
    <col min="8715" max="8715" width="5.625" style="5" customWidth="1"/>
    <col min="8716" max="8716" width="3.125" style="5" customWidth="1"/>
    <col min="8717" max="8718" width="7.625" style="5" customWidth="1"/>
    <col min="8719" max="8752" width="12.125" style="5" customWidth="1"/>
    <col min="8753" max="8754" width="7.625" style="5" customWidth="1"/>
    <col min="8755" max="8970" width="9" style="5"/>
    <col min="8971" max="8971" width="5.625" style="5" customWidth="1"/>
    <col min="8972" max="8972" width="3.125" style="5" customWidth="1"/>
    <col min="8973" max="8974" width="7.625" style="5" customWidth="1"/>
    <col min="8975" max="9008" width="12.125" style="5" customWidth="1"/>
    <col min="9009" max="9010" width="7.625" style="5" customWidth="1"/>
    <col min="9011" max="9226" width="9" style="5"/>
    <col min="9227" max="9227" width="5.625" style="5" customWidth="1"/>
    <col min="9228" max="9228" width="3.125" style="5" customWidth="1"/>
    <col min="9229" max="9230" width="7.625" style="5" customWidth="1"/>
    <col min="9231" max="9264" width="12.125" style="5" customWidth="1"/>
    <col min="9265" max="9266" width="7.625" style="5" customWidth="1"/>
    <col min="9267" max="9482" width="9" style="5"/>
    <col min="9483" max="9483" width="5.625" style="5" customWidth="1"/>
    <col min="9484" max="9484" width="3.125" style="5" customWidth="1"/>
    <col min="9485" max="9486" width="7.625" style="5" customWidth="1"/>
    <col min="9487" max="9520" width="12.125" style="5" customWidth="1"/>
    <col min="9521" max="9522" width="7.625" style="5" customWidth="1"/>
    <col min="9523" max="9738" width="9" style="5"/>
    <col min="9739" max="9739" width="5.625" style="5" customWidth="1"/>
    <col min="9740" max="9740" width="3.125" style="5" customWidth="1"/>
    <col min="9741" max="9742" width="7.625" style="5" customWidth="1"/>
    <col min="9743" max="9776" width="12.125" style="5" customWidth="1"/>
    <col min="9777" max="9778" width="7.625" style="5" customWidth="1"/>
    <col min="9779" max="9994" width="9" style="5"/>
    <col min="9995" max="9995" width="5.625" style="5" customWidth="1"/>
    <col min="9996" max="9996" width="3.125" style="5" customWidth="1"/>
    <col min="9997" max="9998" width="7.625" style="5" customWidth="1"/>
    <col min="9999" max="10032" width="12.125" style="5" customWidth="1"/>
    <col min="10033" max="10034" width="7.625" style="5" customWidth="1"/>
    <col min="10035" max="10250" width="9" style="5"/>
    <col min="10251" max="10251" width="5.625" style="5" customWidth="1"/>
    <col min="10252" max="10252" width="3.125" style="5" customWidth="1"/>
    <col min="10253" max="10254" width="7.625" style="5" customWidth="1"/>
    <col min="10255" max="10288" width="12.125" style="5" customWidth="1"/>
    <col min="10289" max="10290" width="7.625" style="5" customWidth="1"/>
    <col min="10291" max="10506" width="9" style="5"/>
    <col min="10507" max="10507" width="5.625" style="5" customWidth="1"/>
    <col min="10508" max="10508" width="3.125" style="5" customWidth="1"/>
    <col min="10509" max="10510" width="7.625" style="5" customWidth="1"/>
    <col min="10511" max="10544" width="12.125" style="5" customWidth="1"/>
    <col min="10545" max="10546" width="7.625" style="5" customWidth="1"/>
    <col min="10547" max="10762" width="9" style="5"/>
    <col min="10763" max="10763" width="5.625" style="5" customWidth="1"/>
    <col min="10764" max="10764" width="3.125" style="5" customWidth="1"/>
    <col min="10765" max="10766" width="7.625" style="5" customWidth="1"/>
    <col min="10767" max="10800" width="12.125" style="5" customWidth="1"/>
    <col min="10801" max="10802" width="7.625" style="5" customWidth="1"/>
    <col min="10803" max="11018" width="9" style="5"/>
    <col min="11019" max="11019" width="5.625" style="5" customWidth="1"/>
    <col min="11020" max="11020" width="3.125" style="5" customWidth="1"/>
    <col min="11021" max="11022" width="7.625" style="5" customWidth="1"/>
    <col min="11023" max="11056" width="12.125" style="5" customWidth="1"/>
    <col min="11057" max="11058" width="7.625" style="5" customWidth="1"/>
    <col min="11059" max="11274" width="9" style="5"/>
    <col min="11275" max="11275" width="5.625" style="5" customWidth="1"/>
    <col min="11276" max="11276" width="3.125" style="5" customWidth="1"/>
    <col min="11277" max="11278" width="7.625" style="5" customWidth="1"/>
    <col min="11279" max="11312" width="12.125" style="5" customWidth="1"/>
    <col min="11313" max="11314" width="7.625" style="5" customWidth="1"/>
    <col min="11315" max="11530" width="9" style="5"/>
    <col min="11531" max="11531" width="5.625" style="5" customWidth="1"/>
    <col min="11532" max="11532" width="3.125" style="5" customWidth="1"/>
    <col min="11533" max="11534" width="7.625" style="5" customWidth="1"/>
    <col min="11535" max="11568" width="12.125" style="5" customWidth="1"/>
    <col min="11569" max="11570" width="7.625" style="5" customWidth="1"/>
    <col min="11571" max="11786" width="9" style="5"/>
    <col min="11787" max="11787" width="5.625" style="5" customWidth="1"/>
    <col min="11788" max="11788" width="3.125" style="5" customWidth="1"/>
    <col min="11789" max="11790" width="7.625" style="5" customWidth="1"/>
    <col min="11791" max="11824" width="12.125" style="5" customWidth="1"/>
    <col min="11825" max="11826" width="7.625" style="5" customWidth="1"/>
    <col min="11827" max="12042" width="9" style="5"/>
    <col min="12043" max="12043" width="5.625" style="5" customWidth="1"/>
    <col min="12044" max="12044" width="3.125" style="5" customWidth="1"/>
    <col min="12045" max="12046" width="7.625" style="5" customWidth="1"/>
    <col min="12047" max="12080" width="12.125" style="5" customWidth="1"/>
    <col min="12081" max="12082" width="7.625" style="5" customWidth="1"/>
    <col min="12083" max="12298" width="9" style="5"/>
    <col min="12299" max="12299" width="5.625" style="5" customWidth="1"/>
    <col min="12300" max="12300" width="3.125" style="5" customWidth="1"/>
    <col min="12301" max="12302" width="7.625" style="5" customWidth="1"/>
    <col min="12303" max="12336" width="12.125" style="5" customWidth="1"/>
    <col min="12337" max="12338" width="7.625" style="5" customWidth="1"/>
    <col min="12339" max="12554" width="9" style="5"/>
    <col min="12555" max="12555" width="5.625" style="5" customWidth="1"/>
    <col min="12556" max="12556" width="3.125" style="5" customWidth="1"/>
    <col min="12557" max="12558" width="7.625" style="5" customWidth="1"/>
    <col min="12559" max="12592" width="12.125" style="5" customWidth="1"/>
    <col min="12593" max="12594" width="7.625" style="5" customWidth="1"/>
    <col min="12595" max="12810" width="9" style="5"/>
    <col min="12811" max="12811" width="5.625" style="5" customWidth="1"/>
    <col min="12812" max="12812" width="3.125" style="5" customWidth="1"/>
    <col min="12813" max="12814" width="7.625" style="5" customWidth="1"/>
    <col min="12815" max="12848" width="12.125" style="5" customWidth="1"/>
    <col min="12849" max="12850" width="7.625" style="5" customWidth="1"/>
    <col min="12851" max="13066" width="9" style="5"/>
    <col min="13067" max="13067" width="5.625" style="5" customWidth="1"/>
    <col min="13068" max="13068" width="3.125" style="5" customWidth="1"/>
    <col min="13069" max="13070" width="7.625" style="5" customWidth="1"/>
    <col min="13071" max="13104" width="12.125" style="5" customWidth="1"/>
    <col min="13105" max="13106" width="7.625" style="5" customWidth="1"/>
    <col min="13107" max="13322" width="9" style="5"/>
    <col min="13323" max="13323" width="5.625" style="5" customWidth="1"/>
    <col min="13324" max="13324" width="3.125" style="5" customWidth="1"/>
    <col min="13325" max="13326" width="7.625" style="5" customWidth="1"/>
    <col min="13327" max="13360" width="12.125" style="5" customWidth="1"/>
    <col min="13361" max="13362" width="7.625" style="5" customWidth="1"/>
    <col min="13363" max="13578" width="9" style="5"/>
    <col min="13579" max="13579" width="5.625" style="5" customWidth="1"/>
    <col min="13580" max="13580" width="3.125" style="5" customWidth="1"/>
    <col min="13581" max="13582" width="7.625" style="5" customWidth="1"/>
    <col min="13583" max="13616" width="12.125" style="5" customWidth="1"/>
    <col min="13617" max="13618" width="7.625" style="5" customWidth="1"/>
    <col min="13619" max="13834" width="9" style="5"/>
    <col min="13835" max="13835" width="5.625" style="5" customWidth="1"/>
    <col min="13836" max="13836" width="3.125" style="5" customWidth="1"/>
    <col min="13837" max="13838" width="7.625" style="5" customWidth="1"/>
    <col min="13839" max="13872" width="12.125" style="5" customWidth="1"/>
    <col min="13873" max="13874" width="7.625" style="5" customWidth="1"/>
    <col min="13875" max="14090" width="9" style="5"/>
    <col min="14091" max="14091" width="5.625" style="5" customWidth="1"/>
    <col min="14092" max="14092" width="3.125" style="5" customWidth="1"/>
    <col min="14093" max="14094" width="7.625" style="5" customWidth="1"/>
    <col min="14095" max="14128" width="12.125" style="5" customWidth="1"/>
    <col min="14129" max="14130" width="7.625" style="5" customWidth="1"/>
    <col min="14131" max="14346" width="9" style="5"/>
    <col min="14347" max="14347" width="5.625" style="5" customWidth="1"/>
    <col min="14348" max="14348" width="3.125" style="5" customWidth="1"/>
    <col min="14349" max="14350" width="7.625" style="5" customWidth="1"/>
    <col min="14351" max="14384" width="12.125" style="5" customWidth="1"/>
    <col min="14385" max="14386" width="7.625" style="5" customWidth="1"/>
    <col min="14387" max="14602" width="9" style="5"/>
    <col min="14603" max="14603" width="5.625" style="5" customWidth="1"/>
    <col min="14604" max="14604" width="3.125" style="5" customWidth="1"/>
    <col min="14605" max="14606" width="7.625" style="5" customWidth="1"/>
    <col min="14607" max="14640" width="12.125" style="5" customWidth="1"/>
    <col min="14641" max="14642" width="7.625" style="5" customWidth="1"/>
    <col min="14643" max="14858" width="9" style="5"/>
    <col min="14859" max="14859" width="5.625" style="5" customWidth="1"/>
    <col min="14860" max="14860" width="3.125" style="5" customWidth="1"/>
    <col min="14861" max="14862" width="7.625" style="5" customWidth="1"/>
    <col min="14863" max="14896" width="12.125" style="5" customWidth="1"/>
    <col min="14897" max="14898" width="7.625" style="5" customWidth="1"/>
    <col min="14899" max="15114" width="9" style="5"/>
    <col min="15115" max="15115" width="5.625" style="5" customWidth="1"/>
    <col min="15116" max="15116" width="3.125" style="5" customWidth="1"/>
    <col min="15117" max="15118" width="7.625" style="5" customWidth="1"/>
    <col min="15119" max="15152" width="12.125" style="5" customWidth="1"/>
    <col min="15153" max="15154" width="7.625" style="5" customWidth="1"/>
    <col min="15155" max="15370" width="9" style="5"/>
    <col min="15371" max="15371" width="5.625" style="5" customWidth="1"/>
    <col min="15372" max="15372" width="3.125" style="5" customWidth="1"/>
    <col min="15373" max="15374" width="7.625" style="5" customWidth="1"/>
    <col min="15375" max="15408" width="12.125" style="5" customWidth="1"/>
    <col min="15409" max="15410" width="7.625" style="5" customWidth="1"/>
    <col min="15411" max="15626" width="9" style="5"/>
    <col min="15627" max="15627" width="5.625" style="5" customWidth="1"/>
    <col min="15628" max="15628" width="3.125" style="5" customWidth="1"/>
    <col min="15629" max="15630" width="7.625" style="5" customWidth="1"/>
    <col min="15631" max="15664" width="12.125" style="5" customWidth="1"/>
    <col min="15665" max="15666" width="7.625" style="5" customWidth="1"/>
    <col min="15667" max="15882" width="9" style="5"/>
    <col min="15883" max="15883" width="5.625" style="5" customWidth="1"/>
    <col min="15884" max="15884" width="3.125" style="5" customWidth="1"/>
    <col min="15885" max="15886" width="7.625" style="5" customWidth="1"/>
    <col min="15887" max="15920" width="12.125" style="5" customWidth="1"/>
    <col min="15921" max="15922" width="7.625" style="5" customWidth="1"/>
    <col min="15923" max="16138" width="9" style="5"/>
    <col min="16139" max="16139" width="5.625" style="5" customWidth="1"/>
    <col min="16140" max="16140" width="3.125" style="5" customWidth="1"/>
    <col min="16141" max="16142" width="7.625" style="5" customWidth="1"/>
    <col min="16143" max="16176" width="12.125" style="5" customWidth="1"/>
    <col min="16177" max="16178" width="7.625" style="5" customWidth="1"/>
    <col min="16179" max="16384" width="9" style="5"/>
  </cols>
  <sheetData>
    <row r="2" spans="2:57" s="4" customFormat="1" ht="14.25" x14ac:dyDescent="0.15">
      <c r="B2" s="6" t="s">
        <v>64</v>
      </c>
      <c r="C2" s="3"/>
      <c r="D2" s="3"/>
      <c r="E2" s="169"/>
      <c r="F2" s="169"/>
      <c r="G2" s="169"/>
      <c r="H2" s="169"/>
      <c r="I2" s="169"/>
      <c r="J2" s="169"/>
      <c r="K2" s="169"/>
      <c r="L2" s="169"/>
      <c r="M2" s="169"/>
      <c r="N2" s="169"/>
      <c r="O2" s="169"/>
      <c r="P2" s="253"/>
      <c r="Q2" s="279"/>
      <c r="R2" s="201"/>
      <c r="S2" s="169"/>
      <c r="T2" s="169"/>
      <c r="U2" s="169"/>
      <c r="V2" s="169"/>
      <c r="W2" s="169"/>
      <c r="X2" s="169"/>
      <c r="Y2" s="169"/>
      <c r="Z2" s="169"/>
      <c r="AA2" s="169"/>
      <c r="AB2" s="169"/>
      <c r="AC2" s="169"/>
      <c r="AD2" s="253"/>
      <c r="AE2" s="234"/>
      <c r="AF2" s="253"/>
      <c r="AG2" s="253"/>
      <c r="AH2" s="234"/>
      <c r="AI2" s="279"/>
      <c r="AJ2" s="169"/>
      <c r="AK2" s="169"/>
      <c r="AL2" s="279"/>
      <c r="AM2" s="234"/>
      <c r="AN2" s="201"/>
      <c r="AO2" s="169"/>
      <c r="AP2" s="169"/>
      <c r="AQ2" s="279"/>
      <c r="AR2" s="242"/>
      <c r="AS2" s="253"/>
      <c r="AT2" s="201"/>
      <c r="AU2" s="169"/>
      <c r="AV2" s="169"/>
      <c r="AW2" s="169"/>
      <c r="AX2" s="64"/>
      <c r="AY2" s="114"/>
      <c r="AZ2" s="64"/>
      <c r="BA2" s="64"/>
      <c r="BB2" s="64"/>
      <c r="BC2" s="64"/>
      <c r="BD2" s="64"/>
      <c r="BE2" s="64"/>
    </row>
    <row r="3" spans="2:57" s="4" customFormat="1" ht="12" customHeight="1" x14ac:dyDescent="0.15">
      <c r="B3" s="6"/>
      <c r="C3" s="3"/>
      <c r="D3" s="3"/>
      <c r="E3" s="72"/>
      <c r="F3" s="72"/>
      <c r="G3" s="72"/>
      <c r="H3" s="72"/>
      <c r="I3" s="72"/>
      <c r="J3" s="72"/>
      <c r="K3" s="72"/>
      <c r="L3" s="72"/>
      <c r="M3" s="72"/>
      <c r="N3" s="72"/>
      <c r="O3" s="73"/>
      <c r="P3" s="73"/>
      <c r="Q3" s="73"/>
      <c r="R3" s="73"/>
      <c r="S3" s="73"/>
      <c r="T3" s="73"/>
      <c r="U3" s="73"/>
      <c r="V3" s="73"/>
      <c r="W3" s="73"/>
      <c r="X3" s="73"/>
      <c r="Y3" s="73"/>
      <c r="Z3" s="73"/>
      <c r="AA3" s="168"/>
      <c r="AB3" s="168"/>
      <c r="AC3" s="168"/>
      <c r="AD3" s="249"/>
      <c r="AE3" s="233"/>
      <c r="AF3" s="249"/>
      <c r="AG3" s="249"/>
      <c r="AH3" s="233"/>
      <c r="AI3" s="275"/>
      <c r="AJ3" s="168"/>
      <c r="AK3" s="168"/>
      <c r="AL3" s="275"/>
      <c r="AM3" s="233"/>
      <c r="AN3" s="201"/>
      <c r="AO3" s="169"/>
      <c r="AP3" s="168"/>
      <c r="AQ3" s="275"/>
      <c r="AR3" s="238"/>
      <c r="AS3" s="249"/>
      <c r="AT3" s="197"/>
      <c r="AU3" s="72"/>
      <c r="AV3" s="72"/>
      <c r="AW3" s="72"/>
      <c r="AX3" s="64"/>
      <c r="AY3" s="114"/>
      <c r="AZ3" s="64"/>
      <c r="BA3" s="64"/>
      <c r="BB3" s="64"/>
      <c r="BC3" s="64"/>
      <c r="BD3" s="64"/>
      <c r="BE3" s="64"/>
    </row>
    <row r="4" spans="2:57" s="4" customFormat="1" ht="12" customHeight="1" x14ac:dyDescent="0.15">
      <c r="B4" s="7"/>
      <c r="C4" s="169"/>
      <c r="D4" s="169"/>
      <c r="E4" s="169"/>
      <c r="F4" s="169"/>
      <c r="G4" s="169"/>
      <c r="H4" s="169"/>
      <c r="I4" s="169"/>
      <c r="J4" s="169"/>
      <c r="K4" s="169"/>
      <c r="L4" s="169"/>
      <c r="M4" s="169"/>
      <c r="N4" s="169"/>
      <c r="O4" s="169"/>
      <c r="P4" s="253"/>
      <c r="Q4" s="279"/>
      <c r="R4" s="201"/>
      <c r="S4" s="169"/>
      <c r="T4" s="169"/>
      <c r="U4" s="169"/>
      <c r="V4" s="169"/>
      <c r="W4" s="169"/>
      <c r="X4" s="169"/>
      <c r="Y4" s="169"/>
      <c r="Z4" s="169"/>
      <c r="AA4" s="169"/>
      <c r="AB4" s="169"/>
      <c r="AC4" s="169"/>
      <c r="AD4" s="253"/>
      <c r="AE4" s="234"/>
      <c r="AF4" s="253"/>
      <c r="AG4" s="253"/>
      <c r="AH4" s="234"/>
      <c r="AI4" s="279"/>
      <c r="AJ4" s="169"/>
      <c r="AK4" s="169"/>
      <c r="AL4" s="279"/>
      <c r="AM4" s="234"/>
      <c r="AN4" s="201"/>
      <c r="AO4" s="169"/>
      <c r="AP4" s="169"/>
      <c r="AQ4" s="279"/>
      <c r="AR4" s="242"/>
      <c r="AS4" s="253"/>
      <c r="AT4" s="201"/>
      <c r="AU4" s="169"/>
      <c r="AV4" s="169"/>
      <c r="AW4" s="169"/>
      <c r="AX4" s="64"/>
      <c r="AY4" s="114"/>
      <c r="AZ4" s="64"/>
      <c r="BA4" s="64"/>
      <c r="BB4" s="64"/>
      <c r="BC4" s="64"/>
      <c r="BD4" s="64"/>
      <c r="BE4" s="64"/>
    </row>
    <row r="5" spans="2:57" s="4" customFormat="1" ht="12" customHeight="1" x14ac:dyDescent="0.15">
      <c r="B5" s="299" t="s">
        <v>20</v>
      </c>
      <c r="C5" s="300"/>
      <c r="D5" s="301"/>
      <c r="E5" s="348" t="s">
        <v>16</v>
      </c>
      <c r="F5" s="331" t="s">
        <v>376</v>
      </c>
      <c r="G5" s="343" t="s">
        <v>27</v>
      </c>
      <c r="H5" s="343" t="s">
        <v>28</v>
      </c>
      <c r="I5" s="343" t="s">
        <v>29</v>
      </c>
      <c r="J5" s="343" t="s">
        <v>30</v>
      </c>
      <c r="K5" s="343" t="s">
        <v>36</v>
      </c>
      <c r="L5" s="343" t="s">
        <v>31</v>
      </c>
      <c r="M5" s="343" t="s">
        <v>32</v>
      </c>
      <c r="N5" s="343" t="s">
        <v>5</v>
      </c>
      <c r="O5" s="343" t="s">
        <v>65</v>
      </c>
      <c r="P5" s="250"/>
      <c r="Q5" s="276"/>
      <c r="R5" s="198"/>
      <c r="S5" s="343" t="s">
        <v>8</v>
      </c>
      <c r="T5" s="343" t="s">
        <v>17</v>
      </c>
      <c r="U5" s="343" t="s">
        <v>9</v>
      </c>
      <c r="V5" s="343" t="s">
        <v>10</v>
      </c>
      <c r="W5" s="343" t="s">
        <v>11</v>
      </c>
      <c r="X5" s="343" t="s">
        <v>1</v>
      </c>
      <c r="Y5" s="343" t="s">
        <v>12</v>
      </c>
      <c r="Z5" s="343" t="s">
        <v>66</v>
      </c>
      <c r="AA5" s="343" t="s">
        <v>3</v>
      </c>
      <c r="AB5" s="343" t="s">
        <v>67</v>
      </c>
      <c r="AC5" s="343" t="s">
        <v>68</v>
      </c>
      <c r="AD5" s="343" t="s">
        <v>454</v>
      </c>
      <c r="AE5" s="343" t="s">
        <v>427</v>
      </c>
      <c r="AF5" s="343" t="s">
        <v>455</v>
      </c>
      <c r="AG5" s="343" t="s">
        <v>456</v>
      </c>
      <c r="AH5" s="343" t="s">
        <v>428</v>
      </c>
      <c r="AI5" s="343" t="s">
        <v>481</v>
      </c>
      <c r="AJ5" s="343" t="s">
        <v>13</v>
      </c>
      <c r="AK5" s="343" t="s">
        <v>4</v>
      </c>
      <c r="AL5" s="343" t="s">
        <v>482</v>
      </c>
      <c r="AM5" s="343" t="s">
        <v>429</v>
      </c>
      <c r="AN5" s="198"/>
      <c r="AO5" s="188"/>
      <c r="AP5" s="343" t="s">
        <v>2</v>
      </c>
      <c r="AQ5" s="276"/>
      <c r="AR5" s="239"/>
      <c r="AS5" s="337" t="s">
        <v>457</v>
      </c>
      <c r="AT5" s="198"/>
      <c r="AU5" s="343" t="s">
        <v>69</v>
      </c>
      <c r="AV5" s="343" t="s">
        <v>14</v>
      </c>
      <c r="AW5" s="340" t="s">
        <v>377</v>
      </c>
      <c r="AX5" s="65"/>
      <c r="AY5" s="114"/>
      <c r="AZ5" s="64"/>
      <c r="BA5" s="64"/>
      <c r="BB5" s="64"/>
      <c r="BC5" s="64"/>
      <c r="BD5" s="64"/>
      <c r="BE5" s="64"/>
    </row>
    <row r="6" spans="2:57" s="4" customFormat="1" x14ac:dyDescent="0.15">
      <c r="B6" s="302"/>
      <c r="C6" s="303"/>
      <c r="D6" s="304"/>
      <c r="E6" s="349"/>
      <c r="F6" s="332"/>
      <c r="G6" s="344"/>
      <c r="H6" s="344"/>
      <c r="I6" s="344"/>
      <c r="J6" s="344"/>
      <c r="K6" s="344"/>
      <c r="L6" s="344"/>
      <c r="M6" s="344"/>
      <c r="N6" s="344"/>
      <c r="O6" s="344"/>
      <c r="P6" s="251" t="s">
        <v>453</v>
      </c>
      <c r="Q6" s="277" t="s">
        <v>480</v>
      </c>
      <c r="R6" s="199" t="s">
        <v>405</v>
      </c>
      <c r="S6" s="344"/>
      <c r="T6" s="344"/>
      <c r="U6" s="344"/>
      <c r="V6" s="344"/>
      <c r="W6" s="344"/>
      <c r="X6" s="344"/>
      <c r="Y6" s="344"/>
      <c r="Z6" s="344"/>
      <c r="AA6" s="344"/>
      <c r="AB6" s="344"/>
      <c r="AC6" s="344"/>
      <c r="AD6" s="344"/>
      <c r="AE6" s="344"/>
      <c r="AF6" s="344"/>
      <c r="AG6" s="344"/>
      <c r="AH6" s="344"/>
      <c r="AI6" s="344"/>
      <c r="AJ6" s="344"/>
      <c r="AK6" s="344"/>
      <c r="AL6" s="344"/>
      <c r="AM6" s="344"/>
      <c r="AN6" s="199" t="s">
        <v>406</v>
      </c>
      <c r="AO6" s="189" t="s">
        <v>378</v>
      </c>
      <c r="AP6" s="344"/>
      <c r="AQ6" s="277" t="s">
        <v>483</v>
      </c>
      <c r="AR6" s="240" t="s">
        <v>443</v>
      </c>
      <c r="AS6" s="344"/>
      <c r="AT6" s="199" t="s">
        <v>407</v>
      </c>
      <c r="AU6" s="344"/>
      <c r="AV6" s="344"/>
      <c r="AW6" s="346"/>
      <c r="AX6" s="65"/>
      <c r="AY6" s="114"/>
      <c r="AZ6" s="64"/>
      <c r="BA6" s="64"/>
      <c r="BB6" s="64"/>
      <c r="BC6" s="64"/>
      <c r="BD6" s="64"/>
      <c r="BE6" s="64"/>
    </row>
    <row r="7" spans="2:57" s="4" customFormat="1" x14ac:dyDescent="0.15">
      <c r="B7" s="305"/>
      <c r="C7" s="306"/>
      <c r="D7" s="307"/>
      <c r="E7" s="350"/>
      <c r="F7" s="333"/>
      <c r="G7" s="345"/>
      <c r="H7" s="345"/>
      <c r="I7" s="345"/>
      <c r="J7" s="345"/>
      <c r="K7" s="345"/>
      <c r="L7" s="345"/>
      <c r="M7" s="345"/>
      <c r="N7" s="345"/>
      <c r="O7" s="345"/>
      <c r="P7" s="252"/>
      <c r="Q7" s="278"/>
      <c r="R7" s="200"/>
      <c r="S7" s="345"/>
      <c r="T7" s="345"/>
      <c r="U7" s="345"/>
      <c r="V7" s="345"/>
      <c r="W7" s="345"/>
      <c r="X7" s="345"/>
      <c r="Y7" s="345"/>
      <c r="Z7" s="345"/>
      <c r="AA7" s="345"/>
      <c r="AB7" s="345"/>
      <c r="AC7" s="345"/>
      <c r="AD7" s="345"/>
      <c r="AE7" s="345"/>
      <c r="AF7" s="345"/>
      <c r="AG7" s="345"/>
      <c r="AH7" s="345"/>
      <c r="AI7" s="345"/>
      <c r="AJ7" s="345"/>
      <c r="AK7" s="345"/>
      <c r="AL7" s="345"/>
      <c r="AM7" s="345"/>
      <c r="AN7" s="200"/>
      <c r="AO7" s="190"/>
      <c r="AP7" s="345"/>
      <c r="AQ7" s="278"/>
      <c r="AR7" s="241"/>
      <c r="AS7" s="345"/>
      <c r="AT7" s="200"/>
      <c r="AU7" s="345"/>
      <c r="AV7" s="345"/>
      <c r="AW7" s="347"/>
      <c r="AX7" s="65"/>
      <c r="AY7" s="114"/>
      <c r="AZ7" s="64"/>
      <c r="BA7" s="64"/>
      <c r="BB7" s="64"/>
      <c r="BC7" s="64"/>
      <c r="BD7" s="64"/>
      <c r="BE7" s="64"/>
    </row>
    <row r="8" spans="2:57" ht="12" customHeight="1" x14ac:dyDescent="0.15">
      <c r="B8" s="314" t="s">
        <v>186</v>
      </c>
      <c r="C8" s="9">
        <v>2000</v>
      </c>
      <c r="D8" s="10" t="s">
        <v>21</v>
      </c>
      <c r="E8" s="76">
        <v>0</v>
      </c>
      <c r="F8" s="48">
        <v>0</v>
      </c>
      <c r="G8" s="48">
        <v>159</v>
      </c>
      <c r="H8" s="48">
        <v>0</v>
      </c>
      <c r="I8" s="48">
        <v>0</v>
      </c>
      <c r="J8" s="48">
        <v>14355603</v>
      </c>
      <c r="K8" s="48">
        <v>0</v>
      </c>
      <c r="L8" s="48">
        <v>0</v>
      </c>
      <c r="M8" s="48">
        <v>9578</v>
      </c>
      <c r="N8" s="48">
        <v>0</v>
      </c>
      <c r="O8" s="48">
        <v>0</v>
      </c>
      <c r="P8" s="48">
        <v>0</v>
      </c>
      <c r="Q8" s="48">
        <v>0</v>
      </c>
      <c r="R8" s="48">
        <v>0</v>
      </c>
      <c r="S8" s="48">
        <v>729222</v>
      </c>
      <c r="T8" s="48">
        <v>333630</v>
      </c>
      <c r="U8" s="48">
        <v>1687652</v>
      </c>
      <c r="V8" s="48">
        <v>2104094</v>
      </c>
      <c r="W8" s="48">
        <v>990311</v>
      </c>
      <c r="X8" s="48">
        <v>3810</v>
      </c>
      <c r="Y8" s="48">
        <v>74225</v>
      </c>
      <c r="Z8" s="48">
        <v>0</v>
      </c>
      <c r="AA8" s="48">
        <v>375</v>
      </c>
      <c r="AB8" s="48">
        <v>0</v>
      </c>
      <c r="AC8" s="48">
        <v>4602175</v>
      </c>
      <c r="AD8" s="48">
        <v>0</v>
      </c>
      <c r="AE8" s="48">
        <v>0</v>
      </c>
      <c r="AF8" s="48">
        <v>0</v>
      </c>
      <c r="AG8" s="48">
        <v>0</v>
      </c>
      <c r="AH8" s="48">
        <v>0</v>
      </c>
      <c r="AI8" s="48">
        <v>0</v>
      </c>
      <c r="AJ8" s="48">
        <v>0</v>
      </c>
      <c r="AK8" s="48">
        <v>672209</v>
      </c>
      <c r="AL8" s="48">
        <v>0</v>
      </c>
      <c r="AM8" s="48">
        <v>0</v>
      </c>
      <c r="AN8" s="48">
        <v>0</v>
      </c>
      <c r="AO8" s="48">
        <v>0</v>
      </c>
      <c r="AP8" s="50">
        <v>0</v>
      </c>
      <c r="AQ8" s="48">
        <v>0</v>
      </c>
      <c r="AR8" s="48">
        <v>0</v>
      </c>
      <c r="AS8" s="48">
        <v>0</v>
      </c>
      <c r="AT8" s="48">
        <v>0</v>
      </c>
      <c r="AU8" s="48">
        <v>0</v>
      </c>
      <c r="AV8" s="48">
        <v>10575775</v>
      </c>
      <c r="AW8" s="134">
        <v>10717005</v>
      </c>
      <c r="AX8" s="66"/>
      <c r="AY8" s="87"/>
      <c r="AZ8" s="67"/>
      <c r="BB8" s="47"/>
      <c r="BC8" s="67"/>
      <c r="BD8" s="298"/>
      <c r="BE8" s="298"/>
    </row>
    <row r="9" spans="2:57" x14ac:dyDescent="0.15">
      <c r="B9" s="315"/>
      <c r="C9" s="15">
        <v>2001</v>
      </c>
      <c r="D9" s="16">
        <v>13</v>
      </c>
      <c r="E9" s="78">
        <v>0</v>
      </c>
      <c r="F9" s="52">
        <v>0</v>
      </c>
      <c r="G9" s="52">
        <v>0</v>
      </c>
      <c r="H9" s="52">
        <v>0</v>
      </c>
      <c r="I9" s="52">
        <v>0</v>
      </c>
      <c r="J9" s="52">
        <v>13848352</v>
      </c>
      <c r="K9" s="52">
        <v>0</v>
      </c>
      <c r="L9" s="52">
        <v>0</v>
      </c>
      <c r="M9" s="52">
        <v>9630</v>
      </c>
      <c r="N9" s="52">
        <v>630</v>
      </c>
      <c r="O9" s="52">
        <v>0</v>
      </c>
      <c r="P9" s="52">
        <v>0</v>
      </c>
      <c r="Q9" s="52">
        <v>0</v>
      </c>
      <c r="R9" s="52">
        <v>0</v>
      </c>
      <c r="S9" s="52">
        <v>842720</v>
      </c>
      <c r="T9" s="52">
        <v>98000</v>
      </c>
      <c r="U9" s="52">
        <v>1667516</v>
      </c>
      <c r="V9" s="52">
        <v>1464937</v>
      </c>
      <c r="W9" s="52">
        <v>2151011</v>
      </c>
      <c r="X9" s="52">
        <v>25000</v>
      </c>
      <c r="Y9" s="52">
        <v>26336</v>
      </c>
      <c r="Z9" s="52">
        <v>0</v>
      </c>
      <c r="AA9" s="52">
        <v>0</v>
      </c>
      <c r="AB9" s="52">
        <v>0</v>
      </c>
      <c r="AC9" s="52">
        <v>3801225</v>
      </c>
      <c r="AD9" s="52">
        <v>0</v>
      </c>
      <c r="AE9" s="52">
        <v>0</v>
      </c>
      <c r="AF9" s="52">
        <v>0</v>
      </c>
      <c r="AG9" s="52">
        <v>0</v>
      </c>
      <c r="AH9" s="52">
        <v>0</v>
      </c>
      <c r="AI9" s="52">
        <v>0</v>
      </c>
      <c r="AJ9" s="52">
        <v>0</v>
      </c>
      <c r="AK9" s="52">
        <v>710808</v>
      </c>
      <c r="AL9" s="52">
        <v>0</v>
      </c>
      <c r="AM9" s="52">
        <v>0</v>
      </c>
      <c r="AN9" s="52">
        <v>0</v>
      </c>
      <c r="AO9" s="52">
        <v>0</v>
      </c>
      <c r="AP9" s="54">
        <v>0</v>
      </c>
      <c r="AQ9" s="52">
        <v>0</v>
      </c>
      <c r="AR9" s="52">
        <v>0</v>
      </c>
      <c r="AS9" s="52">
        <v>0</v>
      </c>
      <c r="AT9" s="52">
        <v>0</v>
      </c>
      <c r="AU9" s="52">
        <v>0</v>
      </c>
      <c r="AV9" s="52">
        <v>9732377</v>
      </c>
      <c r="AW9" s="135">
        <v>9790050</v>
      </c>
      <c r="AX9" s="66"/>
      <c r="AY9" s="87"/>
      <c r="AZ9" s="67"/>
      <c r="BB9" s="47"/>
      <c r="BC9" s="67"/>
      <c r="BD9" s="298"/>
      <c r="BE9" s="298"/>
    </row>
    <row r="10" spans="2:57" x14ac:dyDescent="0.15">
      <c r="B10" s="315"/>
      <c r="C10" s="18">
        <v>2002</v>
      </c>
      <c r="D10" s="19">
        <v>14</v>
      </c>
      <c r="E10" s="79">
        <v>0</v>
      </c>
      <c r="F10" s="53">
        <v>0</v>
      </c>
      <c r="G10" s="53">
        <v>0</v>
      </c>
      <c r="H10" s="53">
        <v>0</v>
      </c>
      <c r="I10" s="53">
        <v>0</v>
      </c>
      <c r="J10" s="53">
        <v>12642719</v>
      </c>
      <c r="K10" s="53">
        <v>0</v>
      </c>
      <c r="L10" s="53">
        <v>0</v>
      </c>
      <c r="M10" s="53">
        <v>102454</v>
      </c>
      <c r="N10" s="53">
        <v>0</v>
      </c>
      <c r="O10" s="53">
        <v>0</v>
      </c>
      <c r="P10" s="53">
        <v>0</v>
      </c>
      <c r="Q10" s="53">
        <v>0</v>
      </c>
      <c r="R10" s="53">
        <v>0</v>
      </c>
      <c r="S10" s="53">
        <v>842519</v>
      </c>
      <c r="T10" s="53">
        <v>7000</v>
      </c>
      <c r="U10" s="53">
        <v>1968016</v>
      </c>
      <c r="V10" s="53">
        <v>1682251</v>
      </c>
      <c r="W10" s="53">
        <v>3357004</v>
      </c>
      <c r="X10" s="53">
        <v>50900</v>
      </c>
      <c r="Y10" s="53">
        <v>3477</v>
      </c>
      <c r="Z10" s="53">
        <v>0</v>
      </c>
      <c r="AA10" s="53">
        <v>1062</v>
      </c>
      <c r="AB10" s="53">
        <v>0</v>
      </c>
      <c r="AC10" s="53">
        <v>4425625</v>
      </c>
      <c r="AD10" s="53">
        <v>0</v>
      </c>
      <c r="AE10" s="53">
        <v>0</v>
      </c>
      <c r="AF10" s="53">
        <v>0</v>
      </c>
      <c r="AG10" s="53">
        <v>0</v>
      </c>
      <c r="AH10" s="53">
        <v>0</v>
      </c>
      <c r="AI10" s="53">
        <v>0</v>
      </c>
      <c r="AJ10" s="53">
        <v>0</v>
      </c>
      <c r="AK10" s="53">
        <v>500138</v>
      </c>
      <c r="AL10" s="53">
        <v>0</v>
      </c>
      <c r="AM10" s="53">
        <v>0</v>
      </c>
      <c r="AN10" s="53">
        <v>0</v>
      </c>
      <c r="AO10" s="53">
        <v>0</v>
      </c>
      <c r="AP10" s="54">
        <v>149</v>
      </c>
      <c r="AQ10" s="53">
        <v>0</v>
      </c>
      <c r="AR10" s="53">
        <v>0</v>
      </c>
      <c r="AS10" s="53">
        <v>0</v>
      </c>
      <c r="AT10" s="53">
        <v>0</v>
      </c>
      <c r="AU10" s="53">
        <v>0</v>
      </c>
      <c r="AV10" s="53">
        <v>9306781</v>
      </c>
      <c r="AW10" s="135">
        <v>10320706</v>
      </c>
      <c r="AX10" s="66"/>
      <c r="AY10" s="87"/>
      <c r="AZ10" s="67"/>
      <c r="BB10" s="47"/>
      <c r="BC10" s="67"/>
      <c r="BD10" s="47"/>
      <c r="BE10" s="47"/>
    </row>
    <row r="11" spans="2:57" x14ac:dyDescent="0.15">
      <c r="B11" s="315"/>
      <c r="C11" s="18">
        <v>2003</v>
      </c>
      <c r="D11" s="19">
        <v>15</v>
      </c>
      <c r="E11" s="79">
        <v>0</v>
      </c>
      <c r="F11" s="53">
        <v>0</v>
      </c>
      <c r="G11" s="53">
        <v>0</v>
      </c>
      <c r="H11" s="53">
        <v>0</v>
      </c>
      <c r="I11" s="53">
        <v>0</v>
      </c>
      <c r="J11" s="53">
        <v>15211480</v>
      </c>
      <c r="K11" s="53">
        <v>0</v>
      </c>
      <c r="L11" s="53">
        <v>0</v>
      </c>
      <c r="M11" s="53">
        <v>529856</v>
      </c>
      <c r="N11" s="53">
        <v>0</v>
      </c>
      <c r="O11" s="53">
        <v>0</v>
      </c>
      <c r="P11" s="53">
        <v>0</v>
      </c>
      <c r="Q11" s="53">
        <v>0</v>
      </c>
      <c r="R11" s="53">
        <v>0</v>
      </c>
      <c r="S11" s="53">
        <v>809646</v>
      </c>
      <c r="T11" s="53">
        <v>221250</v>
      </c>
      <c r="U11" s="53">
        <v>2000259</v>
      </c>
      <c r="V11" s="53">
        <v>1289894</v>
      </c>
      <c r="W11" s="53">
        <v>4064058</v>
      </c>
      <c r="X11" s="53">
        <v>3875</v>
      </c>
      <c r="Y11" s="53">
        <v>4775</v>
      </c>
      <c r="Z11" s="53">
        <v>0</v>
      </c>
      <c r="AA11" s="53">
        <v>1618</v>
      </c>
      <c r="AB11" s="53">
        <v>0</v>
      </c>
      <c r="AC11" s="53">
        <v>4562375</v>
      </c>
      <c r="AD11" s="53">
        <v>0</v>
      </c>
      <c r="AE11" s="53">
        <v>0</v>
      </c>
      <c r="AF11" s="53">
        <v>0</v>
      </c>
      <c r="AG11" s="53">
        <v>0</v>
      </c>
      <c r="AH11" s="53">
        <v>0</v>
      </c>
      <c r="AI11" s="53">
        <v>0</v>
      </c>
      <c r="AJ11" s="53">
        <v>0</v>
      </c>
      <c r="AK11" s="53">
        <v>412893</v>
      </c>
      <c r="AL11" s="53">
        <v>0</v>
      </c>
      <c r="AM11" s="53">
        <v>0</v>
      </c>
      <c r="AN11" s="53">
        <v>0</v>
      </c>
      <c r="AO11" s="53">
        <v>0</v>
      </c>
      <c r="AP11" s="54">
        <v>210</v>
      </c>
      <c r="AQ11" s="53">
        <v>0</v>
      </c>
      <c r="AR11" s="53">
        <v>0</v>
      </c>
      <c r="AS11" s="53">
        <v>0</v>
      </c>
      <c r="AT11" s="53">
        <v>0</v>
      </c>
      <c r="AU11" s="53">
        <v>0</v>
      </c>
      <c r="AV11" s="53">
        <v>9408229</v>
      </c>
      <c r="AW11" s="135">
        <v>7872200</v>
      </c>
      <c r="AX11" s="66"/>
      <c r="AY11" s="87"/>
      <c r="AZ11" s="67"/>
      <c r="BB11" s="47"/>
      <c r="BC11" s="67"/>
      <c r="BD11" s="21"/>
      <c r="BE11" s="21"/>
    </row>
    <row r="12" spans="2:57" x14ac:dyDescent="0.15">
      <c r="B12" s="315"/>
      <c r="C12" s="18">
        <v>2004</v>
      </c>
      <c r="D12" s="19">
        <v>16</v>
      </c>
      <c r="E12" s="79">
        <v>16000</v>
      </c>
      <c r="F12" s="53">
        <v>150</v>
      </c>
      <c r="G12" s="53">
        <v>0</v>
      </c>
      <c r="H12" s="53">
        <v>0</v>
      </c>
      <c r="I12" s="53">
        <v>0</v>
      </c>
      <c r="J12" s="53">
        <v>15593744</v>
      </c>
      <c r="K12" s="53">
        <v>0</v>
      </c>
      <c r="L12" s="53">
        <v>0</v>
      </c>
      <c r="M12" s="53">
        <v>546294</v>
      </c>
      <c r="N12" s="53">
        <v>276</v>
      </c>
      <c r="O12" s="53">
        <v>0</v>
      </c>
      <c r="P12" s="53">
        <v>0</v>
      </c>
      <c r="Q12" s="53">
        <v>0</v>
      </c>
      <c r="R12" s="53">
        <v>0</v>
      </c>
      <c r="S12" s="53">
        <v>967905</v>
      </c>
      <c r="T12" s="53">
        <v>0</v>
      </c>
      <c r="U12" s="53">
        <v>2993955</v>
      </c>
      <c r="V12" s="53">
        <v>677955</v>
      </c>
      <c r="W12" s="53">
        <v>4069974</v>
      </c>
      <c r="X12" s="53">
        <v>875</v>
      </c>
      <c r="Y12" s="53">
        <v>4772</v>
      </c>
      <c r="Z12" s="53">
        <v>0</v>
      </c>
      <c r="AA12" s="53">
        <v>1122</v>
      </c>
      <c r="AB12" s="53">
        <v>0</v>
      </c>
      <c r="AC12" s="53">
        <v>3483025</v>
      </c>
      <c r="AD12" s="53">
        <v>0</v>
      </c>
      <c r="AE12" s="53">
        <v>0</v>
      </c>
      <c r="AF12" s="53">
        <v>0</v>
      </c>
      <c r="AG12" s="53">
        <v>0</v>
      </c>
      <c r="AH12" s="53">
        <v>0</v>
      </c>
      <c r="AI12" s="53">
        <v>0</v>
      </c>
      <c r="AJ12" s="53">
        <v>0</v>
      </c>
      <c r="AK12" s="53">
        <v>549819</v>
      </c>
      <c r="AL12" s="53">
        <v>0</v>
      </c>
      <c r="AM12" s="53">
        <v>0</v>
      </c>
      <c r="AN12" s="53">
        <v>0</v>
      </c>
      <c r="AO12" s="53">
        <v>0</v>
      </c>
      <c r="AP12" s="54">
        <v>367</v>
      </c>
      <c r="AQ12" s="53">
        <v>0</v>
      </c>
      <c r="AR12" s="53">
        <v>0</v>
      </c>
      <c r="AS12" s="53">
        <v>0</v>
      </c>
      <c r="AT12" s="53">
        <v>0</v>
      </c>
      <c r="AU12" s="53">
        <v>0</v>
      </c>
      <c r="AV12" s="53">
        <v>8691733</v>
      </c>
      <c r="AW12" s="135">
        <v>8942225</v>
      </c>
      <c r="AX12" s="66"/>
      <c r="AY12" s="87"/>
      <c r="AZ12" s="67"/>
      <c r="BB12" s="47"/>
      <c r="BC12" s="67"/>
      <c r="BD12" s="21"/>
      <c r="BE12" s="21"/>
    </row>
    <row r="13" spans="2:57" x14ac:dyDescent="0.15">
      <c r="B13" s="315"/>
      <c r="C13" s="22">
        <v>2005</v>
      </c>
      <c r="D13" s="23">
        <v>17</v>
      </c>
      <c r="E13" s="80">
        <v>17000</v>
      </c>
      <c r="F13" s="57">
        <v>0</v>
      </c>
      <c r="G13" s="57">
        <v>0</v>
      </c>
      <c r="H13" s="57">
        <v>0</v>
      </c>
      <c r="I13" s="57">
        <v>0</v>
      </c>
      <c r="J13" s="57">
        <v>18467526</v>
      </c>
      <c r="K13" s="57">
        <v>0</v>
      </c>
      <c r="L13" s="57">
        <v>0</v>
      </c>
      <c r="M13" s="57">
        <v>471234</v>
      </c>
      <c r="N13" s="57">
        <v>0</v>
      </c>
      <c r="O13" s="57">
        <v>0</v>
      </c>
      <c r="P13" s="57">
        <v>0</v>
      </c>
      <c r="Q13" s="57">
        <v>0</v>
      </c>
      <c r="R13" s="57">
        <v>0</v>
      </c>
      <c r="S13" s="57">
        <v>648150</v>
      </c>
      <c r="T13" s="57">
        <v>0</v>
      </c>
      <c r="U13" s="57">
        <v>2897318</v>
      </c>
      <c r="V13" s="57">
        <v>380932</v>
      </c>
      <c r="W13" s="57">
        <v>2869121</v>
      </c>
      <c r="X13" s="57">
        <v>26400</v>
      </c>
      <c r="Y13" s="57">
        <v>4690</v>
      </c>
      <c r="Z13" s="57">
        <v>0</v>
      </c>
      <c r="AA13" s="57">
        <v>1188</v>
      </c>
      <c r="AB13" s="57">
        <v>0</v>
      </c>
      <c r="AC13" s="57">
        <v>2046775</v>
      </c>
      <c r="AD13" s="57">
        <v>0</v>
      </c>
      <c r="AE13" s="57">
        <v>0</v>
      </c>
      <c r="AF13" s="57">
        <v>0</v>
      </c>
      <c r="AG13" s="57">
        <v>0</v>
      </c>
      <c r="AH13" s="57">
        <v>0</v>
      </c>
      <c r="AI13" s="57">
        <v>0</v>
      </c>
      <c r="AJ13" s="57">
        <v>321</v>
      </c>
      <c r="AK13" s="57">
        <v>527746</v>
      </c>
      <c r="AL13" s="57">
        <v>0</v>
      </c>
      <c r="AM13" s="57">
        <v>0</v>
      </c>
      <c r="AN13" s="57">
        <v>0</v>
      </c>
      <c r="AO13" s="57">
        <v>0</v>
      </c>
      <c r="AP13" s="58">
        <v>1586</v>
      </c>
      <c r="AQ13" s="57">
        <v>0</v>
      </c>
      <c r="AR13" s="57">
        <v>0</v>
      </c>
      <c r="AS13" s="57">
        <v>0</v>
      </c>
      <c r="AT13" s="57">
        <v>0</v>
      </c>
      <c r="AU13" s="57">
        <v>0</v>
      </c>
      <c r="AV13" s="57">
        <v>10455068</v>
      </c>
      <c r="AW13" s="136">
        <v>7173575</v>
      </c>
      <c r="AX13" s="66"/>
      <c r="AY13" s="87"/>
      <c r="AZ13" s="67"/>
      <c r="BB13" s="47"/>
      <c r="BC13" s="67"/>
      <c r="BD13" s="21"/>
      <c r="BE13" s="21"/>
    </row>
    <row r="14" spans="2:57" x14ac:dyDescent="0.15">
      <c r="B14" s="315"/>
      <c r="C14" s="18">
        <v>2006</v>
      </c>
      <c r="D14" s="19">
        <v>18</v>
      </c>
      <c r="E14" s="79">
        <v>510</v>
      </c>
      <c r="F14" s="53">
        <v>0</v>
      </c>
      <c r="G14" s="53">
        <v>0</v>
      </c>
      <c r="H14" s="53">
        <v>0</v>
      </c>
      <c r="I14" s="53">
        <v>0</v>
      </c>
      <c r="J14" s="53">
        <v>20667867</v>
      </c>
      <c r="K14" s="53">
        <v>0</v>
      </c>
      <c r="L14" s="53">
        <v>0</v>
      </c>
      <c r="M14" s="53">
        <v>90182</v>
      </c>
      <c r="N14" s="53">
        <v>558</v>
      </c>
      <c r="O14" s="53">
        <v>0</v>
      </c>
      <c r="P14" s="53">
        <v>0</v>
      </c>
      <c r="Q14" s="53">
        <v>0</v>
      </c>
      <c r="R14" s="53">
        <v>0</v>
      </c>
      <c r="S14" s="53">
        <v>728381</v>
      </c>
      <c r="T14" s="53">
        <v>0</v>
      </c>
      <c r="U14" s="53">
        <v>2851883</v>
      </c>
      <c r="V14" s="53">
        <v>402025</v>
      </c>
      <c r="W14" s="53">
        <v>2702254</v>
      </c>
      <c r="X14" s="53">
        <v>6820</v>
      </c>
      <c r="Y14" s="53">
        <v>7374</v>
      </c>
      <c r="Z14" s="53">
        <v>0</v>
      </c>
      <c r="AA14" s="53">
        <v>4606</v>
      </c>
      <c r="AB14" s="53">
        <v>0</v>
      </c>
      <c r="AC14" s="53">
        <v>2687225</v>
      </c>
      <c r="AD14" s="53">
        <v>0</v>
      </c>
      <c r="AE14" s="53">
        <v>0</v>
      </c>
      <c r="AF14" s="53">
        <v>0</v>
      </c>
      <c r="AG14" s="53">
        <v>0</v>
      </c>
      <c r="AH14" s="53">
        <v>0</v>
      </c>
      <c r="AI14" s="53">
        <v>0</v>
      </c>
      <c r="AJ14" s="53">
        <v>517</v>
      </c>
      <c r="AK14" s="53">
        <v>541739</v>
      </c>
      <c r="AL14" s="53">
        <v>0</v>
      </c>
      <c r="AM14" s="53">
        <v>0</v>
      </c>
      <c r="AN14" s="53">
        <v>0</v>
      </c>
      <c r="AO14" s="53">
        <v>0</v>
      </c>
      <c r="AP14" s="54">
        <v>1845</v>
      </c>
      <c r="AQ14" s="53">
        <v>0</v>
      </c>
      <c r="AR14" s="53">
        <v>0</v>
      </c>
      <c r="AS14" s="53">
        <v>0</v>
      </c>
      <c r="AT14" s="53">
        <v>0</v>
      </c>
      <c r="AU14" s="53">
        <v>0</v>
      </c>
      <c r="AV14" s="53">
        <v>7408375</v>
      </c>
      <c r="AW14" s="135">
        <v>6882525</v>
      </c>
      <c r="AX14" s="66"/>
      <c r="AY14" s="87"/>
      <c r="AZ14" s="67"/>
      <c r="BB14" s="47"/>
      <c r="BC14" s="67"/>
      <c r="BD14" s="21"/>
      <c r="BE14" s="21"/>
    </row>
    <row r="15" spans="2:57" x14ac:dyDescent="0.15">
      <c r="B15" s="315"/>
      <c r="C15" s="18">
        <v>2007</v>
      </c>
      <c r="D15" s="19">
        <v>19</v>
      </c>
      <c r="E15" s="81">
        <v>5010</v>
      </c>
      <c r="F15" s="60">
        <v>0</v>
      </c>
      <c r="G15" s="60">
        <v>0</v>
      </c>
      <c r="H15" s="60">
        <v>0</v>
      </c>
      <c r="I15" s="60">
        <v>0</v>
      </c>
      <c r="J15" s="60">
        <v>22224957</v>
      </c>
      <c r="K15" s="60">
        <v>0</v>
      </c>
      <c r="L15" s="60">
        <v>0</v>
      </c>
      <c r="M15" s="60">
        <v>16216</v>
      </c>
      <c r="N15" s="60">
        <v>0</v>
      </c>
      <c r="O15" s="60">
        <v>0</v>
      </c>
      <c r="P15" s="60">
        <v>0</v>
      </c>
      <c r="Q15" s="60">
        <v>0</v>
      </c>
      <c r="R15" s="60">
        <v>0</v>
      </c>
      <c r="S15" s="60">
        <v>972310</v>
      </c>
      <c r="T15" s="60">
        <v>0</v>
      </c>
      <c r="U15" s="60">
        <v>2604915</v>
      </c>
      <c r="V15" s="60">
        <v>370925</v>
      </c>
      <c r="W15" s="60">
        <v>2183872</v>
      </c>
      <c r="X15" s="60">
        <v>1750</v>
      </c>
      <c r="Y15" s="60">
        <v>6133</v>
      </c>
      <c r="Z15" s="60">
        <v>0</v>
      </c>
      <c r="AA15" s="60">
        <v>1806</v>
      </c>
      <c r="AB15" s="60">
        <v>0</v>
      </c>
      <c r="AC15" s="60">
        <v>2411925</v>
      </c>
      <c r="AD15" s="60">
        <v>0</v>
      </c>
      <c r="AE15" s="60">
        <v>0</v>
      </c>
      <c r="AF15" s="60">
        <v>0</v>
      </c>
      <c r="AG15" s="60">
        <v>0</v>
      </c>
      <c r="AH15" s="60">
        <v>0</v>
      </c>
      <c r="AI15" s="60">
        <v>0</v>
      </c>
      <c r="AJ15" s="60">
        <v>527</v>
      </c>
      <c r="AK15" s="60">
        <v>483299</v>
      </c>
      <c r="AL15" s="60">
        <v>0</v>
      </c>
      <c r="AM15" s="60">
        <v>0</v>
      </c>
      <c r="AN15" s="60">
        <v>0</v>
      </c>
      <c r="AO15" s="60">
        <v>0</v>
      </c>
      <c r="AP15" s="54">
        <v>365</v>
      </c>
      <c r="AQ15" s="60">
        <v>0</v>
      </c>
      <c r="AR15" s="60">
        <v>0</v>
      </c>
      <c r="AS15" s="60">
        <v>0</v>
      </c>
      <c r="AT15" s="60">
        <v>0</v>
      </c>
      <c r="AU15" s="60">
        <v>0</v>
      </c>
      <c r="AV15" s="60">
        <v>7533275</v>
      </c>
      <c r="AW15" s="135">
        <v>6777575</v>
      </c>
      <c r="AX15" s="66"/>
      <c r="AY15" s="87"/>
      <c r="AZ15" s="67"/>
      <c r="BB15" s="47"/>
      <c r="BC15" s="67"/>
      <c r="BD15" s="21"/>
      <c r="BE15" s="21"/>
    </row>
    <row r="16" spans="2:57" x14ac:dyDescent="0.15">
      <c r="B16" s="315"/>
      <c r="C16" s="18">
        <v>2008</v>
      </c>
      <c r="D16" s="19">
        <v>20</v>
      </c>
      <c r="E16" s="79">
        <v>0</v>
      </c>
      <c r="F16" s="53">
        <v>0</v>
      </c>
      <c r="G16" s="53">
        <v>1000</v>
      </c>
      <c r="H16" s="53">
        <v>0</v>
      </c>
      <c r="I16" s="53">
        <v>1023</v>
      </c>
      <c r="J16" s="53">
        <v>25791363</v>
      </c>
      <c r="K16" s="53">
        <v>0</v>
      </c>
      <c r="L16" s="53">
        <v>0</v>
      </c>
      <c r="M16" s="53">
        <v>11233</v>
      </c>
      <c r="N16" s="53">
        <v>411</v>
      </c>
      <c r="O16" s="53">
        <v>0</v>
      </c>
      <c r="P16" s="53">
        <v>0</v>
      </c>
      <c r="Q16" s="53">
        <v>0</v>
      </c>
      <c r="R16" s="53">
        <v>0</v>
      </c>
      <c r="S16" s="53">
        <v>729080</v>
      </c>
      <c r="T16" s="53">
        <v>0</v>
      </c>
      <c r="U16" s="53">
        <v>1095336</v>
      </c>
      <c r="V16" s="53">
        <v>100825</v>
      </c>
      <c r="W16" s="53">
        <v>1892810</v>
      </c>
      <c r="X16" s="53">
        <v>2500</v>
      </c>
      <c r="Y16" s="53">
        <v>4620</v>
      </c>
      <c r="Z16" s="53">
        <v>252</v>
      </c>
      <c r="AA16" s="53">
        <v>1472</v>
      </c>
      <c r="AB16" s="53">
        <v>0</v>
      </c>
      <c r="AC16" s="53">
        <v>1371125</v>
      </c>
      <c r="AD16" s="53">
        <v>0</v>
      </c>
      <c r="AE16" s="53">
        <v>0</v>
      </c>
      <c r="AF16" s="53">
        <v>0</v>
      </c>
      <c r="AG16" s="53">
        <v>0</v>
      </c>
      <c r="AH16" s="53">
        <v>0</v>
      </c>
      <c r="AI16" s="53">
        <v>0</v>
      </c>
      <c r="AJ16" s="53">
        <v>0</v>
      </c>
      <c r="AK16" s="53">
        <v>409011</v>
      </c>
      <c r="AL16" s="53">
        <v>0</v>
      </c>
      <c r="AM16" s="53">
        <v>0</v>
      </c>
      <c r="AN16" s="53">
        <v>0</v>
      </c>
      <c r="AO16" s="53">
        <v>0</v>
      </c>
      <c r="AP16" s="54">
        <v>579</v>
      </c>
      <c r="AQ16" s="53">
        <v>0</v>
      </c>
      <c r="AR16" s="53">
        <v>0</v>
      </c>
      <c r="AS16" s="53">
        <v>0</v>
      </c>
      <c r="AT16" s="53">
        <v>0</v>
      </c>
      <c r="AU16" s="53">
        <v>0</v>
      </c>
      <c r="AV16" s="53">
        <v>6123875</v>
      </c>
      <c r="AW16" s="135">
        <v>4202400</v>
      </c>
      <c r="AX16" s="66"/>
      <c r="AY16" s="87"/>
      <c r="AZ16" s="67"/>
      <c r="BB16" s="47"/>
      <c r="BC16" s="67"/>
      <c r="BD16" s="21"/>
      <c r="BE16" s="21"/>
    </row>
    <row r="17" spans="2:58" x14ac:dyDescent="0.15">
      <c r="B17" s="315"/>
      <c r="C17" s="18">
        <v>2009</v>
      </c>
      <c r="D17" s="19">
        <v>21</v>
      </c>
      <c r="E17" s="79">
        <v>0</v>
      </c>
      <c r="F17" s="53">
        <v>0</v>
      </c>
      <c r="G17" s="53">
        <v>1767</v>
      </c>
      <c r="H17" s="53">
        <v>0</v>
      </c>
      <c r="I17" s="53">
        <v>209705</v>
      </c>
      <c r="J17" s="53">
        <v>27129368</v>
      </c>
      <c r="K17" s="53">
        <v>0</v>
      </c>
      <c r="L17" s="53">
        <v>0</v>
      </c>
      <c r="M17" s="53">
        <v>8723</v>
      </c>
      <c r="N17" s="53">
        <v>1273</v>
      </c>
      <c r="O17" s="53">
        <v>0</v>
      </c>
      <c r="P17" s="53">
        <v>0</v>
      </c>
      <c r="Q17" s="53">
        <v>0</v>
      </c>
      <c r="R17" s="53">
        <v>0</v>
      </c>
      <c r="S17" s="53">
        <v>372620</v>
      </c>
      <c r="T17" s="53">
        <v>0</v>
      </c>
      <c r="U17" s="53">
        <v>785693</v>
      </c>
      <c r="V17" s="53">
        <v>52825</v>
      </c>
      <c r="W17" s="53">
        <v>1930637</v>
      </c>
      <c r="X17" s="53">
        <v>2994</v>
      </c>
      <c r="Y17" s="53">
        <v>5295</v>
      </c>
      <c r="Z17" s="53">
        <v>0</v>
      </c>
      <c r="AA17" s="53">
        <v>2491</v>
      </c>
      <c r="AB17" s="53">
        <v>0</v>
      </c>
      <c r="AC17" s="53">
        <v>2115625</v>
      </c>
      <c r="AD17" s="53">
        <v>0</v>
      </c>
      <c r="AE17" s="53">
        <v>0</v>
      </c>
      <c r="AF17" s="53">
        <v>0</v>
      </c>
      <c r="AG17" s="53">
        <v>0</v>
      </c>
      <c r="AH17" s="53">
        <v>0</v>
      </c>
      <c r="AI17" s="53">
        <v>0</v>
      </c>
      <c r="AJ17" s="53">
        <v>0</v>
      </c>
      <c r="AK17" s="53">
        <v>353210</v>
      </c>
      <c r="AL17" s="53">
        <v>0</v>
      </c>
      <c r="AM17" s="53">
        <v>0</v>
      </c>
      <c r="AN17" s="53">
        <v>0</v>
      </c>
      <c r="AO17" s="53">
        <v>0</v>
      </c>
      <c r="AP17" s="54">
        <v>0</v>
      </c>
      <c r="AQ17" s="53">
        <v>0</v>
      </c>
      <c r="AR17" s="53">
        <v>0</v>
      </c>
      <c r="AS17" s="53">
        <v>0</v>
      </c>
      <c r="AT17" s="53">
        <v>0</v>
      </c>
      <c r="AU17" s="53">
        <v>915</v>
      </c>
      <c r="AV17" s="53">
        <v>5862636</v>
      </c>
      <c r="AW17" s="135">
        <v>1867000</v>
      </c>
      <c r="AX17" s="66"/>
      <c r="AY17" s="87"/>
      <c r="AZ17" s="67"/>
      <c r="BB17" s="47"/>
      <c r="BC17" s="67"/>
      <c r="BD17" s="21"/>
      <c r="BE17" s="21"/>
    </row>
    <row r="18" spans="2:58" x14ac:dyDescent="0.15">
      <c r="B18" s="315"/>
      <c r="C18" s="18">
        <v>2010</v>
      </c>
      <c r="D18" s="19">
        <v>22</v>
      </c>
      <c r="E18" s="79">
        <v>0</v>
      </c>
      <c r="F18" s="53">
        <v>0</v>
      </c>
      <c r="G18" s="53">
        <v>2500</v>
      </c>
      <c r="H18" s="53">
        <v>0</v>
      </c>
      <c r="I18" s="53">
        <v>0</v>
      </c>
      <c r="J18" s="53">
        <v>29030800</v>
      </c>
      <c r="K18" s="53">
        <v>0</v>
      </c>
      <c r="L18" s="53">
        <v>0</v>
      </c>
      <c r="M18" s="53">
        <v>13129</v>
      </c>
      <c r="N18" s="53">
        <v>171</v>
      </c>
      <c r="O18" s="53">
        <v>0</v>
      </c>
      <c r="P18" s="53">
        <v>0</v>
      </c>
      <c r="Q18" s="53">
        <v>0</v>
      </c>
      <c r="R18" s="53">
        <v>0</v>
      </c>
      <c r="S18" s="53">
        <v>566131</v>
      </c>
      <c r="T18" s="53">
        <v>0</v>
      </c>
      <c r="U18" s="53">
        <v>1035515</v>
      </c>
      <c r="V18" s="53">
        <v>12775</v>
      </c>
      <c r="W18" s="53">
        <v>1636167</v>
      </c>
      <c r="X18" s="53">
        <v>3674</v>
      </c>
      <c r="Y18" s="53">
        <v>6380</v>
      </c>
      <c r="Z18" s="53">
        <v>0</v>
      </c>
      <c r="AA18" s="53">
        <v>2535</v>
      </c>
      <c r="AB18" s="53">
        <v>0</v>
      </c>
      <c r="AC18" s="53">
        <v>1115900</v>
      </c>
      <c r="AD18" s="53">
        <v>0</v>
      </c>
      <c r="AE18" s="53">
        <v>0</v>
      </c>
      <c r="AF18" s="53">
        <v>0</v>
      </c>
      <c r="AG18" s="53">
        <v>0</v>
      </c>
      <c r="AH18" s="53">
        <v>0</v>
      </c>
      <c r="AI18" s="53">
        <v>0</v>
      </c>
      <c r="AJ18" s="53">
        <v>0</v>
      </c>
      <c r="AK18" s="53">
        <v>337364</v>
      </c>
      <c r="AL18" s="53">
        <v>0</v>
      </c>
      <c r="AM18" s="53">
        <v>0</v>
      </c>
      <c r="AN18" s="53">
        <v>0</v>
      </c>
      <c r="AO18" s="53">
        <v>0</v>
      </c>
      <c r="AP18" s="58">
        <v>102</v>
      </c>
      <c r="AQ18" s="53">
        <v>0</v>
      </c>
      <c r="AR18" s="53">
        <v>0</v>
      </c>
      <c r="AS18" s="53">
        <v>0</v>
      </c>
      <c r="AT18" s="53">
        <v>0</v>
      </c>
      <c r="AU18" s="53">
        <v>160</v>
      </c>
      <c r="AV18" s="53">
        <v>5692586</v>
      </c>
      <c r="AW18" s="136">
        <v>0</v>
      </c>
      <c r="AX18" s="66"/>
      <c r="AY18" s="87"/>
      <c r="AZ18" s="67"/>
      <c r="BB18" s="47"/>
      <c r="BC18" s="67"/>
      <c r="BD18" s="21"/>
      <c r="BE18" s="21"/>
    </row>
    <row r="19" spans="2:58" x14ac:dyDescent="0.15">
      <c r="B19" s="315"/>
      <c r="C19" s="15">
        <v>2011</v>
      </c>
      <c r="D19" s="16">
        <v>23</v>
      </c>
      <c r="E19" s="78">
        <v>0</v>
      </c>
      <c r="F19" s="52">
        <v>0</v>
      </c>
      <c r="G19" s="52">
        <v>5700</v>
      </c>
      <c r="H19" s="52">
        <v>0</v>
      </c>
      <c r="I19" s="52">
        <v>0</v>
      </c>
      <c r="J19" s="52">
        <v>26835880</v>
      </c>
      <c r="K19" s="52">
        <v>0</v>
      </c>
      <c r="L19" s="52">
        <v>0</v>
      </c>
      <c r="M19" s="52">
        <v>8272</v>
      </c>
      <c r="N19" s="52">
        <v>215</v>
      </c>
      <c r="O19" s="52">
        <v>0</v>
      </c>
      <c r="P19" s="52">
        <v>0</v>
      </c>
      <c r="Q19" s="52">
        <v>0</v>
      </c>
      <c r="R19" s="52">
        <v>0</v>
      </c>
      <c r="S19" s="52">
        <v>404134</v>
      </c>
      <c r="T19" s="52">
        <v>0</v>
      </c>
      <c r="U19" s="52">
        <v>643695</v>
      </c>
      <c r="V19" s="52">
        <v>6550</v>
      </c>
      <c r="W19" s="52">
        <v>1597461</v>
      </c>
      <c r="X19" s="52">
        <v>4508</v>
      </c>
      <c r="Y19" s="52">
        <v>5680</v>
      </c>
      <c r="Z19" s="52">
        <v>0</v>
      </c>
      <c r="AA19" s="52">
        <v>3081</v>
      </c>
      <c r="AB19" s="52">
        <v>0</v>
      </c>
      <c r="AC19" s="52">
        <v>987500</v>
      </c>
      <c r="AD19" s="52">
        <v>0</v>
      </c>
      <c r="AE19" s="52">
        <v>0</v>
      </c>
      <c r="AF19" s="52">
        <v>0</v>
      </c>
      <c r="AG19" s="52">
        <v>0</v>
      </c>
      <c r="AH19" s="52">
        <v>0</v>
      </c>
      <c r="AI19" s="52">
        <v>0</v>
      </c>
      <c r="AJ19" s="52">
        <v>0</v>
      </c>
      <c r="AK19" s="52">
        <v>381173</v>
      </c>
      <c r="AL19" s="52">
        <v>0</v>
      </c>
      <c r="AM19" s="52">
        <v>0</v>
      </c>
      <c r="AN19" s="52">
        <v>0</v>
      </c>
      <c r="AO19" s="52">
        <v>0</v>
      </c>
      <c r="AP19" s="54">
        <v>0</v>
      </c>
      <c r="AQ19" s="52">
        <v>0</v>
      </c>
      <c r="AR19" s="52">
        <v>0</v>
      </c>
      <c r="AS19" s="52">
        <v>0</v>
      </c>
      <c r="AT19" s="52">
        <v>0</v>
      </c>
      <c r="AU19" s="52">
        <v>300</v>
      </c>
      <c r="AV19" s="52">
        <v>5958175</v>
      </c>
      <c r="AW19" s="135">
        <v>0</v>
      </c>
      <c r="AX19" s="66"/>
      <c r="AY19" s="87"/>
      <c r="AZ19" s="67"/>
      <c r="BB19" s="47"/>
      <c r="BC19" s="67"/>
      <c r="BD19" s="21"/>
      <c r="BE19" s="21"/>
    </row>
    <row r="20" spans="2:58" x14ac:dyDescent="0.15">
      <c r="B20" s="315"/>
      <c r="C20" s="18">
        <v>2012</v>
      </c>
      <c r="D20" s="19">
        <v>24</v>
      </c>
      <c r="E20" s="79">
        <v>0</v>
      </c>
      <c r="F20" s="53">
        <v>152</v>
      </c>
      <c r="G20" s="53">
        <v>1100</v>
      </c>
      <c r="H20" s="53">
        <v>0</v>
      </c>
      <c r="I20" s="53">
        <v>0</v>
      </c>
      <c r="J20" s="53">
        <v>28946645</v>
      </c>
      <c r="K20" s="53">
        <v>0</v>
      </c>
      <c r="L20" s="53">
        <v>0</v>
      </c>
      <c r="M20" s="53">
        <v>12149</v>
      </c>
      <c r="N20" s="53">
        <v>1412</v>
      </c>
      <c r="O20" s="53">
        <v>194</v>
      </c>
      <c r="P20" s="53">
        <v>0</v>
      </c>
      <c r="Q20" s="53">
        <v>0</v>
      </c>
      <c r="R20" s="53">
        <v>0</v>
      </c>
      <c r="S20" s="53">
        <v>323206</v>
      </c>
      <c r="T20" s="53">
        <v>0</v>
      </c>
      <c r="U20" s="53">
        <v>843465</v>
      </c>
      <c r="V20" s="53">
        <v>8100</v>
      </c>
      <c r="W20" s="53">
        <v>1818582</v>
      </c>
      <c r="X20" s="53">
        <v>3655</v>
      </c>
      <c r="Y20" s="53">
        <v>4719</v>
      </c>
      <c r="Z20" s="53">
        <v>0</v>
      </c>
      <c r="AA20" s="53">
        <v>3718</v>
      </c>
      <c r="AB20" s="53">
        <v>0</v>
      </c>
      <c r="AC20" s="53">
        <v>1052950</v>
      </c>
      <c r="AD20" s="53">
        <v>0</v>
      </c>
      <c r="AE20" s="53">
        <v>0</v>
      </c>
      <c r="AF20" s="53">
        <v>0</v>
      </c>
      <c r="AG20" s="53">
        <v>0</v>
      </c>
      <c r="AH20" s="53">
        <v>0</v>
      </c>
      <c r="AI20" s="53">
        <v>0</v>
      </c>
      <c r="AJ20" s="53">
        <v>6844</v>
      </c>
      <c r="AK20" s="53">
        <v>287499</v>
      </c>
      <c r="AL20" s="53">
        <v>0</v>
      </c>
      <c r="AM20" s="53">
        <v>0</v>
      </c>
      <c r="AN20" s="53">
        <v>0</v>
      </c>
      <c r="AO20" s="53">
        <v>0</v>
      </c>
      <c r="AP20" s="54">
        <v>125</v>
      </c>
      <c r="AQ20" s="53">
        <v>0</v>
      </c>
      <c r="AR20" s="53">
        <v>0</v>
      </c>
      <c r="AS20" s="53">
        <v>0</v>
      </c>
      <c r="AT20" s="53">
        <v>0</v>
      </c>
      <c r="AU20" s="53">
        <v>0</v>
      </c>
      <c r="AV20" s="53">
        <v>6231175</v>
      </c>
      <c r="AW20" s="135">
        <v>0</v>
      </c>
      <c r="AX20" s="66"/>
      <c r="AY20" s="87"/>
      <c r="AZ20" s="67"/>
      <c r="BB20" s="47"/>
      <c r="BC20" s="67"/>
      <c r="BD20" s="21"/>
      <c r="BE20" s="21"/>
    </row>
    <row r="21" spans="2:58" x14ac:dyDescent="0.15">
      <c r="B21" s="315"/>
      <c r="C21" s="18">
        <v>2013</v>
      </c>
      <c r="D21" s="19">
        <v>25</v>
      </c>
      <c r="E21" s="79">
        <v>0</v>
      </c>
      <c r="F21" s="53">
        <v>0</v>
      </c>
      <c r="G21" s="53">
        <v>0</v>
      </c>
      <c r="H21" s="53">
        <v>480</v>
      </c>
      <c r="I21" s="53">
        <v>0</v>
      </c>
      <c r="J21" s="53">
        <v>28101970</v>
      </c>
      <c r="K21" s="53">
        <v>0</v>
      </c>
      <c r="L21" s="53">
        <v>0</v>
      </c>
      <c r="M21" s="53">
        <v>8851</v>
      </c>
      <c r="N21" s="53">
        <v>1506</v>
      </c>
      <c r="O21" s="53">
        <v>165</v>
      </c>
      <c r="P21" s="53">
        <v>0</v>
      </c>
      <c r="Q21" s="53">
        <v>0</v>
      </c>
      <c r="R21" s="53">
        <v>0</v>
      </c>
      <c r="S21" s="53">
        <v>234050</v>
      </c>
      <c r="T21" s="53">
        <v>0</v>
      </c>
      <c r="U21" s="53">
        <v>707380</v>
      </c>
      <c r="V21" s="53">
        <v>20325</v>
      </c>
      <c r="W21" s="53">
        <v>1946973</v>
      </c>
      <c r="X21" s="53">
        <v>4809</v>
      </c>
      <c r="Y21" s="53">
        <v>8440</v>
      </c>
      <c r="Z21" s="53">
        <v>0</v>
      </c>
      <c r="AA21" s="53">
        <v>4058</v>
      </c>
      <c r="AB21" s="53">
        <v>375</v>
      </c>
      <c r="AC21" s="53">
        <v>942275</v>
      </c>
      <c r="AD21" s="53">
        <v>0</v>
      </c>
      <c r="AE21" s="53">
        <v>0</v>
      </c>
      <c r="AF21" s="53">
        <v>0</v>
      </c>
      <c r="AG21" s="53">
        <v>0</v>
      </c>
      <c r="AH21" s="53">
        <v>0</v>
      </c>
      <c r="AI21" s="53">
        <v>0</v>
      </c>
      <c r="AJ21" s="53">
        <v>37</v>
      </c>
      <c r="AK21" s="53">
        <v>370193</v>
      </c>
      <c r="AL21" s="53">
        <v>0</v>
      </c>
      <c r="AM21" s="53">
        <v>0</v>
      </c>
      <c r="AN21" s="53">
        <v>0</v>
      </c>
      <c r="AO21" s="53">
        <v>0</v>
      </c>
      <c r="AP21" s="54">
        <v>0</v>
      </c>
      <c r="AQ21" s="53">
        <v>0</v>
      </c>
      <c r="AR21" s="53">
        <v>0</v>
      </c>
      <c r="AS21" s="53">
        <v>0</v>
      </c>
      <c r="AT21" s="53">
        <v>0</v>
      </c>
      <c r="AU21" s="53">
        <v>0</v>
      </c>
      <c r="AV21" s="53">
        <v>6095025</v>
      </c>
      <c r="AW21" s="135">
        <v>0</v>
      </c>
      <c r="AX21" s="66"/>
      <c r="AY21" s="87"/>
      <c r="AZ21" s="67"/>
      <c r="BB21" s="47"/>
      <c r="BC21" s="67"/>
      <c r="BD21" s="21"/>
      <c r="BE21" s="21"/>
    </row>
    <row r="22" spans="2:58" s="30" customFormat="1" x14ac:dyDescent="0.15">
      <c r="B22" s="315"/>
      <c r="C22" s="26">
        <v>2014</v>
      </c>
      <c r="D22" s="27">
        <v>26</v>
      </c>
      <c r="E22" s="82">
        <v>2250</v>
      </c>
      <c r="F22" s="62">
        <v>1382</v>
      </c>
      <c r="G22" s="62">
        <v>0</v>
      </c>
      <c r="H22" s="62">
        <v>1400</v>
      </c>
      <c r="I22" s="62">
        <v>0</v>
      </c>
      <c r="J22" s="62">
        <v>29574680</v>
      </c>
      <c r="K22" s="62">
        <v>0</v>
      </c>
      <c r="L22" s="62">
        <v>0</v>
      </c>
      <c r="M22" s="62">
        <v>8867</v>
      </c>
      <c r="N22" s="62">
        <v>0</v>
      </c>
      <c r="O22" s="62">
        <v>218</v>
      </c>
      <c r="P22" s="62">
        <v>0</v>
      </c>
      <c r="Q22" s="62">
        <v>0</v>
      </c>
      <c r="R22" s="62">
        <v>0</v>
      </c>
      <c r="S22" s="62">
        <v>139530</v>
      </c>
      <c r="T22" s="62">
        <v>0</v>
      </c>
      <c r="U22" s="62">
        <v>893645</v>
      </c>
      <c r="V22" s="62">
        <v>14600</v>
      </c>
      <c r="W22" s="62">
        <v>1402035</v>
      </c>
      <c r="X22" s="62">
        <v>3609</v>
      </c>
      <c r="Y22" s="62">
        <v>5118</v>
      </c>
      <c r="Z22" s="62">
        <v>0</v>
      </c>
      <c r="AA22" s="62">
        <v>4248</v>
      </c>
      <c r="AB22" s="62">
        <v>0</v>
      </c>
      <c r="AC22" s="62">
        <v>902700</v>
      </c>
      <c r="AD22" s="62">
        <v>0</v>
      </c>
      <c r="AE22" s="62">
        <v>0</v>
      </c>
      <c r="AF22" s="62">
        <v>0</v>
      </c>
      <c r="AG22" s="62">
        <v>0</v>
      </c>
      <c r="AH22" s="62">
        <v>0</v>
      </c>
      <c r="AI22" s="62">
        <v>0</v>
      </c>
      <c r="AJ22" s="62">
        <v>42</v>
      </c>
      <c r="AK22" s="62">
        <v>160091</v>
      </c>
      <c r="AL22" s="62">
        <v>0</v>
      </c>
      <c r="AM22" s="62">
        <v>0</v>
      </c>
      <c r="AN22" s="62">
        <v>0</v>
      </c>
      <c r="AO22" s="62">
        <v>0</v>
      </c>
      <c r="AP22" s="137">
        <v>0</v>
      </c>
      <c r="AQ22" s="62">
        <v>0</v>
      </c>
      <c r="AR22" s="62">
        <v>0</v>
      </c>
      <c r="AS22" s="62">
        <v>0</v>
      </c>
      <c r="AT22" s="62">
        <v>0</v>
      </c>
      <c r="AU22" s="62">
        <v>0</v>
      </c>
      <c r="AV22" s="62">
        <v>6013755</v>
      </c>
      <c r="AW22" s="138">
        <v>0</v>
      </c>
      <c r="AX22" s="66"/>
      <c r="AY22" s="87"/>
      <c r="AZ22" s="67"/>
      <c r="BA22" s="69"/>
      <c r="BB22" s="47"/>
      <c r="BC22" s="67"/>
      <c r="BD22" s="21"/>
      <c r="BE22" s="21"/>
    </row>
    <row r="23" spans="2:58" s="30" customFormat="1" x14ac:dyDescent="0.15">
      <c r="B23" s="315"/>
      <c r="C23" s="26">
        <v>2015</v>
      </c>
      <c r="D23" s="27">
        <v>27</v>
      </c>
      <c r="E23" s="82">
        <v>4104</v>
      </c>
      <c r="F23" s="62">
        <v>0</v>
      </c>
      <c r="G23" s="62">
        <v>0</v>
      </c>
      <c r="H23" s="62">
        <v>400</v>
      </c>
      <c r="I23" s="62">
        <v>95725</v>
      </c>
      <c r="J23" s="62">
        <v>28278574</v>
      </c>
      <c r="K23" s="62">
        <v>168575</v>
      </c>
      <c r="L23" s="62">
        <v>152</v>
      </c>
      <c r="M23" s="62">
        <v>8842</v>
      </c>
      <c r="N23" s="62">
        <v>0</v>
      </c>
      <c r="O23" s="62">
        <v>218</v>
      </c>
      <c r="P23" s="62">
        <v>0</v>
      </c>
      <c r="Q23" s="62">
        <v>0</v>
      </c>
      <c r="R23" s="62">
        <v>0</v>
      </c>
      <c r="S23" s="62">
        <v>30</v>
      </c>
      <c r="T23" s="62">
        <v>0</v>
      </c>
      <c r="U23" s="62">
        <v>831755</v>
      </c>
      <c r="V23" s="62">
        <v>25350</v>
      </c>
      <c r="W23" s="62">
        <v>915398</v>
      </c>
      <c r="X23" s="62">
        <v>263245</v>
      </c>
      <c r="Y23" s="62">
        <v>5217</v>
      </c>
      <c r="Z23" s="62">
        <v>0</v>
      </c>
      <c r="AA23" s="62">
        <v>3785</v>
      </c>
      <c r="AB23" s="62">
        <v>0</v>
      </c>
      <c r="AC23" s="62">
        <v>773050</v>
      </c>
      <c r="AD23" s="62">
        <v>0</v>
      </c>
      <c r="AE23" s="62">
        <v>0</v>
      </c>
      <c r="AF23" s="62">
        <v>0</v>
      </c>
      <c r="AG23" s="62">
        <v>0</v>
      </c>
      <c r="AH23" s="62">
        <v>0</v>
      </c>
      <c r="AI23" s="62">
        <v>0</v>
      </c>
      <c r="AJ23" s="62">
        <v>65</v>
      </c>
      <c r="AK23" s="62">
        <v>159115</v>
      </c>
      <c r="AL23" s="62">
        <v>0</v>
      </c>
      <c r="AM23" s="62">
        <v>0</v>
      </c>
      <c r="AN23" s="62">
        <v>0</v>
      </c>
      <c r="AO23" s="62">
        <v>0</v>
      </c>
      <c r="AP23" s="137">
        <v>306</v>
      </c>
      <c r="AQ23" s="62">
        <v>0</v>
      </c>
      <c r="AR23" s="62">
        <v>0</v>
      </c>
      <c r="AS23" s="62">
        <v>0</v>
      </c>
      <c r="AT23" s="62">
        <v>0</v>
      </c>
      <c r="AU23" s="62">
        <v>0</v>
      </c>
      <c r="AV23" s="62">
        <v>7320099</v>
      </c>
      <c r="AW23" s="138">
        <v>0</v>
      </c>
      <c r="AX23" s="66"/>
      <c r="AY23" s="87"/>
      <c r="AZ23" s="67"/>
      <c r="BA23" s="69"/>
      <c r="BB23" s="47"/>
      <c r="BC23" s="67"/>
      <c r="BD23" s="21"/>
      <c r="BE23" s="21"/>
    </row>
    <row r="24" spans="2:58" s="30" customFormat="1" x14ac:dyDescent="0.15">
      <c r="B24" s="315"/>
      <c r="C24" s="204">
        <v>2016</v>
      </c>
      <c r="D24" s="205">
        <v>28</v>
      </c>
      <c r="E24" s="208">
        <v>7356</v>
      </c>
      <c r="F24" s="206">
        <v>0</v>
      </c>
      <c r="G24" s="206">
        <v>1120</v>
      </c>
      <c r="H24" s="206">
        <v>1500</v>
      </c>
      <c r="I24" s="206">
        <v>51150</v>
      </c>
      <c r="J24" s="206">
        <v>26457819</v>
      </c>
      <c r="K24" s="206">
        <v>2024054</v>
      </c>
      <c r="L24" s="206">
        <v>0</v>
      </c>
      <c r="M24" s="206">
        <v>14577</v>
      </c>
      <c r="N24" s="206">
        <v>137</v>
      </c>
      <c r="O24" s="206">
        <v>335</v>
      </c>
      <c r="P24" s="206">
        <v>0</v>
      </c>
      <c r="Q24" s="52">
        <v>0</v>
      </c>
      <c r="R24" s="206">
        <v>0</v>
      </c>
      <c r="S24" s="206">
        <v>15</v>
      </c>
      <c r="T24" s="206">
        <v>0</v>
      </c>
      <c r="U24" s="206">
        <v>650785</v>
      </c>
      <c r="V24" s="206">
        <v>99050</v>
      </c>
      <c r="W24" s="206">
        <v>492121</v>
      </c>
      <c r="X24" s="206">
        <v>263325</v>
      </c>
      <c r="Y24" s="206">
        <v>4681</v>
      </c>
      <c r="Z24" s="206">
        <v>0</v>
      </c>
      <c r="AA24" s="206">
        <v>5794</v>
      </c>
      <c r="AB24" s="206">
        <v>0</v>
      </c>
      <c r="AC24" s="206">
        <v>900000</v>
      </c>
      <c r="AD24" s="206">
        <v>0</v>
      </c>
      <c r="AE24" s="206">
        <v>0</v>
      </c>
      <c r="AF24" s="206">
        <v>0</v>
      </c>
      <c r="AG24" s="206">
        <v>0</v>
      </c>
      <c r="AH24" s="206">
        <v>0</v>
      </c>
      <c r="AI24" s="52">
        <v>0</v>
      </c>
      <c r="AJ24" s="206">
        <v>110</v>
      </c>
      <c r="AK24" s="206">
        <v>254225</v>
      </c>
      <c r="AL24" s="52">
        <v>0</v>
      </c>
      <c r="AM24" s="206">
        <v>0</v>
      </c>
      <c r="AN24" s="206">
        <v>0</v>
      </c>
      <c r="AO24" s="206">
        <v>405</v>
      </c>
      <c r="AP24" s="220">
        <v>306</v>
      </c>
      <c r="AQ24" s="52">
        <v>0</v>
      </c>
      <c r="AR24" s="206">
        <v>0</v>
      </c>
      <c r="AS24" s="206">
        <v>0</v>
      </c>
      <c r="AT24" s="206">
        <v>0</v>
      </c>
      <c r="AU24" s="206">
        <v>0</v>
      </c>
      <c r="AV24" s="206">
        <v>7548803</v>
      </c>
      <c r="AW24" s="219">
        <v>0</v>
      </c>
      <c r="AX24" s="83"/>
      <c r="AY24" s="12"/>
      <c r="AZ24" s="87"/>
      <c r="BA24" s="13"/>
      <c r="BC24" s="197"/>
      <c r="BD24" s="13"/>
      <c r="BE24" s="21"/>
      <c r="BF24" s="21"/>
    </row>
    <row r="25" spans="2:58" s="30" customFormat="1" x14ac:dyDescent="0.15">
      <c r="B25" s="315"/>
      <c r="C25" s="26">
        <v>2017</v>
      </c>
      <c r="D25" s="27">
        <v>29</v>
      </c>
      <c r="E25" s="82">
        <v>15628</v>
      </c>
      <c r="F25" s="62">
        <v>0</v>
      </c>
      <c r="G25" s="62">
        <v>2100</v>
      </c>
      <c r="H25" s="62">
        <v>700</v>
      </c>
      <c r="I25" s="62">
        <v>0</v>
      </c>
      <c r="J25" s="62">
        <v>26747634</v>
      </c>
      <c r="K25" s="62">
        <v>1511220</v>
      </c>
      <c r="L25" s="62">
        <v>0</v>
      </c>
      <c r="M25" s="62">
        <v>7196</v>
      </c>
      <c r="N25" s="62">
        <v>380</v>
      </c>
      <c r="O25" s="62">
        <v>662</v>
      </c>
      <c r="P25" s="62">
        <v>0</v>
      </c>
      <c r="Q25" s="53">
        <v>0</v>
      </c>
      <c r="R25" s="62">
        <v>558</v>
      </c>
      <c r="S25" s="62">
        <v>40</v>
      </c>
      <c r="T25" s="62">
        <v>0</v>
      </c>
      <c r="U25" s="62">
        <v>775854</v>
      </c>
      <c r="V25" s="62">
        <v>90640</v>
      </c>
      <c r="W25" s="62">
        <v>706595</v>
      </c>
      <c r="X25" s="62">
        <v>406752</v>
      </c>
      <c r="Y25" s="62">
        <v>3747</v>
      </c>
      <c r="Z25" s="62">
        <v>0</v>
      </c>
      <c r="AA25" s="62">
        <v>2899</v>
      </c>
      <c r="AB25" s="62">
        <v>0</v>
      </c>
      <c r="AC25" s="62">
        <v>737250</v>
      </c>
      <c r="AD25" s="62">
        <v>0</v>
      </c>
      <c r="AE25" s="62">
        <v>0</v>
      </c>
      <c r="AF25" s="62">
        <v>0</v>
      </c>
      <c r="AG25" s="62">
        <v>0</v>
      </c>
      <c r="AH25" s="62">
        <v>0</v>
      </c>
      <c r="AI25" s="53">
        <v>0</v>
      </c>
      <c r="AJ25" s="62">
        <v>0</v>
      </c>
      <c r="AK25" s="62">
        <v>294103</v>
      </c>
      <c r="AL25" s="53">
        <v>0</v>
      </c>
      <c r="AM25" s="62">
        <v>0</v>
      </c>
      <c r="AN25" s="62">
        <v>3000</v>
      </c>
      <c r="AO25" s="62">
        <v>0</v>
      </c>
      <c r="AP25" s="137">
        <v>204</v>
      </c>
      <c r="AQ25" s="53">
        <v>0</v>
      </c>
      <c r="AR25" s="62">
        <v>0</v>
      </c>
      <c r="AS25" s="62">
        <v>0</v>
      </c>
      <c r="AT25" s="62">
        <v>37</v>
      </c>
      <c r="AU25" s="62">
        <v>0</v>
      </c>
      <c r="AV25" s="62">
        <v>9333140</v>
      </c>
      <c r="AW25" s="138">
        <v>0</v>
      </c>
      <c r="AX25" s="83"/>
      <c r="AY25" s="12"/>
      <c r="AZ25" s="87"/>
      <c r="BA25" s="13"/>
      <c r="BC25" s="233"/>
      <c r="BD25" s="13"/>
      <c r="BE25" s="21"/>
      <c r="BF25" s="21"/>
    </row>
    <row r="26" spans="2:58" s="30" customFormat="1" x14ac:dyDescent="0.15">
      <c r="B26" s="315"/>
      <c r="C26" s="26">
        <v>2018</v>
      </c>
      <c r="D26" s="27">
        <v>30</v>
      </c>
      <c r="E26" s="82">
        <v>13819</v>
      </c>
      <c r="F26" s="62">
        <v>0</v>
      </c>
      <c r="G26" s="62">
        <v>23700</v>
      </c>
      <c r="H26" s="62">
        <v>1500</v>
      </c>
      <c r="I26" s="62">
        <v>0</v>
      </c>
      <c r="J26" s="62">
        <v>27625689</v>
      </c>
      <c r="K26" s="62">
        <v>1784700</v>
      </c>
      <c r="L26" s="62">
        <v>0</v>
      </c>
      <c r="M26" s="62">
        <v>6780</v>
      </c>
      <c r="N26" s="62">
        <v>335</v>
      </c>
      <c r="O26" s="62">
        <v>228</v>
      </c>
      <c r="P26" s="62">
        <v>0</v>
      </c>
      <c r="Q26" s="53">
        <v>0</v>
      </c>
      <c r="R26" s="62">
        <v>700</v>
      </c>
      <c r="S26" s="62">
        <v>70</v>
      </c>
      <c r="T26" s="62">
        <v>0</v>
      </c>
      <c r="U26" s="62">
        <v>376610</v>
      </c>
      <c r="V26" s="62">
        <v>38020</v>
      </c>
      <c r="W26" s="62">
        <v>569994</v>
      </c>
      <c r="X26" s="62">
        <v>287115</v>
      </c>
      <c r="Y26" s="62">
        <v>5476</v>
      </c>
      <c r="Z26" s="62">
        <v>0</v>
      </c>
      <c r="AA26" s="62">
        <v>3135</v>
      </c>
      <c r="AB26" s="62">
        <v>0</v>
      </c>
      <c r="AC26" s="62">
        <v>560650</v>
      </c>
      <c r="AD26" s="62">
        <v>0</v>
      </c>
      <c r="AE26" s="62">
        <v>129</v>
      </c>
      <c r="AF26" s="62">
        <v>0</v>
      </c>
      <c r="AG26" s="62">
        <v>0</v>
      </c>
      <c r="AH26" s="62">
        <v>45</v>
      </c>
      <c r="AI26" s="53">
        <v>0</v>
      </c>
      <c r="AJ26" s="62">
        <v>4080</v>
      </c>
      <c r="AK26" s="62">
        <v>400789</v>
      </c>
      <c r="AL26" s="53">
        <v>0</v>
      </c>
      <c r="AM26" s="62">
        <v>288</v>
      </c>
      <c r="AN26" s="62">
        <v>23000</v>
      </c>
      <c r="AO26" s="62">
        <v>0</v>
      </c>
      <c r="AP26" s="137">
        <v>11034</v>
      </c>
      <c r="AQ26" s="53">
        <v>0</v>
      </c>
      <c r="AR26" s="62">
        <v>0</v>
      </c>
      <c r="AS26" s="62">
        <v>0</v>
      </c>
      <c r="AT26" s="62">
        <v>0</v>
      </c>
      <c r="AU26" s="62">
        <v>0</v>
      </c>
      <c r="AV26" s="62">
        <v>9555607</v>
      </c>
      <c r="AW26" s="138">
        <v>96</v>
      </c>
      <c r="AX26" s="83"/>
      <c r="AY26" s="12"/>
      <c r="AZ26" s="87"/>
      <c r="BA26" s="13"/>
      <c r="BC26" s="197"/>
      <c r="BD26" s="13"/>
      <c r="BE26" s="21"/>
      <c r="BF26" s="21"/>
    </row>
    <row r="27" spans="2:58" s="30" customFormat="1" x14ac:dyDescent="0.15">
      <c r="B27" s="315"/>
      <c r="C27" s="26">
        <v>2019</v>
      </c>
      <c r="D27" s="27" t="s">
        <v>436</v>
      </c>
      <c r="E27" s="82">
        <v>6553</v>
      </c>
      <c r="F27" s="62">
        <v>100</v>
      </c>
      <c r="G27" s="62">
        <v>83850</v>
      </c>
      <c r="H27" s="62">
        <v>1000</v>
      </c>
      <c r="I27" s="62">
        <v>0</v>
      </c>
      <c r="J27" s="62">
        <v>28929984</v>
      </c>
      <c r="K27" s="62">
        <v>3040175</v>
      </c>
      <c r="L27" s="62">
        <v>0</v>
      </c>
      <c r="M27" s="62">
        <v>7000</v>
      </c>
      <c r="N27" s="62">
        <v>280</v>
      </c>
      <c r="O27" s="62">
        <v>179</v>
      </c>
      <c r="P27" s="62">
        <v>0</v>
      </c>
      <c r="Q27" s="62">
        <v>0</v>
      </c>
      <c r="R27" s="62">
        <v>355</v>
      </c>
      <c r="S27" s="62">
        <v>749</v>
      </c>
      <c r="T27" s="62">
        <v>0</v>
      </c>
      <c r="U27" s="62">
        <v>203295</v>
      </c>
      <c r="V27" s="62">
        <v>41455</v>
      </c>
      <c r="W27" s="62">
        <v>513388</v>
      </c>
      <c r="X27" s="62">
        <v>182382</v>
      </c>
      <c r="Y27" s="62">
        <v>9854</v>
      </c>
      <c r="Z27" s="62">
        <v>0</v>
      </c>
      <c r="AA27" s="62">
        <v>4109</v>
      </c>
      <c r="AB27" s="62">
        <v>1344</v>
      </c>
      <c r="AC27" s="62">
        <v>0</v>
      </c>
      <c r="AD27" s="62">
        <v>0</v>
      </c>
      <c r="AE27" s="62">
        <v>259</v>
      </c>
      <c r="AF27" s="62">
        <v>0</v>
      </c>
      <c r="AG27" s="62">
        <v>0</v>
      </c>
      <c r="AH27" s="62">
        <v>100</v>
      </c>
      <c r="AI27" s="62">
        <v>0</v>
      </c>
      <c r="AJ27" s="62">
        <v>0</v>
      </c>
      <c r="AK27" s="62">
        <v>587926</v>
      </c>
      <c r="AL27" s="62">
        <v>0</v>
      </c>
      <c r="AM27" s="62">
        <v>0</v>
      </c>
      <c r="AN27" s="62">
        <v>12740</v>
      </c>
      <c r="AO27" s="62">
        <v>639</v>
      </c>
      <c r="AP27" s="137">
        <v>12143</v>
      </c>
      <c r="AQ27" s="62">
        <v>0</v>
      </c>
      <c r="AR27" s="62">
        <v>483</v>
      </c>
      <c r="AS27" s="62">
        <v>0</v>
      </c>
      <c r="AT27" s="62">
        <v>0</v>
      </c>
      <c r="AU27" s="62">
        <v>0</v>
      </c>
      <c r="AV27" s="62">
        <v>6314735</v>
      </c>
      <c r="AW27" s="138">
        <v>0</v>
      </c>
      <c r="AX27" s="83"/>
      <c r="AY27" s="12"/>
      <c r="AZ27" s="87"/>
      <c r="BA27" s="13"/>
      <c r="BC27" s="249"/>
      <c r="BD27" s="13"/>
      <c r="BE27" s="21"/>
      <c r="BF27" s="21"/>
    </row>
    <row r="28" spans="2:58" s="30" customFormat="1" x14ac:dyDescent="0.15">
      <c r="B28" s="315"/>
      <c r="C28" s="26">
        <v>2020</v>
      </c>
      <c r="D28" s="27">
        <v>2</v>
      </c>
      <c r="E28" s="82">
        <v>33553</v>
      </c>
      <c r="F28" s="62">
        <v>0</v>
      </c>
      <c r="G28" s="62">
        <v>19458</v>
      </c>
      <c r="H28" s="62">
        <v>1000</v>
      </c>
      <c r="I28" s="62">
        <v>0</v>
      </c>
      <c r="J28" s="62">
        <v>27567353</v>
      </c>
      <c r="K28" s="62">
        <v>3424825</v>
      </c>
      <c r="L28" s="62">
        <v>0</v>
      </c>
      <c r="M28" s="62">
        <v>2696</v>
      </c>
      <c r="N28" s="62">
        <v>354</v>
      </c>
      <c r="O28" s="62">
        <v>80</v>
      </c>
      <c r="P28" s="62">
        <v>1875</v>
      </c>
      <c r="Q28" s="62">
        <v>0</v>
      </c>
      <c r="R28" s="62">
        <v>1236</v>
      </c>
      <c r="S28" s="62">
        <v>1731</v>
      </c>
      <c r="T28" s="62">
        <v>0</v>
      </c>
      <c r="U28" s="62">
        <v>475819</v>
      </c>
      <c r="V28" s="62">
        <v>32960</v>
      </c>
      <c r="W28" s="62">
        <v>284343</v>
      </c>
      <c r="X28" s="62">
        <v>3447</v>
      </c>
      <c r="Y28" s="62">
        <v>5198</v>
      </c>
      <c r="Z28" s="62">
        <v>234</v>
      </c>
      <c r="AA28" s="62">
        <v>3556</v>
      </c>
      <c r="AB28" s="62">
        <v>37111</v>
      </c>
      <c r="AC28" s="62">
        <v>0</v>
      </c>
      <c r="AD28" s="62">
        <v>1800</v>
      </c>
      <c r="AE28" s="62">
        <v>259</v>
      </c>
      <c r="AF28" s="62">
        <v>55022</v>
      </c>
      <c r="AG28" s="62">
        <v>29</v>
      </c>
      <c r="AH28" s="62">
        <v>167</v>
      </c>
      <c r="AI28" s="62">
        <v>0</v>
      </c>
      <c r="AJ28" s="62">
        <v>0</v>
      </c>
      <c r="AK28" s="62">
        <v>689697</v>
      </c>
      <c r="AL28" s="62">
        <v>0</v>
      </c>
      <c r="AM28" s="62">
        <v>0</v>
      </c>
      <c r="AN28" s="62">
        <v>5699</v>
      </c>
      <c r="AO28" s="62">
        <v>1043</v>
      </c>
      <c r="AP28" s="137">
        <v>1722</v>
      </c>
      <c r="AQ28" s="62">
        <v>0</v>
      </c>
      <c r="AR28" s="62">
        <v>463</v>
      </c>
      <c r="AS28" s="62">
        <v>141</v>
      </c>
      <c r="AT28" s="62">
        <v>0</v>
      </c>
      <c r="AU28" s="62">
        <v>0</v>
      </c>
      <c r="AV28" s="62">
        <v>7183307</v>
      </c>
      <c r="AW28" s="138">
        <v>0</v>
      </c>
      <c r="AX28" s="83"/>
      <c r="AY28" s="12"/>
      <c r="AZ28" s="87"/>
      <c r="BA28" s="13"/>
      <c r="BC28" s="268"/>
      <c r="BD28" s="13"/>
      <c r="BE28" s="21"/>
      <c r="BF28" s="21"/>
    </row>
    <row r="29" spans="2:58" s="30" customFormat="1" x14ac:dyDescent="0.15">
      <c r="B29" s="315"/>
      <c r="C29" s="204">
        <v>2021</v>
      </c>
      <c r="D29" s="205">
        <v>3</v>
      </c>
      <c r="E29" s="208">
        <v>49768</v>
      </c>
      <c r="F29" s="206">
        <v>300</v>
      </c>
      <c r="G29" s="206">
        <v>28380</v>
      </c>
      <c r="H29" s="206">
        <v>1000</v>
      </c>
      <c r="I29" s="206">
        <v>0</v>
      </c>
      <c r="J29" s="206">
        <v>27222776</v>
      </c>
      <c r="K29" s="206">
        <v>2023800</v>
      </c>
      <c r="L29" s="206">
        <v>0</v>
      </c>
      <c r="M29" s="206">
        <v>1590</v>
      </c>
      <c r="N29" s="206">
        <v>500</v>
      </c>
      <c r="O29" s="206">
        <v>348</v>
      </c>
      <c r="P29" s="206">
        <v>0</v>
      </c>
      <c r="Q29" s="206">
        <v>0</v>
      </c>
      <c r="R29" s="206">
        <v>0</v>
      </c>
      <c r="S29" s="206">
        <v>2570</v>
      </c>
      <c r="T29" s="206">
        <v>0</v>
      </c>
      <c r="U29" s="206">
        <v>103497</v>
      </c>
      <c r="V29" s="206">
        <v>4520</v>
      </c>
      <c r="W29" s="206">
        <v>193442</v>
      </c>
      <c r="X29" s="206">
        <v>3987</v>
      </c>
      <c r="Y29" s="206">
        <v>6713</v>
      </c>
      <c r="Z29" s="206">
        <v>9016</v>
      </c>
      <c r="AA29" s="206">
        <v>3870</v>
      </c>
      <c r="AB29" s="206">
        <v>21028</v>
      </c>
      <c r="AC29" s="206">
        <v>0</v>
      </c>
      <c r="AD29" s="206">
        <v>1970</v>
      </c>
      <c r="AE29" s="206">
        <v>0</v>
      </c>
      <c r="AF29" s="206">
        <v>95848</v>
      </c>
      <c r="AG29" s="206">
        <v>0</v>
      </c>
      <c r="AH29" s="206">
        <v>198</v>
      </c>
      <c r="AI29" s="52">
        <v>0</v>
      </c>
      <c r="AJ29" s="206">
        <v>102</v>
      </c>
      <c r="AK29" s="206">
        <v>721720</v>
      </c>
      <c r="AL29" s="206">
        <v>0</v>
      </c>
      <c r="AM29" s="206">
        <v>0</v>
      </c>
      <c r="AN29" s="206">
        <v>49784</v>
      </c>
      <c r="AO29" s="206">
        <v>2984</v>
      </c>
      <c r="AP29" s="220">
        <v>8191</v>
      </c>
      <c r="AQ29" s="206">
        <v>0</v>
      </c>
      <c r="AR29" s="206">
        <v>0</v>
      </c>
      <c r="AS29" s="206">
        <v>0</v>
      </c>
      <c r="AT29" s="206">
        <v>0</v>
      </c>
      <c r="AU29" s="206">
        <v>0</v>
      </c>
      <c r="AV29" s="206">
        <v>6225190</v>
      </c>
      <c r="AW29" s="219">
        <v>0</v>
      </c>
      <c r="AX29" s="83"/>
      <c r="AY29" s="12"/>
      <c r="AZ29" s="87"/>
      <c r="BA29" s="13"/>
      <c r="BC29" s="238"/>
      <c r="BD29" s="13"/>
      <c r="BE29" s="21"/>
      <c r="BF29" s="21"/>
    </row>
    <row r="30" spans="2:58" s="30" customFormat="1" x14ac:dyDescent="0.15">
      <c r="B30" s="315"/>
      <c r="C30" s="26">
        <v>2022</v>
      </c>
      <c r="D30" s="27">
        <v>4</v>
      </c>
      <c r="E30" s="82">
        <v>30683</v>
      </c>
      <c r="F30" s="62">
        <v>120</v>
      </c>
      <c r="G30" s="62">
        <v>20660</v>
      </c>
      <c r="H30" s="62">
        <v>1780</v>
      </c>
      <c r="I30" s="62">
        <v>0</v>
      </c>
      <c r="J30" s="62">
        <v>26832500</v>
      </c>
      <c r="K30" s="62">
        <v>1943875</v>
      </c>
      <c r="L30" s="62">
        <v>0</v>
      </c>
      <c r="M30" s="62">
        <v>770</v>
      </c>
      <c r="N30" s="62">
        <v>450</v>
      </c>
      <c r="O30" s="62">
        <v>297</v>
      </c>
      <c r="P30" s="62">
        <v>0</v>
      </c>
      <c r="Q30" s="62">
        <v>33</v>
      </c>
      <c r="R30" s="62">
        <v>0</v>
      </c>
      <c r="S30" s="62">
        <v>1499</v>
      </c>
      <c r="T30" s="62">
        <v>0</v>
      </c>
      <c r="U30" s="62">
        <v>253054</v>
      </c>
      <c r="V30" s="62">
        <v>11370</v>
      </c>
      <c r="W30" s="62">
        <v>48035</v>
      </c>
      <c r="X30" s="62">
        <v>4797</v>
      </c>
      <c r="Y30" s="62">
        <v>4391</v>
      </c>
      <c r="Z30" s="62">
        <v>2905</v>
      </c>
      <c r="AA30" s="62">
        <v>5493</v>
      </c>
      <c r="AB30" s="62">
        <v>12037</v>
      </c>
      <c r="AC30" s="62">
        <v>0</v>
      </c>
      <c r="AD30" s="62">
        <v>680</v>
      </c>
      <c r="AE30" s="62">
        <v>0</v>
      </c>
      <c r="AF30" s="62">
        <v>85159</v>
      </c>
      <c r="AG30" s="62">
        <v>0</v>
      </c>
      <c r="AH30" s="62">
        <v>0</v>
      </c>
      <c r="AI30" s="62">
        <v>643</v>
      </c>
      <c r="AJ30" s="62">
        <v>270</v>
      </c>
      <c r="AK30" s="62">
        <v>626558</v>
      </c>
      <c r="AL30" s="62">
        <v>300</v>
      </c>
      <c r="AM30" s="62">
        <v>0</v>
      </c>
      <c r="AN30" s="62">
        <v>59512</v>
      </c>
      <c r="AO30" s="62">
        <v>1800</v>
      </c>
      <c r="AP30" s="137">
        <v>1872</v>
      </c>
      <c r="AQ30" s="62">
        <v>29</v>
      </c>
      <c r="AR30" s="62">
        <v>360</v>
      </c>
      <c r="AS30" s="62">
        <v>105</v>
      </c>
      <c r="AT30" s="62">
        <v>0</v>
      </c>
      <c r="AU30" s="62">
        <v>0</v>
      </c>
      <c r="AV30" s="62">
        <v>7736337</v>
      </c>
      <c r="AW30" s="138">
        <v>90</v>
      </c>
      <c r="AX30" s="83"/>
      <c r="AY30" s="12"/>
      <c r="AZ30" s="87"/>
      <c r="BA30" s="13"/>
      <c r="BC30" s="293"/>
      <c r="BD30" s="13"/>
      <c r="BE30" s="21"/>
      <c r="BF30" s="21"/>
    </row>
    <row r="31" spans="2:58" s="30" customFormat="1" x14ac:dyDescent="0.15">
      <c r="B31" s="316"/>
      <c r="C31" s="280">
        <v>2023</v>
      </c>
      <c r="D31" s="281">
        <v>5</v>
      </c>
      <c r="E31" s="284">
        <v>44250</v>
      </c>
      <c r="F31" s="282">
        <v>0</v>
      </c>
      <c r="G31" s="282">
        <v>1352</v>
      </c>
      <c r="H31" s="282">
        <v>0</v>
      </c>
      <c r="I31" s="282">
        <v>0</v>
      </c>
      <c r="J31" s="282">
        <v>2503445</v>
      </c>
      <c r="K31" s="282">
        <v>1056175</v>
      </c>
      <c r="L31" s="282">
        <v>0</v>
      </c>
      <c r="M31" s="282">
        <v>1970</v>
      </c>
      <c r="N31" s="282">
        <v>0</v>
      </c>
      <c r="O31" s="282">
        <v>377</v>
      </c>
      <c r="P31" s="282">
        <v>0</v>
      </c>
      <c r="Q31" s="282">
        <v>2206</v>
      </c>
      <c r="R31" s="282">
        <v>0</v>
      </c>
      <c r="S31" s="282">
        <v>4743</v>
      </c>
      <c r="T31" s="282">
        <v>0</v>
      </c>
      <c r="U31" s="282">
        <v>600</v>
      </c>
      <c r="V31" s="282">
        <v>315</v>
      </c>
      <c r="W31" s="282">
        <v>1166</v>
      </c>
      <c r="X31" s="282">
        <v>3669</v>
      </c>
      <c r="Y31" s="282">
        <v>0</v>
      </c>
      <c r="Z31" s="282">
        <v>0</v>
      </c>
      <c r="AA31" s="282">
        <v>5650</v>
      </c>
      <c r="AB31" s="282">
        <v>20883</v>
      </c>
      <c r="AC31" s="282">
        <v>240</v>
      </c>
      <c r="AD31" s="282">
        <v>0</v>
      </c>
      <c r="AE31" s="282">
        <v>0</v>
      </c>
      <c r="AF31" s="282">
        <v>142620</v>
      </c>
      <c r="AG31" s="282">
        <v>0</v>
      </c>
      <c r="AH31" s="282">
        <v>0</v>
      </c>
      <c r="AI31" s="282">
        <v>0</v>
      </c>
      <c r="AJ31" s="282">
        <v>0</v>
      </c>
      <c r="AK31" s="282">
        <v>276206</v>
      </c>
      <c r="AL31" s="282">
        <v>0</v>
      </c>
      <c r="AM31" s="282">
        <v>0</v>
      </c>
      <c r="AN31" s="282">
        <v>0</v>
      </c>
      <c r="AO31" s="282">
        <v>2196</v>
      </c>
      <c r="AP31" s="291">
        <v>6308</v>
      </c>
      <c r="AQ31" s="282">
        <v>0</v>
      </c>
      <c r="AR31" s="282">
        <v>0</v>
      </c>
      <c r="AS31" s="282">
        <v>0</v>
      </c>
      <c r="AT31" s="282">
        <v>28</v>
      </c>
      <c r="AU31" s="282">
        <v>0</v>
      </c>
      <c r="AV31" s="282">
        <v>1413065</v>
      </c>
      <c r="AW31" s="290">
        <v>0</v>
      </c>
      <c r="AX31" s="83"/>
      <c r="AY31" s="12"/>
      <c r="AZ31" s="87"/>
      <c r="BA31" s="13"/>
      <c r="BC31" s="273"/>
      <c r="BD31" s="13"/>
      <c r="BE31" s="21"/>
      <c r="BF31" s="21"/>
    </row>
    <row r="32" spans="2:58" ht="12" customHeight="1" x14ac:dyDescent="0.15">
      <c r="B32" s="314" t="s">
        <v>23</v>
      </c>
      <c r="C32" s="18">
        <v>2000</v>
      </c>
      <c r="D32" s="19" t="s">
        <v>21</v>
      </c>
      <c r="E32" s="76">
        <v>0</v>
      </c>
      <c r="F32" s="48">
        <v>0</v>
      </c>
      <c r="G32" s="48">
        <v>1758</v>
      </c>
      <c r="H32" s="48">
        <v>0</v>
      </c>
      <c r="I32" s="48">
        <v>0</v>
      </c>
      <c r="J32" s="48">
        <v>3220856</v>
      </c>
      <c r="K32" s="48">
        <v>0</v>
      </c>
      <c r="L32" s="48">
        <v>0</v>
      </c>
      <c r="M32" s="48">
        <v>19140</v>
      </c>
      <c r="N32" s="48">
        <v>0</v>
      </c>
      <c r="O32" s="48">
        <v>0</v>
      </c>
      <c r="P32" s="48">
        <v>0</v>
      </c>
      <c r="Q32" s="48">
        <v>0</v>
      </c>
      <c r="R32" s="48">
        <v>0</v>
      </c>
      <c r="S32" s="48">
        <v>175095</v>
      </c>
      <c r="T32" s="48">
        <v>70989</v>
      </c>
      <c r="U32" s="48">
        <v>345846</v>
      </c>
      <c r="V32" s="48">
        <v>440546</v>
      </c>
      <c r="W32" s="48">
        <v>296674</v>
      </c>
      <c r="X32" s="48">
        <v>3087</v>
      </c>
      <c r="Y32" s="48">
        <v>56273</v>
      </c>
      <c r="Z32" s="48">
        <v>0</v>
      </c>
      <c r="AA32" s="48">
        <v>432</v>
      </c>
      <c r="AB32" s="48">
        <v>0</v>
      </c>
      <c r="AC32" s="48">
        <v>910022</v>
      </c>
      <c r="AD32" s="48">
        <v>0</v>
      </c>
      <c r="AE32" s="48">
        <v>0</v>
      </c>
      <c r="AF32" s="48">
        <v>0</v>
      </c>
      <c r="AG32" s="48">
        <v>0</v>
      </c>
      <c r="AH32" s="48">
        <v>0</v>
      </c>
      <c r="AI32" s="48">
        <v>0</v>
      </c>
      <c r="AJ32" s="48">
        <v>0</v>
      </c>
      <c r="AK32" s="48">
        <v>886665</v>
      </c>
      <c r="AL32" s="48">
        <v>0</v>
      </c>
      <c r="AM32" s="48">
        <v>0</v>
      </c>
      <c r="AN32" s="48">
        <v>0</v>
      </c>
      <c r="AO32" s="48">
        <v>0</v>
      </c>
      <c r="AP32" s="58">
        <v>0</v>
      </c>
      <c r="AQ32" s="48">
        <v>0</v>
      </c>
      <c r="AR32" s="48">
        <v>0</v>
      </c>
      <c r="AS32" s="48">
        <v>0</v>
      </c>
      <c r="AT32" s="48">
        <v>0</v>
      </c>
      <c r="AU32" s="48">
        <v>0</v>
      </c>
      <c r="AV32" s="48">
        <v>2354653</v>
      </c>
      <c r="AW32" s="136">
        <v>2435436</v>
      </c>
      <c r="AX32" s="66"/>
      <c r="AY32" s="87"/>
      <c r="AZ32" s="67"/>
      <c r="BA32" s="47"/>
      <c r="BB32" s="47"/>
      <c r="BC32" s="67"/>
      <c r="BD32" s="21"/>
      <c r="BE32" s="21"/>
    </row>
    <row r="33" spans="2:59" x14ac:dyDescent="0.15">
      <c r="B33" s="315"/>
      <c r="C33" s="15">
        <v>2001</v>
      </c>
      <c r="D33" s="16">
        <v>13</v>
      </c>
      <c r="E33" s="78">
        <v>0</v>
      </c>
      <c r="F33" s="52">
        <v>0</v>
      </c>
      <c r="G33" s="52">
        <v>0</v>
      </c>
      <c r="H33" s="52">
        <v>0</v>
      </c>
      <c r="I33" s="52">
        <v>0</v>
      </c>
      <c r="J33" s="52">
        <v>3979227</v>
      </c>
      <c r="K33" s="52">
        <v>0</v>
      </c>
      <c r="L33" s="52">
        <v>0</v>
      </c>
      <c r="M33" s="52">
        <v>15184</v>
      </c>
      <c r="N33" s="52">
        <v>1390</v>
      </c>
      <c r="O33" s="52">
        <v>0</v>
      </c>
      <c r="P33" s="52">
        <v>0</v>
      </c>
      <c r="Q33" s="52">
        <v>0</v>
      </c>
      <c r="R33" s="52">
        <v>0</v>
      </c>
      <c r="S33" s="52">
        <v>218459</v>
      </c>
      <c r="T33" s="52">
        <v>29830</v>
      </c>
      <c r="U33" s="52">
        <v>509623</v>
      </c>
      <c r="V33" s="52">
        <v>433401</v>
      </c>
      <c r="W33" s="52">
        <v>692972</v>
      </c>
      <c r="X33" s="52">
        <v>7128</v>
      </c>
      <c r="Y33" s="52">
        <v>53680</v>
      </c>
      <c r="Z33" s="52">
        <v>0</v>
      </c>
      <c r="AA33" s="52">
        <v>0</v>
      </c>
      <c r="AB33" s="52">
        <v>0</v>
      </c>
      <c r="AC33" s="52">
        <v>1079526</v>
      </c>
      <c r="AD33" s="52">
        <v>0</v>
      </c>
      <c r="AE33" s="52">
        <v>0</v>
      </c>
      <c r="AF33" s="52">
        <v>0</v>
      </c>
      <c r="AG33" s="52">
        <v>0</v>
      </c>
      <c r="AH33" s="52">
        <v>0</v>
      </c>
      <c r="AI33" s="52">
        <v>0</v>
      </c>
      <c r="AJ33" s="52">
        <v>0</v>
      </c>
      <c r="AK33" s="52">
        <v>758309</v>
      </c>
      <c r="AL33" s="52">
        <v>0</v>
      </c>
      <c r="AM33" s="52">
        <v>0</v>
      </c>
      <c r="AN33" s="52">
        <v>0</v>
      </c>
      <c r="AO33" s="52">
        <v>0</v>
      </c>
      <c r="AP33" s="54">
        <v>0</v>
      </c>
      <c r="AQ33" s="52">
        <v>0</v>
      </c>
      <c r="AR33" s="52">
        <v>0</v>
      </c>
      <c r="AS33" s="52">
        <v>0</v>
      </c>
      <c r="AT33" s="52">
        <v>0</v>
      </c>
      <c r="AU33" s="52">
        <v>0</v>
      </c>
      <c r="AV33" s="52">
        <v>2844361</v>
      </c>
      <c r="AW33" s="135">
        <v>2837848</v>
      </c>
      <c r="AX33" s="66"/>
      <c r="AY33" s="87"/>
      <c r="AZ33" s="67"/>
      <c r="BA33" s="47"/>
      <c r="BB33" s="47"/>
      <c r="BC33" s="67"/>
      <c r="BD33" s="21"/>
      <c r="BE33" s="21"/>
    </row>
    <row r="34" spans="2:59" x14ac:dyDescent="0.15">
      <c r="B34" s="315"/>
      <c r="C34" s="18">
        <v>2002</v>
      </c>
      <c r="D34" s="19">
        <v>14</v>
      </c>
      <c r="E34" s="79">
        <v>0</v>
      </c>
      <c r="F34" s="53">
        <v>0</v>
      </c>
      <c r="G34" s="53">
        <v>0</v>
      </c>
      <c r="H34" s="53">
        <v>0</v>
      </c>
      <c r="I34" s="53">
        <v>0</v>
      </c>
      <c r="J34" s="53">
        <v>3414568</v>
      </c>
      <c r="K34" s="53">
        <v>0</v>
      </c>
      <c r="L34" s="53">
        <v>0</v>
      </c>
      <c r="M34" s="53">
        <v>47899</v>
      </c>
      <c r="N34" s="53">
        <v>0</v>
      </c>
      <c r="O34" s="53">
        <v>0</v>
      </c>
      <c r="P34" s="53">
        <v>0</v>
      </c>
      <c r="Q34" s="53">
        <v>0</v>
      </c>
      <c r="R34" s="53">
        <v>0</v>
      </c>
      <c r="S34" s="53">
        <v>210555</v>
      </c>
      <c r="T34" s="53">
        <v>1834</v>
      </c>
      <c r="U34" s="53">
        <v>578623</v>
      </c>
      <c r="V34" s="53">
        <v>453871</v>
      </c>
      <c r="W34" s="53">
        <v>1011080</v>
      </c>
      <c r="X34" s="53">
        <v>14766</v>
      </c>
      <c r="Y34" s="53">
        <v>7705</v>
      </c>
      <c r="Z34" s="53">
        <v>0</v>
      </c>
      <c r="AA34" s="53">
        <v>961</v>
      </c>
      <c r="AB34" s="53">
        <v>0</v>
      </c>
      <c r="AC34" s="53">
        <v>1183472</v>
      </c>
      <c r="AD34" s="53">
        <v>0</v>
      </c>
      <c r="AE34" s="53">
        <v>0</v>
      </c>
      <c r="AF34" s="53">
        <v>0</v>
      </c>
      <c r="AG34" s="53">
        <v>0</v>
      </c>
      <c r="AH34" s="53">
        <v>0</v>
      </c>
      <c r="AI34" s="53">
        <v>0</v>
      </c>
      <c r="AJ34" s="53">
        <v>0</v>
      </c>
      <c r="AK34" s="53">
        <v>693374</v>
      </c>
      <c r="AL34" s="53">
        <v>0</v>
      </c>
      <c r="AM34" s="53">
        <v>0</v>
      </c>
      <c r="AN34" s="53">
        <v>0</v>
      </c>
      <c r="AO34" s="53">
        <v>0</v>
      </c>
      <c r="AP34" s="54">
        <v>913</v>
      </c>
      <c r="AQ34" s="53">
        <v>0</v>
      </c>
      <c r="AR34" s="53">
        <v>0</v>
      </c>
      <c r="AS34" s="53">
        <v>0</v>
      </c>
      <c r="AT34" s="53">
        <v>0</v>
      </c>
      <c r="AU34" s="53">
        <v>0</v>
      </c>
      <c r="AV34" s="53">
        <v>2463660</v>
      </c>
      <c r="AW34" s="135">
        <v>2908669</v>
      </c>
      <c r="AX34" s="66"/>
      <c r="AY34" s="87"/>
      <c r="AZ34" s="67"/>
      <c r="BA34" s="21"/>
      <c r="BB34" s="47"/>
      <c r="BC34" s="67"/>
      <c r="BD34" s="31"/>
      <c r="BE34" s="31"/>
    </row>
    <row r="35" spans="2:59" x14ac:dyDescent="0.15">
      <c r="B35" s="315"/>
      <c r="C35" s="18">
        <v>2003</v>
      </c>
      <c r="D35" s="19">
        <v>15</v>
      </c>
      <c r="E35" s="79">
        <v>0</v>
      </c>
      <c r="F35" s="53">
        <v>0</v>
      </c>
      <c r="G35" s="53">
        <v>0</v>
      </c>
      <c r="H35" s="53">
        <v>0</v>
      </c>
      <c r="I35" s="53">
        <v>0</v>
      </c>
      <c r="J35" s="53">
        <v>3961708</v>
      </c>
      <c r="K35" s="53">
        <v>0</v>
      </c>
      <c r="L35" s="53">
        <v>0</v>
      </c>
      <c r="M35" s="53">
        <v>157476</v>
      </c>
      <c r="N35" s="53">
        <v>0</v>
      </c>
      <c r="O35" s="53">
        <v>0</v>
      </c>
      <c r="P35" s="53">
        <v>0</v>
      </c>
      <c r="Q35" s="53">
        <v>0</v>
      </c>
      <c r="R35" s="53">
        <v>0</v>
      </c>
      <c r="S35" s="53">
        <v>180681</v>
      </c>
      <c r="T35" s="53">
        <v>57724</v>
      </c>
      <c r="U35" s="53">
        <v>672155</v>
      </c>
      <c r="V35" s="53">
        <v>388186</v>
      </c>
      <c r="W35" s="53">
        <v>1251695</v>
      </c>
      <c r="X35" s="53">
        <v>2269</v>
      </c>
      <c r="Y35" s="53">
        <v>10239</v>
      </c>
      <c r="Z35" s="53">
        <v>0</v>
      </c>
      <c r="AA35" s="53">
        <v>1858</v>
      </c>
      <c r="AB35" s="53">
        <v>0</v>
      </c>
      <c r="AC35" s="53">
        <v>1189342</v>
      </c>
      <c r="AD35" s="53">
        <v>0</v>
      </c>
      <c r="AE35" s="53">
        <v>0</v>
      </c>
      <c r="AF35" s="53">
        <v>0</v>
      </c>
      <c r="AG35" s="53">
        <v>0</v>
      </c>
      <c r="AH35" s="53">
        <v>0</v>
      </c>
      <c r="AI35" s="53">
        <v>0</v>
      </c>
      <c r="AJ35" s="53">
        <v>0</v>
      </c>
      <c r="AK35" s="53">
        <v>517061</v>
      </c>
      <c r="AL35" s="53">
        <v>0</v>
      </c>
      <c r="AM35" s="53">
        <v>0</v>
      </c>
      <c r="AN35" s="53">
        <v>0</v>
      </c>
      <c r="AO35" s="53">
        <v>0</v>
      </c>
      <c r="AP35" s="54">
        <v>955</v>
      </c>
      <c r="AQ35" s="53">
        <v>0</v>
      </c>
      <c r="AR35" s="53">
        <v>0</v>
      </c>
      <c r="AS35" s="53">
        <v>0</v>
      </c>
      <c r="AT35" s="53">
        <v>0</v>
      </c>
      <c r="AU35" s="53">
        <v>0</v>
      </c>
      <c r="AV35" s="53">
        <v>2333965</v>
      </c>
      <c r="AW35" s="135">
        <v>2140198</v>
      </c>
      <c r="AX35" s="66"/>
      <c r="AY35" s="87"/>
      <c r="AZ35" s="67"/>
      <c r="BA35" s="21"/>
      <c r="BB35" s="47"/>
      <c r="BC35" s="67"/>
      <c r="BD35" s="32"/>
      <c r="BE35" s="32"/>
    </row>
    <row r="36" spans="2:59" x14ac:dyDescent="0.15">
      <c r="B36" s="315"/>
      <c r="C36" s="18">
        <v>2004</v>
      </c>
      <c r="D36" s="19">
        <v>16</v>
      </c>
      <c r="E36" s="79">
        <v>4393</v>
      </c>
      <c r="F36" s="53">
        <v>233</v>
      </c>
      <c r="G36" s="53">
        <v>0</v>
      </c>
      <c r="H36" s="53">
        <v>0</v>
      </c>
      <c r="I36" s="53">
        <v>0</v>
      </c>
      <c r="J36" s="53">
        <v>4241703</v>
      </c>
      <c r="K36" s="53">
        <v>0</v>
      </c>
      <c r="L36" s="53">
        <v>0</v>
      </c>
      <c r="M36" s="53">
        <v>173434</v>
      </c>
      <c r="N36" s="53">
        <v>487</v>
      </c>
      <c r="O36" s="53">
        <v>0</v>
      </c>
      <c r="P36" s="53">
        <v>0</v>
      </c>
      <c r="Q36" s="53">
        <v>0</v>
      </c>
      <c r="R36" s="53">
        <v>0</v>
      </c>
      <c r="S36" s="53">
        <v>275348</v>
      </c>
      <c r="T36" s="53">
        <v>0</v>
      </c>
      <c r="U36" s="53">
        <v>908228</v>
      </c>
      <c r="V36" s="53">
        <v>215868</v>
      </c>
      <c r="W36" s="53">
        <v>1361425</v>
      </c>
      <c r="X36" s="53">
        <v>1414</v>
      </c>
      <c r="Y36" s="53">
        <v>12668</v>
      </c>
      <c r="Z36" s="53">
        <v>0</v>
      </c>
      <c r="AA36" s="53">
        <v>1299</v>
      </c>
      <c r="AB36" s="53">
        <v>0</v>
      </c>
      <c r="AC36" s="53">
        <v>934990</v>
      </c>
      <c r="AD36" s="53">
        <v>0</v>
      </c>
      <c r="AE36" s="53">
        <v>0</v>
      </c>
      <c r="AF36" s="53">
        <v>0</v>
      </c>
      <c r="AG36" s="53">
        <v>0</v>
      </c>
      <c r="AH36" s="53">
        <v>0</v>
      </c>
      <c r="AI36" s="53">
        <v>0</v>
      </c>
      <c r="AJ36" s="53">
        <v>0</v>
      </c>
      <c r="AK36" s="53">
        <v>660371</v>
      </c>
      <c r="AL36" s="53">
        <v>0</v>
      </c>
      <c r="AM36" s="53">
        <v>0</v>
      </c>
      <c r="AN36" s="53">
        <v>0</v>
      </c>
      <c r="AO36" s="53">
        <v>0</v>
      </c>
      <c r="AP36" s="54">
        <v>5995</v>
      </c>
      <c r="AQ36" s="53">
        <v>0</v>
      </c>
      <c r="AR36" s="53">
        <v>0</v>
      </c>
      <c r="AS36" s="53">
        <v>0</v>
      </c>
      <c r="AT36" s="53">
        <v>0</v>
      </c>
      <c r="AU36" s="53">
        <v>0</v>
      </c>
      <c r="AV36" s="53">
        <v>2279179</v>
      </c>
      <c r="AW36" s="135">
        <v>2423947</v>
      </c>
      <c r="AX36" s="66"/>
      <c r="AY36" s="87"/>
      <c r="AZ36" s="67"/>
      <c r="BA36" s="21"/>
      <c r="BB36" s="47"/>
      <c r="BC36" s="67"/>
      <c r="BD36" s="32"/>
      <c r="BE36" s="32"/>
    </row>
    <row r="37" spans="2:59" x14ac:dyDescent="0.15">
      <c r="B37" s="315"/>
      <c r="C37" s="22">
        <v>2005</v>
      </c>
      <c r="D37" s="23">
        <v>17</v>
      </c>
      <c r="E37" s="80">
        <v>4880</v>
      </c>
      <c r="F37" s="57">
        <v>0</v>
      </c>
      <c r="G37" s="57">
        <v>0</v>
      </c>
      <c r="H37" s="57">
        <v>0</v>
      </c>
      <c r="I37" s="57">
        <v>0</v>
      </c>
      <c r="J37" s="57">
        <v>5755968</v>
      </c>
      <c r="K37" s="57">
        <v>0</v>
      </c>
      <c r="L37" s="57">
        <v>0</v>
      </c>
      <c r="M37" s="57">
        <v>179886</v>
      </c>
      <c r="N37" s="57">
        <v>0</v>
      </c>
      <c r="O37" s="57">
        <v>0</v>
      </c>
      <c r="P37" s="57">
        <v>0</v>
      </c>
      <c r="Q37" s="57">
        <v>0</v>
      </c>
      <c r="R37" s="57">
        <v>0</v>
      </c>
      <c r="S37" s="57">
        <v>215374</v>
      </c>
      <c r="T37" s="57">
        <v>0</v>
      </c>
      <c r="U37" s="57">
        <v>1003856</v>
      </c>
      <c r="V37" s="57">
        <v>123047</v>
      </c>
      <c r="W37" s="57">
        <v>1058831</v>
      </c>
      <c r="X37" s="57">
        <v>9384</v>
      </c>
      <c r="Y37" s="57">
        <v>10673</v>
      </c>
      <c r="Z37" s="57">
        <v>0</v>
      </c>
      <c r="AA37" s="57">
        <v>1583</v>
      </c>
      <c r="AB37" s="57">
        <v>0</v>
      </c>
      <c r="AC37" s="57">
        <v>611770</v>
      </c>
      <c r="AD37" s="57">
        <v>0</v>
      </c>
      <c r="AE37" s="57">
        <v>0</v>
      </c>
      <c r="AF37" s="57">
        <v>0</v>
      </c>
      <c r="AG37" s="57">
        <v>0</v>
      </c>
      <c r="AH37" s="57">
        <v>0</v>
      </c>
      <c r="AI37" s="57">
        <v>0</v>
      </c>
      <c r="AJ37" s="57">
        <v>583</v>
      </c>
      <c r="AK37" s="57">
        <v>661220</v>
      </c>
      <c r="AL37" s="57">
        <v>0</v>
      </c>
      <c r="AM37" s="57">
        <v>0</v>
      </c>
      <c r="AN37" s="57">
        <v>0</v>
      </c>
      <c r="AO37" s="57">
        <v>0</v>
      </c>
      <c r="AP37" s="58">
        <v>7610</v>
      </c>
      <c r="AQ37" s="57">
        <v>0</v>
      </c>
      <c r="AR37" s="57">
        <v>0</v>
      </c>
      <c r="AS37" s="57">
        <v>0</v>
      </c>
      <c r="AT37" s="57">
        <v>0</v>
      </c>
      <c r="AU37" s="57">
        <v>0</v>
      </c>
      <c r="AV37" s="57">
        <v>3094205</v>
      </c>
      <c r="AW37" s="136">
        <v>2207940</v>
      </c>
      <c r="AX37" s="66"/>
      <c r="AY37" s="87"/>
      <c r="AZ37" s="67"/>
      <c r="BA37" s="21"/>
      <c r="BB37" s="47"/>
      <c r="BC37" s="67"/>
      <c r="BD37" s="32"/>
      <c r="BE37" s="32"/>
    </row>
    <row r="38" spans="2:59" x14ac:dyDescent="0.15">
      <c r="B38" s="315"/>
      <c r="C38" s="18">
        <v>2006</v>
      </c>
      <c r="D38" s="19">
        <v>18</v>
      </c>
      <c r="E38" s="79">
        <v>244</v>
      </c>
      <c r="F38" s="53">
        <v>0</v>
      </c>
      <c r="G38" s="53">
        <v>0</v>
      </c>
      <c r="H38" s="53">
        <v>0</v>
      </c>
      <c r="I38" s="53">
        <v>0</v>
      </c>
      <c r="J38" s="53">
        <v>6671898</v>
      </c>
      <c r="K38" s="53">
        <v>0</v>
      </c>
      <c r="L38" s="53">
        <v>0</v>
      </c>
      <c r="M38" s="53">
        <v>50564</v>
      </c>
      <c r="N38" s="53">
        <v>1023</v>
      </c>
      <c r="O38" s="53">
        <v>0</v>
      </c>
      <c r="P38" s="53">
        <v>0</v>
      </c>
      <c r="Q38" s="53">
        <v>0</v>
      </c>
      <c r="R38" s="53">
        <v>0</v>
      </c>
      <c r="S38" s="53">
        <v>242983</v>
      </c>
      <c r="T38" s="53">
        <v>0</v>
      </c>
      <c r="U38" s="53">
        <v>1050408</v>
      </c>
      <c r="V38" s="53">
        <v>140295</v>
      </c>
      <c r="W38" s="53">
        <v>1107937</v>
      </c>
      <c r="X38" s="53">
        <v>4269</v>
      </c>
      <c r="Y38" s="53">
        <v>47125</v>
      </c>
      <c r="Z38" s="53">
        <v>0</v>
      </c>
      <c r="AA38" s="53">
        <v>7520</v>
      </c>
      <c r="AB38" s="53">
        <v>0</v>
      </c>
      <c r="AC38" s="53">
        <v>875120</v>
      </c>
      <c r="AD38" s="53">
        <v>0</v>
      </c>
      <c r="AE38" s="53">
        <v>0</v>
      </c>
      <c r="AF38" s="53">
        <v>0</v>
      </c>
      <c r="AG38" s="53">
        <v>0</v>
      </c>
      <c r="AH38" s="53">
        <v>0</v>
      </c>
      <c r="AI38" s="53">
        <v>0</v>
      </c>
      <c r="AJ38" s="53">
        <v>4965</v>
      </c>
      <c r="AK38" s="53">
        <v>712099</v>
      </c>
      <c r="AL38" s="53">
        <v>0</v>
      </c>
      <c r="AM38" s="53">
        <v>0</v>
      </c>
      <c r="AN38" s="53">
        <v>0</v>
      </c>
      <c r="AO38" s="53">
        <v>0</v>
      </c>
      <c r="AP38" s="54">
        <v>1293</v>
      </c>
      <c r="AQ38" s="53">
        <v>0</v>
      </c>
      <c r="AR38" s="53">
        <v>0</v>
      </c>
      <c r="AS38" s="53">
        <v>0</v>
      </c>
      <c r="AT38" s="53">
        <v>0</v>
      </c>
      <c r="AU38" s="53">
        <v>0</v>
      </c>
      <c r="AV38" s="53">
        <v>2299559</v>
      </c>
      <c r="AW38" s="135">
        <v>2262014</v>
      </c>
      <c r="AX38" s="66"/>
      <c r="AY38" s="87"/>
      <c r="AZ38" s="67"/>
      <c r="BA38" s="21"/>
      <c r="BB38" s="47"/>
      <c r="BC38" s="67"/>
      <c r="BD38" s="32"/>
      <c r="BE38" s="32"/>
    </row>
    <row r="39" spans="2:59" x14ac:dyDescent="0.15">
      <c r="B39" s="315"/>
      <c r="C39" s="18">
        <v>2007</v>
      </c>
      <c r="D39" s="19">
        <v>19</v>
      </c>
      <c r="E39" s="81">
        <v>2401</v>
      </c>
      <c r="F39" s="60">
        <v>0</v>
      </c>
      <c r="G39" s="60">
        <v>0</v>
      </c>
      <c r="H39" s="60">
        <v>0</v>
      </c>
      <c r="I39" s="60">
        <v>0</v>
      </c>
      <c r="J39" s="60">
        <v>9462609</v>
      </c>
      <c r="K39" s="60">
        <v>0</v>
      </c>
      <c r="L39" s="60">
        <v>0</v>
      </c>
      <c r="M39" s="60">
        <v>35301</v>
      </c>
      <c r="N39" s="60">
        <v>0</v>
      </c>
      <c r="O39" s="60">
        <v>0</v>
      </c>
      <c r="P39" s="60">
        <v>0</v>
      </c>
      <c r="Q39" s="60">
        <v>0</v>
      </c>
      <c r="R39" s="60">
        <v>0</v>
      </c>
      <c r="S39" s="60">
        <v>458419</v>
      </c>
      <c r="T39" s="60">
        <v>0</v>
      </c>
      <c r="U39" s="60">
        <v>1142910</v>
      </c>
      <c r="V39" s="60">
        <v>174317</v>
      </c>
      <c r="W39" s="60">
        <v>1148298</v>
      </c>
      <c r="X39" s="60">
        <v>1856</v>
      </c>
      <c r="Y39" s="60">
        <v>50662</v>
      </c>
      <c r="Z39" s="60">
        <v>0</v>
      </c>
      <c r="AA39" s="60">
        <v>2894</v>
      </c>
      <c r="AB39" s="60">
        <v>0</v>
      </c>
      <c r="AC39" s="60">
        <v>1046185</v>
      </c>
      <c r="AD39" s="60">
        <v>0</v>
      </c>
      <c r="AE39" s="60">
        <v>0</v>
      </c>
      <c r="AF39" s="60">
        <v>0</v>
      </c>
      <c r="AG39" s="60">
        <v>0</v>
      </c>
      <c r="AH39" s="60">
        <v>0</v>
      </c>
      <c r="AI39" s="60">
        <v>0</v>
      </c>
      <c r="AJ39" s="60">
        <v>2010</v>
      </c>
      <c r="AK39" s="60">
        <v>508682</v>
      </c>
      <c r="AL39" s="60">
        <v>0</v>
      </c>
      <c r="AM39" s="60">
        <v>0</v>
      </c>
      <c r="AN39" s="60">
        <v>0</v>
      </c>
      <c r="AO39" s="60">
        <v>0</v>
      </c>
      <c r="AP39" s="54">
        <v>1443</v>
      </c>
      <c r="AQ39" s="60">
        <v>0</v>
      </c>
      <c r="AR39" s="60">
        <v>0</v>
      </c>
      <c r="AS39" s="60">
        <v>0</v>
      </c>
      <c r="AT39" s="60">
        <v>0</v>
      </c>
      <c r="AU39" s="60">
        <v>0</v>
      </c>
      <c r="AV39" s="60">
        <v>3174558</v>
      </c>
      <c r="AW39" s="135">
        <v>2681866</v>
      </c>
      <c r="AX39" s="66"/>
      <c r="AY39" s="87"/>
      <c r="AZ39" s="67"/>
      <c r="BA39" s="21"/>
      <c r="BB39" s="47"/>
      <c r="BC39" s="67"/>
      <c r="BD39" s="32"/>
      <c r="BE39" s="32"/>
    </row>
    <row r="40" spans="2:59" x14ac:dyDescent="0.15">
      <c r="B40" s="315"/>
      <c r="C40" s="18">
        <v>2008</v>
      </c>
      <c r="D40" s="19">
        <v>20</v>
      </c>
      <c r="E40" s="79">
        <v>0</v>
      </c>
      <c r="F40" s="53">
        <v>0</v>
      </c>
      <c r="G40" s="53">
        <v>419</v>
      </c>
      <c r="H40" s="53">
        <v>0</v>
      </c>
      <c r="I40" s="53">
        <v>1201</v>
      </c>
      <c r="J40" s="53">
        <v>13541525</v>
      </c>
      <c r="K40" s="53">
        <v>0</v>
      </c>
      <c r="L40" s="53">
        <v>0</v>
      </c>
      <c r="M40" s="53">
        <v>23492</v>
      </c>
      <c r="N40" s="53">
        <v>758</v>
      </c>
      <c r="O40" s="53">
        <v>0</v>
      </c>
      <c r="P40" s="53">
        <v>0</v>
      </c>
      <c r="Q40" s="53">
        <v>0</v>
      </c>
      <c r="R40" s="53">
        <v>0</v>
      </c>
      <c r="S40" s="53">
        <v>405580</v>
      </c>
      <c r="T40" s="53">
        <v>0</v>
      </c>
      <c r="U40" s="53">
        <v>635703</v>
      </c>
      <c r="V40" s="53">
        <v>76393</v>
      </c>
      <c r="W40" s="53">
        <v>1345134</v>
      </c>
      <c r="X40" s="53">
        <v>2748</v>
      </c>
      <c r="Y40" s="53">
        <v>35150</v>
      </c>
      <c r="Z40" s="53">
        <v>411</v>
      </c>
      <c r="AA40" s="53">
        <v>2291</v>
      </c>
      <c r="AB40" s="53">
        <v>0</v>
      </c>
      <c r="AC40" s="53">
        <v>801977</v>
      </c>
      <c r="AD40" s="53">
        <v>0</v>
      </c>
      <c r="AE40" s="53">
        <v>0</v>
      </c>
      <c r="AF40" s="53">
        <v>0</v>
      </c>
      <c r="AG40" s="53">
        <v>0</v>
      </c>
      <c r="AH40" s="53">
        <v>0</v>
      </c>
      <c r="AI40" s="53">
        <v>0</v>
      </c>
      <c r="AJ40" s="53">
        <v>0</v>
      </c>
      <c r="AK40" s="53">
        <v>344250</v>
      </c>
      <c r="AL40" s="53">
        <v>0</v>
      </c>
      <c r="AM40" s="53">
        <v>0</v>
      </c>
      <c r="AN40" s="53">
        <v>0</v>
      </c>
      <c r="AO40" s="53">
        <v>0</v>
      </c>
      <c r="AP40" s="54">
        <v>816</v>
      </c>
      <c r="AQ40" s="53">
        <v>0</v>
      </c>
      <c r="AR40" s="53">
        <v>0</v>
      </c>
      <c r="AS40" s="53">
        <v>0</v>
      </c>
      <c r="AT40" s="53">
        <v>0</v>
      </c>
      <c r="AU40" s="53">
        <v>0</v>
      </c>
      <c r="AV40" s="53">
        <v>3085840</v>
      </c>
      <c r="AW40" s="135">
        <v>2243045</v>
      </c>
      <c r="AX40" s="66"/>
      <c r="AY40" s="87"/>
      <c r="AZ40" s="67"/>
      <c r="BA40" s="21"/>
      <c r="BB40" s="238"/>
      <c r="BC40" s="67"/>
      <c r="BF40" s="68"/>
      <c r="BG40" s="68"/>
    </row>
    <row r="41" spans="2:59" x14ac:dyDescent="0.15">
      <c r="B41" s="315"/>
      <c r="C41" s="18">
        <v>2009</v>
      </c>
      <c r="D41" s="19">
        <v>21</v>
      </c>
      <c r="E41" s="79">
        <v>0</v>
      </c>
      <c r="F41" s="53">
        <v>0</v>
      </c>
      <c r="G41" s="53">
        <v>695</v>
      </c>
      <c r="H41" s="53">
        <v>0</v>
      </c>
      <c r="I41" s="53">
        <v>197274</v>
      </c>
      <c r="J41" s="53">
        <v>8819465</v>
      </c>
      <c r="K41" s="53">
        <v>0</v>
      </c>
      <c r="L41" s="53">
        <v>0</v>
      </c>
      <c r="M41" s="53">
        <v>15034</v>
      </c>
      <c r="N41" s="53">
        <v>2760</v>
      </c>
      <c r="O41" s="53">
        <v>0</v>
      </c>
      <c r="P41" s="53">
        <v>0</v>
      </c>
      <c r="Q41" s="53">
        <v>0</v>
      </c>
      <c r="R41" s="53">
        <v>0</v>
      </c>
      <c r="S41" s="53">
        <v>132573</v>
      </c>
      <c r="T41" s="53">
        <v>0</v>
      </c>
      <c r="U41" s="53">
        <v>332166</v>
      </c>
      <c r="V41" s="53">
        <v>25102</v>
      </c>
      <c r="W41" s="53">
        <v>885221</v>
      </c>
      <c r="X41" s="53">
        <v>3704</v>
      </c>
      <c r="Y41" s="53">
        <v>33460</v>
      </c>
      <c r="Z41" s="53">
        <v>0</v>
      </c>
      <c r="AA41" s="53">
        <v>3152</v>
      </c>
      <c r="AB41" s="53">
        <v>0</v>
      </c>
      <c r="AC41" s="53">
        <v>766704</v>
      </c>
      <c r="AD41" s="53">
        <v>0</v>
      </c>
      <c r="AE41" s="53">
        <v>0</v>
      </c>
      <c r="AF41" s="53">
        <v>0</v>
      </c>
      <c r="AG41" s="53">
        <v>0</v>
      </c>
      <c r="AH41" s="53">
        <v>0</v>
      </c>
      <c r="AI41" s="53">
        <v>0</v>
      </c>
      <c r="AJ41" s="53">
        <v>0</v>
      </c>
      <c r="AK41" s="53">
        <v>254861</v>
      </c>
      <c r="AL41" s="53">
        <v>0</v>
      </c>
      <c r="AM41" s="53">
        <v>0</v>
      </c>
      <c r="AN41" s="53">
        <v>0</v>
      </c>
      <c r="AO41" s="53">
        <v>0</v>
      </c>
      <c r="AP41" s="54">
        <v>0</v>
      </c>
      <c r="AQ41" s="53">
        <v>0</v>
      </c>
      <c r="AR41" s="53">
        <v>0</v>
      </c>
      <c r="AS41" s="53">
        <v>0</v>
      </c>
      <c r="AT41" s="53">
        <v>0</v>
      </c>
      <c r="AU41" s="53">
        <v>4059</v>
      </c>
      <c r="AV41" s="53">
        <v>1695958</v>
      </c>
      <c r="AW41" s="135">
        <v>835680</v>
      </c>
      <c r="AX41" s="66"/>
      <c r="AY41" s="87"/>
      <c r="AZ41" s="67"/>
      <c r="BA41" s="21"/>
      <c r="BB41" s="238"/>
      <c r="BC41" s="67"/>
      <c r="BF41" s="68"/>
      <c r="BG41" s="68"/>
    </row>
    <row r="42" spans="2:59" x14ac:dyDescent="0.15">
      <c r="B42" s="315"/>
      <c r="C42" s="18">
        <v>2010</v>
      </c>
      <c r="D42" s="19">
        <v>22</v>
      </c>
      <c r="E42" s="79">
        <v>0</v>
      </c>
      <c r="F42" s="53">
        <v>0</v>
      </c>
      <c r="G42" s="53">
        <v>1094</v>
      </c>
      <c r="H42" s="53">
        <v>0</v>
      </c>
      <c r="I42" s="53">
        <v>0</v>
      </c>
      <c r="J42" s="53">
        <v>10327495</v>
      </c>
      <c r="K42" s="53">
        <v>0</v>
      </c>
      <c r="L42" s="53">
        <v>0</v>
      </c>
      <c r="M42" s="53">
        <v>22661</v>
      </c>
      <c r="N42" s="53">
        <v>5332</v>
      </c>
      <c r="O42" s="53">
        <v>0</v>
      </c>
      <c r="P42" s="53">
        <v>0</v>
      </c>
      <c r="Q42" s="53">
        <v>0</v>
      </c>
      <c r="R42" s="53">
        <v>0</v>
      </c>
      <c r="S42" s="53">
        <v>285758</v>
      </c>
      <c r="T42" s="53">
        <v>0</v>
      </c>
      <c r="U42" s="53">
        <v>439812</v>
      </c>
      <c r="V42" s="53">
        <v>12802</v>
      </c>
      <c r="W42" s="53">
        <v>856378</v>
      </c>
      <c r="X42" s="53">
        <v>6264</v>
      </c>
      <c r="Y42" s="53">
        <v>42506</v>
      </c>
      <c r="Z42" s="53">
        <v>0</v>
      </c>
      <c r="AA42" s="53">
        <v>3096</v>
      </c>
      <c r="AB42" s="53">
        <v>0</v>
      </c>
      <c r="AC42" s="53">
        <v>357028</v>
      </c>
      <c r="AD42" s="53">
        <v>0</v>
      </c>
      <c r="AE42" s="53">
        <v>0</v>
      </c>
      <c r="AF42" s="53">
        <v>0</v>
      </c>
      <c r="AG42" s="53">
        <v>0</v>
      </c>
      <c r="AH42" s="53">
        <v>0</v>
      </c>
      <c r="AI42" s="53">
        <v>0</v>
      </c>
      <c r="AJ42" s="53">
        <v>0</v>
      </c>
      <c r="AK42" s="53">
        <v>316190</v>
      </c>
      <c r="AL42" s="53">
        <v>0</v>
      </c>
      <c r="AM42" s="53">
        <v>0</v>
      </c>
      <c r="AN42" s="53">
        <v>0</v>
      </c>
      <c r="AO42" s="53">
        <v>0</v>
      </c>
      <c r="AP42" s="58">
        <v>239</v>
      </c>
      <c r="AQ42" s="53">
        <v>0</v>
      </c>
      <c r="AR42" s="53">
        <v>0</v>
      </c>
      <c r="AS42" s="53">
        <v>0</v>
      </c>
      <c r="AT42" s="53">
        <v>0</v>
      </c>
      <c r="AU42" s="53">
        <v>617</v>
      </c>
      <c r="AV42" s="53">
        <v>1977268</v>
      </c>
      <c r="AW42" s="136">
        <v>0</v>
      </c>
      <c r="AX42" s="66"/>
      <c r="AZ42" s="67"/>
      <c r="BA42" s="21"/>
      <c r="BB42" s="238"/>
      <c r="BC42" s="67"/>
      <c r="BF42" s="68"/>
      <c r="BG42" s="68"/>
    </row>
    <row r="43" spans="2:59" x14ac:dyDescent="0.15">
      <c r="B43" s="315"/>
      <c r="C43" s="15">
        <v>2011</v>
      </c>
      <c r="D43" s="16">
        <v>23</v>
      </c>
      <c r="E43" s="78">
        <v>0</v>
      </c>
      <c r="F43" s="52">
        <v>0</v>
      </c>
      <c r="G43" s="52">
        <v>3153</v>
      </c>
      <c r="H43" s="52">
        <v>0</v>
      </c>
      <c r="I43" s="52">
        <v>0</v>
      </c>
      <c r="J43" s="52">
        <v>9790998</v>
      </c>
      <c r="K43" s="52">
        <v>0</v>
      </c>
      <c r="L43" s="52">
        <v>0</v>
      </c>
      <c r="M43" s="52">
        <v>13839</v>
      </c>
      <c r="N43" s="52">
        <v>4762</v>
      </c>
      <c r="O43" s="52">
        <v>0</v>
      </c>
      <c r="P43" s="52">
        <v>0</v>
      </c>
      <c r="Q43" s="52">
        <v>0</v>
      </c>
      <c r="R43" s="52">
        <v>0</v>
      </c>
      <c r="S43" s="52">
        <v>236150</v>
      </c>
      <c r="T43" s="52">
        <v>0</v>
      </c>
      <c r="U43" s="52">
        <v>367562</v>
      </c>
      <c r="V43" s="52">
        <v>6314</v>
      </c>
      <c r="W43" s="52">
        <v>909054</v>
      </c>
      <c r="X43" s="52">
        <v>6322</v>
      </c>
      <c r="Y43" s="52">
        <v>42080</v>
      </c>
      <c r="Z43" s="52">
        <v>0</v>
      </c>
      <c r="AA43" s="52">
        <v>4363</v>
      </c>
      <c r="AB43" s="52">
        <v>0</v>
      </c>
      <c r="AC43" s="52">
        <v>434890</v>
      </c>
      <c r="AD43" s="52">
        <v>0</v>
      </c>
      <c r="AE43" s="52">
        <v>0</v>
      </c>
      <c r="AF43" s="52">
        <v>0</v>
      </c>
      <c r="AG43" s="52">
        <v>0</v>
      </c>
      <c r="AH43" s="52">
        <v>0</v>
      </c>
      <c r="AI43" s="52">
        <v>0</v>
      </c>
      <c r="AJ43" s="52">
        <v>0</v>
      </c>
      <c r="AK43" s="52">
        <v>361434</v>
      </c>
      <c r="AL43" s="52">
        <v>0</v>
      </c>
      <c r="AM43" s="52">
        <v>0</v>
      </c>
      <c r="AN43" s="52">
        <v>0</v>
      </c>
      <c r="AO43" s="52">
        <v>0</v>
      </c>
      <c r="AP43" s="54">
        <v>0</v>
      </c>
      <c r="AQ43" s="52">
        <v>0</v>
      </c>
      <c r="AR43" s="52">
        <v>0</v>
      </c>
      <c r="AS43" s="52">
        <v>0</v>
      </c>
      <c r="AT43" s="52">
        <v>0</v>
      </c>
      <c r="AU43" s="52">
        <v>1146</v>
      </c>
      <c r="AV43" s="52">
        <v>2153819</v>
      </c>
      <c r="AW43" s="135">
        <v>0</v>
      </c>
      <c r="AX43" s="66"/>
      <c r="AZ43" s="67"/>
      <c r="BA43" s="21"/>
      <c r="BB43" s="238"/>
      <c r="BC43" s="67"/>
      <c r="BF43" s="68"/>
      <c r="BG43" s="68"/>
    </row>
    <row r="44" spans="2:59" x14ac:dyDescent="0.15">
      <c r="B44" s="315"/>
      <c r="C44" s="18">
        <v>2012</v>
      </c>
      <c r="D44" s="19">
        <v>24</v>
      </c>
      <c r="E44" s="79">
        <v>0</v>
      </c>
      <c r="F44" s="53">
        <v>437</v>
      </c>
      <c r="G44" s="53">
        <v>571</v>
      </c>
      <c r="H44" s="53">
        <v>0</v>
      </c>
      <c r="I44" s="53">
        <v>0</v>
      </c>
      <c r="J44" s="53">
        <v>9685671</v>
      </c>
      <c r="K44" s="53">
        <v>0</v>
      </c>
      <c r="L44" s="53">
        <v>0</v>
      </c>
      <c r="M44" s="53">
        <v>18417</v>
      </c>
      <c r="N44" s="53">
        <v>9618</v>
      </c>
      <c r="O44" s="53">
        <v>1280</v>
      </c>
      <c r="P44" s="53">
        <v>0</v>
      </c>
      <c r="Q44" s="53">
        <v>0</v>
      </c>
      <c r="R44" s="53">
        <v>0</v>
      </c>
      <c r="S44" s="53">
        <v>156148</v>
      </c>
      <c r="T44" s="53">
        <v>0</v>
      </c>
      <c r="U44" s="53">
        <v>377888</v>
      </c>
      <c r="V44" s="53">
        <v>7814</v>
      </c>
      <c r="W44" s="53">
        <v>866346</v>
      </c>
      <c r="X44" s="53">
        <v>6293</v>
      </c>
      <c r="Y44" s="53">
        <v>29754</v>
      </c>
      <c r="Z44" s="53">
        <v>0</v>
      </c>
      <c r="AA44" s="53">
        <v>5024</v>
      </c>
      <c r="AB44" s="53">
        <v>0</v>
      </c>
      <c r="AC44" s="53">
        <v>437460</v>
      </c>
      <c r="AD44" s="53">
        <v>0</v>
      </c>
      <c r="AE44" s="53">
        <v>0</v>
      </c>
      <c r="AF44" s="53">
        <v>0</v>
      </c>
      <c r="AG44" s="53">
        <v>0</v>
      </c>
      <c r="AH44" s="53">
        <v>0</v>
      </c>
      <c r="AI44" s="53">
        <v>0</v>
      </c>
      <c r="AJ44" s="53">
        <v>8530</v>
      </c>
      <c r="AK44" s="53">
        <v>275814</v>
      </c>
      <c r="AL44" s="53">
        <v>0</v>
      </c>
      <c r="AM44" s="53">
        <v>0</v>
      </c>
      <c r="AN44" s="53">
        <v>0</v>
      </c>
      <c r="AO44" s="53">
        <v>0</v>
      </c>
      <c r="AP44" s="54">
        <v>228</v>
      </c>
      <c r="AQ44" s="53">
        <v>0</v>
      </c>
      <c r="AR44" s="53">
        <v>0</v>
      </c>
      <c r="AS44" s="53">
        <v>0</v>
      </c>
      <c r="AT44" s="53">
        <v>0</v>
      </c>
      <c r="AU44" s="53">
        <v>0</v>
      </c>
      <c r="AV44" s="53">
        <v>2031191</v>
      </c>
      <c r="AW44" s="135">
        <v>0</v>
      </c>
      <c r="AX44" s="66"/>
      <c r="AZ44" s="67"/>
      <c r="BA44" s="21"/>
      <c r="BB44" s="238"/>
      <c r="BC44" s="67"/>
      <c r="BF44" s="68"/>
      <c r="BG44" s="68"/>
    </row>
    <row r="45" spans="2:59" s="30" customFormat="1" x14ac:dyDescent="0.15">
      <c r="B45" s="315"/>
      <c r="C45" s="18">
        <v>2013</v>
      </c>
      <c r="D45" s="19">
        <v>25</v>
      </c>
      <c r="E45" s="79">
        <v>0</v>
      </c>
      <c r="F45" s="53">
        <v>0</v>
      </c>
      <c r="G45" s="53">
        <v>0</v>
      </c>
      <c r="H45" s="53">
        <v>427</v>
      </c>
      <c r="I45" s="53">
        <v>0</v>
      </c>
      <c r="J45" s="53">
        <v>12138288</v>
      </c>
      <c r="K45" s="53">
        <v>0</v>
      </c>
      <c r="L45" s="53">
        <v>0</v>
      </c>
      <c r="M45" s="53">
        <v>16094</v>
      </c>
      <c r="N45" s="53">
        <v>13155</v>
      </c>
      <c r="O45" s="53">
        <v>1359</v>
      </c>
      <c r="P45" s="53">
        <v>0</v>
      </c>
      <c r="Q45" s="53">
        <v>0</v>
      </c>
      <c r="R45" s="53">
        <v>0</v>
      </c>
      <c r="S45" s="53">
        <v>159786</v>
      </c>
      <c r="T45" s="53">
        <v>0</v>
      </c>
      <c r="U45" s="53">
        <v>378249</v>
      </c>
      <c r="V45" s="53">
        <v>21936</v>
      </c>
      <c r="W45" s="53">
        <v>1187907</v>
      </c>
      <c r="X45" s="53">
        <v>9658</v>
      </c>
      <c r="Y45" s="53">
        <v>40436</v>
      </c>
      <c r="Z45" s="53">
        <v>0</v>
      </c>
      <c r="AA45" s="53">
        <v>6528</v>
      </c>
      <c r="AB45" s="53">
        <v>307</v>
      </c>
      <c r="AC45" s="53">
        <v>459373</v>
      </c>
      <c r="AD45" s="53">
        <v>0</v>
      </c>
      <c r="AE45" s="53">
        <v>0</v>
      </c>
      <c r="AF45" s="53">
        <v>0</v>
      </c>
      <c r="AG45" s="53">
        <v>0</v>
      </c>
      <c r="AH45" s="53">
        <v>0</v>
      </c>
      <c r="AI45" s="53">
        <v>0</v>
      </c>
      <c r="AJ45" s="53">
        <v>294</v>
      </c>
      <c r="AK45" s="53">
        <v>690054</v>
      </c>
      <c r="AL45" s="53">
        <v>0</v>
      </c>
      <c r="AM45" s="53">
        <v>0</v>
      </c>
      <c r="AN45" s="53">
        <v>0</v>
      </c>
      <c r="AO45" s="53">
        <v>0</v>
      </c>
      <c r="AP45" s="54">
        <v>0</v>
      </c>
      <c r="AQ45" s="53">
        <v>0</v>
      </c>
      <c r="AR45" s="53">
        <v>0</v>
      </c>
      <c r="AS45" s="53">
        <v>0</v>
      </c>
      <c r="AT45" s="53">
        <v>0</v>
      </c>
      <c r="AU45" s="53">
        <v>0</v>
      </c>
      <c r="AV45" s="53">
        <v>2683102</v>
      </c>
      <c r="AW45" s="135">
        <v>0</v>
      </c>
      <c r="AX45" s="66"/>
      <c r="AY45" s="114"/>
      <c r="AZ45" s="67"/>
      <c r="BA45" s="21"/>
      <c r="BB45" s="238"/>
      <c r="BC45" s="67"/>
      <c r="BD45" s="69"/>
      <c r="BE45" s="69"/>
      <c r="BF45" s="69"/>
      <c r="BG45" s="69"/>
    </row>
    <row r="46" spans="2:59" s="30" customFormat="1" x14ac:dyDescent="0.15">
      <c r="B46" s="315"/>
      <c r="C46" s="26">
        <v>2014</v>
      </c>
      <c r="D46" s="27">
        <v>26</v>
      </c>
      <c r="E46" s="82">
        <v>914</v>
      </c>
      <c r="F46" s="62">
        <v>468</v>
      </c>
      <c r="G46" s="62">
        <v>0</v>
      </c>
      <c r="H46" s="62">
        <v>1463</v>
      </c>
      <c r="I46" s="62">
        <v>0</v>
      </c>
      <c r="J46" s="62">
        <v>16565139</v>
      </c>
      <c r="K46" s="62">
        <v>0</v>
      </c>
      <c r="L46" s="62">
        <v>0</v>
      </c>
      <c r="M46" s="62">
        <v>18545</v>
      </c>
      <c r="N46" s="62">
        <v>0</v>
      </c>
      <c r="O46" s="62">
        <v>2000</v>
      </c>
      <c r="P46" s="62">
        <v>0</v>
      </c>
      <c r="Q46" s="62">
        <v>0</v>
      </c>
      <c r="R46" s="62">
        <v>0</v>
      </c>
      <c r="S46" s="62">
        <v>102406</v>
      </c>
      <c r="T46" s="62">
        <v>0</v>
      </c>
      <c r="U46" s="62">
        <v>606116</v>
      </c>
      <c r="V46" s="62">
        <v>17142</v>
      </c>
      <c r="W46" s="62">
        <v>1127199</v>
      </c>
      <c r="X46" s="62">
        <v>10088</v>
      </c>
      <c r="Y46" s="62">
        <v>36792</v>
      </c>
      <c r="Z46" s="62">
        <v>0</v>
      </c>
      <c r="AA46" s="62">
        <v>8359</v>
      </c>
      <c r="AB46" s="62">
        <v>0</v>
      </c>
      <c r="AC46" s="62">
        <v>563810</v>
      </c>
      <c r="AD46" s="62">
        <v>0</v>
      </c>
      <c r="AE46" s="62">
        <v>0</v>
      </c>
      <c r="AF46" s="62">
        <v>0</v>
      </c>
      <c r="AG46" s="62">
        <v>0</v>
      </c>
      <c r="AH46" s="62">
        <v>0</v>
      </c>
      <c r="AI46" s="62">
        <v>0</v>
      </c>
      <c r="AJ46" s="62">
        <v>361</v>
      </c>
      <c r="AK46" s="62">
        <v>224614</v>
      </c>
      <c r="AL46" s="62">
        <v>0</v>
      </c>
      <c r="AM46" s="62">
        <v>0</v>
      </c>
      <c r="AN46" s="62">
        <v>0</v>
      </c>
      <c r="AO46" s="62">
        <v>0</v>
      </c>
      <c r="AP46" s="137">
        <v>0</v>
      </c>
      <c r="AQ46" s="62">
        <v>0</v>
      </c>
      <c r="AR46" s="62">
        <v>0</v>
      </c>
      <c r="AS46" s="62">
        <v>0</v>
      </c>
      <c r="AT46" s="62">
        <v>0</v>
      </c>
      <c r="AU46" s="62">
        <v>0</v>
      </c>
      <c r="AV46" s="62">
        <v>3228189</v>
      </c>
      <c r="AW46" s="138">
        <v>0</v>
      </c>
      <c r="AX46" s="66"/>
      <c r="AY46" s="114"/>
      <c r="AZ46" s="67"/>
      <c r="BA46" s="21"/>
      <c r="BB46" s="238"/>
      <c r="BC46" s="67"/>
      <c r="BD46" s="69"/>
      <c r="BE46" s="69"/>
      <c r="BF46" s="69"/>
      <c r="BG46" s="69"/>
    </row>
    <row r="47" spans="2:59" s="30" customFormat="1" x14ac:dyDescent="0.15">
      <c r="B47" s="315"/>
      <c r="C47" s="26">
        <v>2015</v>
      </c>
      <c r="D47" s="27">
        <v>27</v>
      </c>
      <c r="E47" s="82">
        <v>1477</v>
      </c>
      <c r="F47" s="62">
        <v>0</v>
      </c>
      <c r="G47" s="62">
        <v>0</v>
      </c>
      <c r="H47" s="62">
        <v>496</v>
      </c>
      <c r="I47" s="62">
        <v>34907</v>
      </c>
      <c r="J47" s="62">
        <v>12944139</v>
      </c>
      <c r="K47" s="62">
        <v>56963</v>
      </c>
      <c r="L47" s="62">
        <v>202</v>
      </c>
      <c r="M47" s="62">
        <v>19614</v>
      </c>
      <c r="N47" s="62">
        <v>0</v>
      </c>
      <c r="O47" s="62">
        <v>1645</v>
      </c>
      <c r="P47" s="62">
        <v>0</v>
      </c>
      <c r="Q47" s="62">
        <v>0</v>
      </c>
      <c r="R47" s="62">
        <v>0</v>
      </c>
      <c r="S47" s="62">
        <v>1253</v>
      </c>
      <c r="T47" s="62">
        <v>0</v>
      </c>
      <c r="U47" s="62">
        <v>478434</v>
      </c>
      <c r="V47" s="62">
        <v>32837</v>
      </c>
      <c r="W47" s="62">
        <v>811781</v>
      </c>
      <c r="X47" s="62">
        <v>102872</v>
      </c>
      <c r="Y47" s="62">
        <v>33889</v>
      </c>
      <c r="Z47" s="62">
        <v>0</v>
      </c>
      <c r="AA47" s="62">
        <v>7252</v>
      </c>
      <c r="AB47" s="62">
        <v>0</v>
      </c>
      <c r="AC47" s="62">
        <v>383846</v>
      </c>
      <c r="AD47" s="62">
        <v>0</v>
      </c>
      <c r="AE47" s="62">
        <v>0</v>
      </c>
      <c r="AF47" s="62">
        <v>0</v>
      </c>
      <c r="AG47" s="62">
        <v>0</v>
      </c>
      <c r="AH47" s="62">
        <v>0</v>
      </c>
      <c r="AI47" s="62">
        <v>0</v>
      </c>
      <c r="AJ47" s="62">
        <v>413</v>
      </c>
      <c r="AK47" s="62">
        <v>182531</v>
      </c>
      <c r="AL47" s="62">
        <v>0</v>
      </c>
      <c r="AM47" s="62">
        <v>0</v>
      </c>
      <c r="AN47" s="62">
        <v>0</v>
      </c>
      <c r="AO47" s="62">
        <v>0</v>
      </c>
      <c r="AP47" s="137">
        <v>968</v>
      </c>
      <c r="AQ47" s="62">
        <v>0</v>
      </c>
      <c r="AR47" s="62">
        <v>0</v>
      </c>
      <c r="AS47" s="62">
        <v>0</v>
      </c>
      <c r="AT47" s="62">
        <v>0</v>
      </c>
      <c r="AU47" s="62">
        <v>0</v>
      </c>
      <c r="AV47" s="62">
        <v>3120523</v>
      </c>
      <c r="AW47" s="138">
        <v>0</v>
      </c>
      <c r="AX47" s="66"/>
      <c r="AY47" s="114"/>
      <c r="AZ47" s="67"/>
      <c r="BA47" s="21"/>
      <c r="BB47" s="238"/>
      <c r="BC47" s="67"/>
      <c r="BD47" s="69"/>
      <c r="BE47" s="69"/>
      <c r="BF47" s="69"/>
      <c r="BG47" s="69"/>
    </row>
    <row r="48" spans="2:59" s="30" customFormat="1" x14ac:dyDescent="0.15">
      <c r="B48" s="315"/>
      <c r="C48" s="204">
        <v>2016</v>
      </c>
      <c r="D48" s="205">
        <v>28</v>
      </c>
      <c r="E48" s="208">
        <v>1413</v>
      </c>
      <c r="F48" s="206">
        <v>0</v>
      </c>
      <c r="G48" s="206">
        <v>928</v>
      </c>
      <c r="H48" s="206">
        <v>1371</v>
      </c>
      <c r="I48" s="206">
        <v>14248</v>
      </c>
      <c r="J48" s="206">
        <v>9471955</v>
      </c>
      <c r="K48" s="206">
        <v>641777</v>
      </c>
      <c r="L48" s="206">
        <v>0</v>
      </c>
      <c r="M48" s="206">
        <v>22737</v>
      </c>
      <c r="N48" s="206">
        <v>1409</v>
      </c>
      <c r="O48" s="206">
        <v>1714</v>
      </c>
      <c r="P48" s="206">
        <v>0</v>
      </c>
      <c r="Q48" s="52">
        <v>0</v>
      </c>
      <c r="R48" s="206">
        <v>0</v>
      </c>
      <c r="S48" s="206">
        <v>576</v>
      </c>
      <c r="T48" s="206">
        <v>0</v>
      </c>
      <c r="U48" s="206">
        <v>287520</v>
      </c>
      <c r="V48" s="206">
        <v>80841</v>
      </c>
      <c r="W48" s="206">
        <v>586083</v>
      </c>
      <c r="X48" s="206">
        <v>91764</v>
      </c>
      <c r="Y48" s="206">
        <v>23763</v>
      </c>
      <c r="Z48" s="206">
        <v>0</v>
      </c>
      <c r="AA48" s="206">
        <v>11408</v>
      </c>
      <c r="AB48" s="206">
        <v>0</v>
      </c>
      <c r="AC48" s="206">
        <v>367032</v>
      </c>
      <c r="AD48" s="206">
        <v>0</v>
      </c>
      <c r="AE48" s="206">
        <v>0</v>
      </c>
      <c r="AF48" s="206">
        <v>0</v>
      </c>
      <c r="AG48" s="206">
        <v>0</v>
      </c>
      <c r="AH48" s="206">
        <v>0</v>
      </c>
      <c r="AI48" s="52">
        <v>0</v>
      </c>
      <c r="AJ48" s="206">
        <v>600</v>
      </c>
      <c r="AK48" s="206">
        <v>388545</v>
      </c>
      <c r="AL48" s="52">
        <v>0</v>
      </c>
      <c r="AM48" s="206">
        <v>0</v>
      </c>
      <c r="AN48" s="206">
        <v>0</v>
      </c>
      <c r="AO48" s="206">
        <v>466</v>
      </c>
      <c r="AP48" s="220">
        <v>999</v>
      </c>
      <c r="AQ48" s="52">
        <v>0</v>
      </c>
      <c r="AR48" s="206">
        <v>0</v>
      </c>
      <c r="AS48" s="206">
        <v>0</v>
      </c>
      <c r="AT48" s="206">
        <v>0</v>
      </c>
      <c r="AU48" s="206">
        <v>0</v>
      </c>
      <c r="AV48" s="206">
        <v>2534962</v>
      </c>
      <c r="AW48" s="219">
        <v>0</v>
      </c>
      <c r="AX48" s="83"/>
      <c r="AY48" s="12"/>
      <c r="AZ48" s="71"/>
      <c r="BA48" s="13"/>
      <c r="BB48" s="21"/>
      <c r="BC48" s="238"/>
      <c r="BD48" s="67"/>
      <c r="BE48" s="69"/>
      <c r="BF48" s="69"/>
      <c r="BG48" s="69"/>
    </row>
    <row r="49" spans="1:70" x14ac:dyDescent="0.15">
      <c r="B49" s="315"/>
      <c r="C49" s="26">
        <v>2017</v>
      </c>
      <c r="D49" s="27">
        <v>29</v>
      </c>
      <c r="E49" s="82">
        <v>18896</v>
      </c>
      <c r="F49" s="62">
        <v>0</v>
      </c>
      <c r="G49" s="62">
        <v>1804</v>
      </c>
      <c r="H49" s="62">
        <v>691</v>
      </c>
      <c r="I49" s="62">
        <v>0</v>
      </c>
      <c r="J49" s="62">
        <v>11182374</v>
      </c>
      <c r="K49" s="62">
        <v>585735</v>
      </c>
      <c r="L49" s="62">
        <v>0</v>
      </c>
      <c r="M49" s="62">
        <v>16209</v>
      </c>
      <c r="N49" s="62">
        <v>4006</v>
      </c>
      <c r="O49" s="62">
        <v>4472</v>
      </c>
      <c r="P49" s="62">
        <v>0</v>
      </c>
      <c r="Q49" s="53">
        <v>0</v>
      </c>
      <c r="R49" s="62">
        <v>413</v>
      </c>
      <c r="S49" s="62">
        <v>1449</v>
      </c>
      <c r="T49" s="62">
        <v>0</v>
      </c>
      <c r="U49" s="62">
        <v>333612</v>
      </c>
      <c r="V49" s="62">
        <v>53829</v>
      </c>
      <c r="W49" s="62">
        <v>638852</v>
      </c>
      <c r="X49" s="62">
        <v>166366</v>
      </c>
      <c r="Y49" s="62">
        <v>24758</v>
      </c>
      <c r="Z49" s="62">
        <v>0</v>
      </c>
      <c r="AA49" s="62">
        <v>5676</v>
      </c>
      <c r="AB49" s="62">
        <v>0</v>
      </c>
      <c r="AC49" s="62">
        <v>327798</v>
      </c>
      <c r="AD49" s="62">
        <v>0</v>
      </c>
      <c r="AE49" s="62">
        <v>0</v>
      </c>
      <c r="AF49" s="62">
        <v>0</v>
      </c>
      <c r="AG49" s="62">
        <v>0</v>
      </c>
      <c r="AH49" s="62">
        <v>0</v>
      </c>
      <c r="AI49" s="53">
        <v>0</v>
      </c>
      <c r="AJ49" s="62">
        <v>0</v>
      </c>
      <c r="AK49" s="62">
        <v>529901</v>
      </c>
      <c r="AL49" s="53">
        <v>0</v>
      </c>
      <c r="AM49" s="62">
        <v>0</v>
      </c>
      <c r="AN49" s="62">
        <v>855</v>
      </c>
      <c r="AO49" s="62">
        <v>0</v>
      </c>
      <c r="AP49" s="137">
        <v>672</v>
      </c>
      <c r="AQ49" s="53">
        <v>0</v>
      </c>
      <c r="AR49" s="62">
        <v>0</v>
      </c>
      <c r="AS49" s="62">
        <v>0</v>
      </c>
      <c r="AT49" s="62">
        <v>335</v>
      </c>
      <c r="AU49" s="62">
        <v>0</v>
      </c>
      <c r="AV49" s="62">
        <v>3644927</v>
      </c>
      <c r="AW49" s="138">
        <v>0</v>
      </c>
      <c r="AX49" s="83"/>
      <c r="AY49" s="12"/>
      <c r="AZ49" s="71"/>
      <c r="BA49" s="5"/>
      <c r="BB49" s="238"/>
      <c r="BF49" s="68"/>
      <c r="BG49" s="68"/>
    </row>
    <row r="50" spans="1:70" x14ac:dyDescent="0.15">
      <c r="B50" s="315"/>
      <c r="C50" s="26">
        <v>2018</v>
      </c>
      <c r="D50" s="27">
        <v>30</v>
      </c>
      <c r="E50" s="82">
        <v>13226</v>
      </c>
      <c r="F50" s="62">
        <v>0</v>
      </c>
      <c r="G50" s="62">
        <v>18967</v>
      </c>
      <c r="H50" s="62">
        <v>1379</v>
      </c>
      <c r="I50" s="62">
        <v>0</v>
      </c>
      <c r="J50" s="62">
        <v>11505349</v>
      </c>
      <c r="K50" s="62">
        <v>700787</v>
      </c>
      <c r="L50" s="62">
        <v>0</v>
      </c>
      <c r="M50" s="62">
        <v>15137</v>
      </c>
      <c r="N50" s="62">
        <v>3376</v>
      </c>
      <c r="O50" s="62">
        <v>1669</v>
      </c>
      <c r="P50" s="62">
        <v>0</v>
      </c>
      <c r="Q50" s="53">
        <v>0</v>
      </c>
      <c r="R50" s="62">
        <v>540</v>
      </c>
      <c r="S50" s="62">
        <v>2050</v>
      </c>
      <c r="T50" s="62">
        <v>0</v>
      </c>
      <c r="U50" s="62">
        <v>258007</v>
      </c>
      <c r="V50" s="62">
        <v>27418</v>
      </c>
      <c r="W50" s="62">
        <v>607832</v>
      </c>
      <c r="X50" s="62">
        <v>113870</v>
      </c>
      <c r="Y50" s="62">
        <v>29618</v>
      </c>
      <c r="Z50" s="62">
        <v>0</v>
      </c>
      <c r="AA50" s="62">
        <v>5002</v>
      </c>
      <c r="AB50" s="62">
        <v>0</v>
      </c>
      <c r="AC50" s="62">
        <v>300104</v>
      </c>
      <c r="AD50" s="62">
        <v>0</v>
      </c>
      <c r="AE50" s="62">
        <v>211</v>
      </c>
      <c r="AF50" s="62">
        <v>0</v>
      </c>
      <c r="AG50" s="62">
        <v>0</v>
      </c>
      <c r="AH50" s="62">
        <v>329</v>
      </c>
      <c r="AI50" s="53">
        <v>0</v>
      </c>
      <c r="AJ50" s="62">
        <v>9109</v>
      </c>
      <c r="AK50" s="62">
        <v>741222</v>
      </c>
      <c r="AL50" s="53">
        <v>0</v>
      </c>
      <c r="AM50" s="62">
        <v>414</v>
      </c>
      <c r="AN50" s="62">
        <v>4793</v>
      </c>
      <c r="AO50" s="62">
        <v>0</v>
      </c>
      <c r="AP50" s="137">
        <v>5661</v>
      </c>
      <c r="AQ50" s="53">
        <v>0</v>
      </c>
      <c r="AR50" s="62">
        <v>0</v>
      </c>
      <c r="AS50" s="62">
        <v>0</v>
      </c>
      <c r="AT50" s="62">
        <v>0</v>
      </c>
      <c r="AU50" s="62">
        <v>0</v>
      </c>
      <c r="AV50" s="62">
        <v>3801673</v>
      </c>
      <c r="AW50" s="138">
        <v>312</v>
      </c>
      <c r="AX50" s="83"/>
      <c r="AY50" s="12"/>
      <c r="AZ50" s="71"/>
      <c r="BA50" s="5"/>
      <c r="BB50" s="238"/>
      <c r="BF50" s="68"/>
      <c r="BG50" s="68"/>
    </row>
    <row r="51" spans="1:70" s="30" customFormat="1" x14ac:dyDescent="0.15">
      <c r="B51" s="315"/>
      <c r="C51" s="26">
        <v>2019</v>
      </c>
      <c r="D51" s="27" t="s">
        <v>436</v>
      </c>
      <c r="E51" s="82">
        <v>5445</v>
      </c>
      <c r="F51" s="62">
        <v>741</v>
      </c>
      <c r="G51" s="62">
        <v>63098</v>
      </c>
      <c r="H51" s="62">
        <v>936</v>
      </c>
      <c r="I51" s="62">
        <v>0</v>
      </c>
      <c r="J51" s="62">
        <v>12028552</v>
      </c>
      <c r="K51" s="62">
        <v>1176972</v>
      </c>
      <c r="L51" s="62">
        <v>0</v>
      </c>
      <c r="M51" s="62">
        <v>14461</v>
      </c>
      <c r="N51" s="62">
        <v>3047</v>
      </c>
      <c r="O51" s="62">
        <v>1216</v>
      </c>
      <c r="P51" s="62">
        <v>0</v>
      </c>
      <c r="Q51" s="62">
        <v>0</v>
      </c>
      <c r="R51" s="62">
        <v>239</v>
      </c>
      <c r="S51" s="62">
        <v>3239</v>
      </c>
      <c r="T51" s="62">
        <v>0</v>
      </c>
      <c r="U51" s="62">
        <v>183767</v>
      </c>
      <c r="V51" s="62">
        <v>28390</v>
      </c>
      <c r="W51" s="62">
        <v>576959</v>
      </c>
      <c r="X51" s="62">
        <v>74943</v>
      </c>
      <c r="Y51" s="62">
        <v>22943</v>
      </c>
      <c r="Z51" s="62">
        <v>0</v>
      </c>
      <c r="AA51" s="62">
        <v>7332</v>
      </c>
      <c r="AB51" s="62">
        <v>2185</v>
      </c>
      <c r="AC51" s="62">
        <v>0</v>
      </c>
      <c r="AD51" s="62">
        <v>0</v>
      </c>
      <c r="AE51" s="62">
        <v>381</v>
      </c>
      <c r="AF51" s="62">
        <v>0</v>
      </c>
      <c r="AG51" s="62">
        <v>0</v>
      </c>
      <c r="AH51" s="62">
        <v>659</v>
      </c>
      <c r="AI51" s="62">
        <v>0</v>
      </c>
      <c r="AJ51" s="62">
        <v>0</v>
      </c>
      <c r="AK51" s="62">
        <v>1037636</v>
      </c>
      <c r="AL51" s="62">
        <v>0</v>
      </c>
      <c r="AM51" s="62">
        <v>0</v>
      </c>
      <c r="AN51" s="62">
        <v>4099</v>
      </c>
      <c r="AO51" s="62">
        <v>930</v>
      </c>
      <c r="AP51" s="137">
        <v>13361</v>
      </c>
      <c r="AQ51" s="62">
        <v>0</v>
      </c>
      <c r="AR51" s="62">
        <v>1208</v>
      </c>
      <c r="AS51" s="62">
        <v>0</v>
      </c>
      <c r="AT51" s="62">
        <v>0</v>
      </c>
      <c r="AU51" s="62">
        <v>0</v>
      </c>
      <c r="AV51" s="62">
        <v>2540450</v>
      </c>
      <c r="AW51" s="138">
        <v>0</v>
      </c>
      <c r="AX51" s="83"/>
      <c r="AY51" s="12"/>
      <c r="AZ51" s="87"/>
      <c r="BA51" s="13"/>
      <c r="BC51" s="249"/>
      <c r="BD51" s="13"/>
      <c r="BE51" s="21"/>
      <c r="BF51" s="21"/>
    </row>
    <row r="52" spans="1:70" s="30" customFormat="1" x14ac:dyDescent="0.15">
      <c r="B52" s="315"/>
      <c r="C52" s="26">
        <v>2020</v>
      </c>
      <c r="D52" s="27">
        <v>2</v>
      </c>
      <c r="E52" s="82">
        <v>17801</v>
      </c>
      <c r="F52" s="62">
        <v>0</v>
      </c>
      <c r="G52" s="62">
        <v>17460</v>
      </c>
      <c r="H52" s="62">
        <v>926</v>
      </c>
      <c r="I52" s="62">
        <v>0</v>
      </c>
      <c r="J52" s="62">
        <v>11468157</v>
      </c>
      <c r="K52" s="62">
        <v>1319378</v>
      </c>
      <c r="L52" s="62">
        <v>0</v>
      </c>
      <c r="M52" s="62">
        <v>5730</v>
      </c>
      <c r="N52" s="62">
        <v>4007</v>
      </c>
      <c r="O52" s="62">
        <v>740</v>
      </c>
      <c r="P52" s="62">
        <v>396</v>
      </c>
      <c r="Q52" s="62">
        <v>0</v>
      </c>
      <c r="R52" s="62">
        <v>894</v>
      </c>
      <c r="S52" s="62">
        <v>7878</v>
      </c>
      <c r="T52" s="62">
        <v>0</v>
      </c>
      <c r="U52" s="62">
        <v>243646</v>
      </c>
      <c r="V52" s="62">
        <v>39350</v>
      </c>
      <c r="W52" s="62">
        <v>456336</v>
      </c>
      <c r="X52" s="62">
        <v>9966</v>
      </c>
      <c r="Y52" s="62">
        <v>21244</v>
      </c>
      <c r="Z52" s="62">
        <v>1370</v>
      </c>
      <c r="AA52" s="62">
        <v>6579</v>
      </c>
      <c r="AB52" s="62">
        <v>60997</v>
      </c>
      <c r="AC52" s="62">
        <v>0</v>
      </c>
      <c r="AD52" s="62">
        <v>8430</v>
      </c>
      <c r="AE52" s="62">
        <v>387</v>
      </c>
      <c r="AF52" s="62">
        <v>15950</v>
      </c>
      <c r="AG52" s="62">
        <v>941</v>
      </c>
      <c r="AH52" s="62">
        <v>1199</v>
      </c>
      <c r="AI52" s="62">
        <v>0</v>
      </c>
      <c r="AJ52" s="62">
        <v>0</v>
      </c>
      <c r="AK52" s="62">
        <v>1249990</v>
      </c>
      <c r="AL52" s="62">
        <v>0</v>
      </c>
      <c r="AM52" s="62">
        <v>0</v>
      </c>
      <c r="AN52" s="62">
        <v>5091</v>
      </c>
      <c r="AO52" s="62">
        <v>1672</v>
      </c>
      <c r="AP52" s="137">
        <v>2999</v>
      </c>
      <c r="AQ52" s="62">
        <v>0</v>
      </c>
      <c r="AR52" s="62">
        <v>734</v>
      </c>
      <c r="AS52" s="62">
        <v>596</v>
      </c>
      <c r="AT52" s="62">
        <v>0</v>
      </c>
      <c r="AU52" s="62">
        <v>0</v>
      </c>
      <c r="AV52" s="62">
        <v>2960835</v>
      </c>
      <c r="AW52" s="138">
        <v>0</v>
      </c>
      <c r="AX52" s="83"/>
      <c r="AY52" s="12"/>
      <c r="AZ52" s="87"/>
      <c r="BA52" s="13"/>
      <c r="BC52" s="268"/>
      <c r="BD52" s="13"/>
      <c r="BE52" s="21"/>
      <c r="BF52" s="21"/>
    </row>
    <row r="53" spans="1:70" s="30" customFormat="1" x14ac:dyDescent="0.15">
      <c r="B53" s="315"/>
      <c r="C53" s="204">
        <v>2021</v>
      </c>
      <c r="D53" s="205">
        <v>3</v>
      </c>
      <c r="E53" s="208">
        <v>39197</v>
      </c>
      <c r="F53" s="206">
        <v>406</v>
      </c>
      <c r="G53" s="206">
        <v>26573</v>
      </c>
      <c r="H53" s="206">
        <v>929</v>
      </c>
      <c r="I53" s="206">
        <v>0</v>
      </c>
      <c r="J53" s="206">
        <v>12260950</v>
      </c>
      <c r="K53" s="206">
        <v>869506</v>
      </c>
      <c r="L53" s="206">
        <v>0</v>
      </c>
      <c r="M53" s="206">
        <v>2920</v>
      </c>
      <c r="N53" s="206">
        <v>5662</v>
      </c>
      <c r="O53" s="206">
        <v>2468</v>
      </c>
      <c r="P53" s="206">
        <v>0</v>
      </c>
      <c r="Q53" s="206">
        <v>0</v>
      </c>
      <c r="R53" s="206">
        <v>0</v>
      </c>
      <c r="S53" s="206">
        <v>7486</v>
      </c>
      <c r="T53" s="206">
        <v>0</v>
      </c>
      <c r="U53" s="206">
        <v>105108</v>
      </c>
      <c r="V53" s="206">
        <v>9837</v>
      </c>
      <c r="W53" s="206">
        <v>515217</v>
      </c>
      <c r="X53" s="206">
        <v>16162</v>
      </c>
      <c r="Y53" s="206">
        <v>34638</v>
      </c>
      <c r="Z53" s="206">
        <v>59083</v>
      </c>
      <c r="AA53" s="206">
        <v>7661</v>
      </c>
      <c r="AB53" s="206">
        <v>32533</v>
      </c>
      <c r="AC53" s="206">
        <v>0</v>
      </c>
      <c r="AD53" s="206">
        <v>9124</v>
      </c>
      <c r="AE53" s="206">
        <v>0</v>
      </c>
      <c r="AF53" s="206">
        <v>30730</v>
      </c>
      <c r="AG53" s="206">
        <v>0</v>
      </c>
      <c r="AH53" s="206">
        <v>881</v>
      </c>
      <c r="AI53" s="52">
        <v>0</v>
      </c>
      <c r="AJ53" s="206">
        <v>2420</v>
      </c>
      <c r="AK53" s="206">
        <v>1400540</v>
      </c>
      <c r="AL53" s="206">
        <v>0</v>
      </c>
      <c r="AM53" s="206">
        <v>0</v>
      </c>
      <c r="AN53" s="206">
        <v>14370</v>
      </c>
      <c r="AO53" s="206">
        <v>4070</v>
      </c>
      <c r="AP53" s="220">
        <v>9308</v>
      </c>
      <c r="AQ53" s="206">
        <v>0</v>
      </c>
      <c r="AR53" s="206">
        <v>0</v>
      </c>
      <c r="AS53" s="206">
        <v>0</v>
      </c>
      <c r="AT53" s="206">
        <v>0</v>
      </c>
      <c r="AU53" s="206">
        <v>0</v>
      </c>
      <c r="AV53" s="206">
        <v>2802853</v>
      </c>
      <c r="AW53" s="219">
        <v>0</v>
      </c>
      <c r="AX53" s="83"/>
      <c r="AY53" s="12"/>
      <c r="AZ53" s="87"/>
      <c r="BA53" s="13"/>
      <c r="BC53" s="238"/>
      <c r="BD53" s="13"/>
      <c r="BE53" s="21"/>
      <c r="BF53" s="21"/>
    </row>
    <row r="54" spans="1:70" s="30" customFormat="1" x14ac:dyDescent="0.15">
      <c r="B54" s="315"/>
      <c r="C54" s="26">
        <v>2022</v>
      </c>
      <c r="D54" s="27">
        <v>4</v>
      </c>
      <c r="E54" s="82">
        <v>37708</v>
      </c>
      <c r="F54" s="62">
        <v>2318</v>
      </c>
      <c r="G54" s="62">
        <v>20102</v>
      </c>
      <c r="H54" s="62">
        <v>2160</v>
      </c>
      <c r="I54" s="62">
        <v>0</v>
      </c>
      <c r="J54" s="62">
        <v>16496919</v>
      </c>
      <c r="K54" s="62">
        <v>1181568</v>
      </c>
      <c r="L54" s="62">
        <v>0</v>
      </c>
      <c r="M54" s="62">
        <v>1929</v>
      </c>
      <c r="N54" s="62">
        <v>8825</v>
      </c>
      <c r="O54" s="62">
        <v>3465</v>
      </c>
      <c r="P54" s="62">
        <v>0</v>
      </c>
      <c r="Q54" s="62">
        <v>206</v>
      </c>
      <c r="R54" s="62">
        <v>0</v>
      </c>
      <c r="S54" s="62">
        <v>6583</v>
      </c>
      <c r="T54" s="62">
        <v>0</v>
      </c>
      <c r="U54" s="62">
        <v>252748</v>
      </c>
      <c r="V54" s="62">
        <v>18470</v>
      </c>
      <c r="W54" s="62">
        <v>528556</v>
      </c>
      <c r="X54" s="62">
        <v>14581</v>
      </c>
      <c r="Y54" s="62">
        <v>29848</v>
      </c>
      <c r="Z54" s="62">
        <v>12829</v>
      </c>
      <c r="AA54" s="62">
        <v>10338</v>
      </c>
      <c r="AB54" s="62">
        <v>24461</v>
      </c>
      <c r="AC54" s="62">
        <v>0</v>
      </c>
      <c r="AD54" s="62">
        <v>735</v>
      </c>
      <c r="AE54" s="62">
        <v>0</v>
      </c>
      <c r="AF54" s="62">
        <v>32659</v>
      </c>
      <c r="AG54" s="62">
        <v>0</v>
      </c>
      <c r="AH54" s="62">
        <v>0</v>
      </c>
      <c r="AI54" s="62">
        <v>2363</v>
      </c>
      <c r="AJ54" s="62">
        <v>4403</v>
      </c>
      <c r="AK54" s="62">
        <v>1520159</v>
      </c>
      <c r="AL54" s="62">
        <v>1290</v>
      </c>
      <c r="AM54" s="62">
        <v>0</v>
      </c>
      <c r="AN54" s="62">
        <v>25561</v>
      </c>
      <c r="AO54" s="62">
        <v>3004</v>
      </c>
      <c r="AP54" s="137">
        <v>3479</v>
      </c>
      <c r="AQ54" s="62">
        <v>222</v>
      </c>
      <c r="AR54" s="62">
        <v>1153</v>
      </c>
      <c r="AS54" s="62">
        <v>648</v>
      </c>
      <c r="AT54" s="62">
        <v>0</v>
      </c>
      <c r="AU54" s="62">
        <v>0</v>
      </c>
      <c r="AV54" s="62">
        <v>4728104</v>
      </c>
      <c r="AW54" s="138">
        <v>293</v>
      </c>
      <c r="AX54" s="83"/>
      <c r="AY54" s="12"/>
      <c r="AZ54" s="87"/>
      <c r="BA54" s="13"/>
      <c r="BC54" s="273"/>
      <c r="BD54" s="13"/>
      <c r="BE54" s="21"/>
      <c r="BF54" s="21"/>
    </row>
    <row r="55" spans="1:70" s="30" customFormat="1" x14ac:dyDescent="0.15">
      <c r="B55" s="316"/>
      <c r="C55" s="280">
        <v>2023</v>
      </c>
      <c r="D55" s="281">
        <v>5</v>
      </c>
      <c r="E55" s="284">
        <v>63388</v>
      </c>
      <c r="F55" s="282">
        <v>0</v>
      </c>
      <c r="G55" s="282">
        <v>3453</v>
      </c>
      <c r="H55" s="282">
        <v>0</v>
      </c>
      <c r="I55" s="282">
        <v>0</v>
      </c>
      <c r="J55" s="282">
        <v>1795608</v>
      </c>
      <c r="K55" s="282">
        <v>641043</v>
      </c>
      <c r="L55" s="282">
        <v>0</v>
      </c>
      <c r="M55" s="282">
        <v>2645</v>
      </c>
      <c r="N55" s="282">
        <v>0</v>
      </c>
      <c r="O55" s="282">
        <v>4343</v>
      </c>
      <c r="P55" s="282">
        <v>0</v>
      </c>
      <c r="Q55" s="282">
        <v>5130</v>
      </c>
      <c r="R55" s="282">
        <v>0</v>
      </c>
      <c r="S55" s="282">
        <v>5498</v>
      </c>
      <c r="T55" s="282">
        <v>0</v>
      </c>
      <c r="U55" s="282">
        <v>2090</v>
      </c>
      <c r="V55" s="282">
        <v>1149</v>
      </c>
      <c r="W55" s="282">
        <v>11432</v>
      </c>
      <c r="X55" s="282">
        <v>11559</v>
      </c>
      <c r="Y55" s="282">
        <v>0</v>
      </c>
      <c r="Z55" s="282">
        <v>0</v>
      </c>
      <c r="AA55" s="282">
        <v>12492</v>
      </c>
      <c r="AB55" s="282">
        <v>56427</v>
      </c>
      <c r="AC55" s="282">
        <v>673</v>
      </c>
      <c r="AD55" s="282">
        <v>0</v>
      </c>
      <c r="AE55" s="282">
        <v>0</v>
      </c>
      <c r="AF55" s="282">
        <v>61992</v>
      </c>
      <c r="AG55" s="282">
        <v>0</v>
      </c>
      <c r="AH55" s="282">
        <v>0</v>
      </c>
      <c r="AI55" s="282">
        <v>0</v>
      </c>
      <c r="AJ55" s="282">
        <v>0</v>
      </c>
      <c r="AK55" s="282">
        <v>796893</v>
      </c>
      <c r="AL55" s="282">
        <v>0</v>
      </c>
      <c r="AM55" s="282">
        <v>0</v>
      </c>
      <c r="AN55" s="282">
        <v>0</v>
      </c>
      <c r="AO55" s="282">
        <v>3825</v>
      </c>
      <c r="AP55" s="291">
        <v>4490</v>
      </c>
      <c r="AQ55" s="282">
        <v>0</v>
      </c>
      <c r="AR55" s="282">
        <v>0</v>
      </c>
      <c r="AS55" s="282">
        <v>0</v>
      </c>
      <c r="AT55" s="282">
        <v>294</v>
      </c>
      <c r="AU55" s="282">
        <v>0</v>
      </c>
      <c r="AV55" s="282">
        <v>833354</v>
      </c>
      <c r="AW55" s="290">
        <v>0</v>
      </c>
      <c r="AX55" s="83"/>
      <c r="AY55" s="12"/>
      <c r="AZ55" s="87"/>
      <c r="BA55" s="13"/>
      <c r="BC55" s="293"/>
      <c r="BD55" s="13"/>
      <c r="BE55" s="21"/>
      <c r="BF55" s="21"/>
    </row>
    <row r="56" spans="1:70" x14ac:dyDescent="0.15">
      <c r="B56" s="33" t="s">
        <v>70</v>
      </c>
      <c r="C56" s="34"/>
      <c r="D56" s="34"/>
      <c r="E56" s="35"/>
      <c r="F56" s="35"/>
      <c r="G56" s="35"/>
      <c r="H56" s="35"/>
      <c r="I56" s="35"/>
      <c r="J56" s="35"/>
      <c r="K56" s="35"/>
      <c r="L56" s="35"/>
      <c r="M56" s="35"/>
      <c r="N56" s="35"/>
      <c r="O56" s="35"/>
      <c r="P56" s="35"/>
      <c r="Q56" s="35"/>
      <c r="R56" s="35"/>
      <c r="Y56" s="35"/>
      <c r="AN56" s="35"/>
      <c r="AO56" s="35"/>
      <c r="AV56" s="35"/>
      <c r="AW56" s="35"/>
      <c r="BA56" s="47"/>
      <c r="BF56" s="68"/>
      <c r="BG56" s="68"/>
    </row>
    <row r="57" spans="1:70" x14ac:dyDescent="0.15">
      <c r="B57" s="38"/>
      <c r="C57" s="34"/>
      <c r="D57" s="34"/>
      <c r="E57" s="35"/>
      <c r="F57" s="35"/>
      <c r="G57" s="35"/>
      <c r="H57" s="35"/>
      <c r="I57" s="35"/>
      <c r="J57" s="35"/>
      <c r="K57" s="35"/>
      <c r="L57" s="35"/>
      <c r="M57" s="35"/>
      <c r="N57" s="35"/>
      <c r="O57" s="36"/>
      <c r="P57" s="36"/>
      <c r="Q57" s="36"/>
      <c r="R57" s="36"/>
      <c r="S57" s="36"/>
      <c r="T57" s="36"/>
      <c r="U57" s="36"/>
      <c r="V57" s="36"/>
      <c r="X57" s="35"/>
      <c r="Y57" s="35"/>
      <c r="AN57" s="35"/>
      <c r="AO57" s="35"/>
      <c r="AV57" s="35"/>
      <c r="AW57" s="84"/>
      <c r="BF57" s="68"/>
      <c r="BG57" s="68"/>
    </row>
    <row r="58" spans="1:70" x14ac:dyDescent="0.15">
      <c r="A58" s="38"/>
      <c r="B58" s="38"/>
      <c r="C58" s="34"/>
      <c r="D58" s="34"/>
      <c r="E58" s="35"/>
      <c r="F58" s="35"/>
      <c r="G58" s="35"/>
      <c r="H58" s="35"/>
      <c r="I58" s="35"/>
      <c r="J58" s="35"/>
      <c r="K58" s="35"/>
      <c r="L58" s="35"/>
      <c r="M58" s="35"/>
      <c r="N58" s="35"/>
      <c r="O58" s="36"/>
      <c r="P58" s="36"/>
      <c r="Q58" s="36"/>
      <c r="R58" s="36"/>
      <c r="S58" s="36"/>
      <c r="T58" s="36"/>
      <c r="U58" s="36"/>
      <c r="V58" s="36"/>
      <c r="W58" s="35"/>
      <c r="X58" s="35"/>
      <c r="Y58" s="35"/>
      <c r="AN58" s="39"/>
      <c r="AO58" s="39"/>
      <c r="AW58" s="40" t="str">
        <f>'脱脂粉乳（学乳用）'!F58</f>
        <v>毎年1回更新、最終更新日2024/2/15</v>
      </c>
      <c r="BF58" s="68"/>
      <c r="BG58" s="68"/>
    </row>
    <row r="59" spans="1:70" x14ac:dyDescent="0.15">
      <c r="A59" s="38"/>
      <c r="B59" s="38"/>
      <c r="C59" s="34"/>
      <c r="D59" s="34"/>
      <c r="E59" s="35"/>
      <c r="F59" s="35"/>
      <c r="G59" s="35"/>
      <c r="H59" s="35"/>
      <c r="I59" s="35"/>
      <c r="J59" s="35"/>
      <c r="K59" s="35"/>
      <c r="L59" s="35"/>
      <c r="M59" s="35"/>
      <c r="N59" s="35"/>
      <c r="O59" s="47"/>
      <c r="P59" s="249"/>
      <c r="Q59" s="275"/>
      <c r="R59" s="197"/>
      <c r="S59" s="47"/>
      <c r="T59" s="47"/>
      <c r="U59" s="47"/>
      <c r="V59" s="47"/>
      <c r="W59" s="47"/>
      <c r="X59" s="47"/>
      <c r="Y59" s="47"/>
      <c r="Z59" s="47"/>
      <c r="AA59" s="47"/>
      <c r="AB59" s="47"/>
      <c r="AC59" s="47"/>
      <c r="AD59" s="249"/>
      <c r="AE59" s="233"/>
      <c r="AF59" s="249"/>
      <c r="AG59" s="249"/>
      <c r="AH59" s="233"/>
      <c r="AI59" s="275"/>
      <c r="AJ59" s="47"/>
      <c r="AK59" s="47"/>
      <c r="AL59" s="275"/>
      <c r="AM59" s="233"/>
      <c r="AN59" s="197"/>
      <c r="AO59" s="47"/>
      <c r="AP59" s="47"/>
      <c r="AQ59" s="275"/>
      <c r="AR59" s="238"/>
      <c r="AS59" s="249"/>
      <c r="AT59" s="197"/>
      <c r="AU59" s="47"/>
      <c r="AV59" s="47"/>
      <c r="AW59" s="47"/>
      <c r="AY59" s="87"/>
      <c r="AZ59" s="47"/>
      <c r="BA59" s="47"/>
      <c r="BB59" s="238"/>
      <c r="BC59" s="238"/>
      <c r="BD59" s="238"/>
      <c r="BE59" s="238"/>
      <c r="BF59" s="238"/>
      <c r="BG59" s="238"/>
      <c r="BH59" s="47"/>
      <c r="BI59" s="47"/>
      <c r="BJ59" s="47"/>
      <c r="BK59" s="47"/>
      <c r="BL59" s="47"/>
      <c r="BM59" s="47"/>
      <c r="BN59" s="47"/>
      <c r="BO59" s="47"/>
      <c r="BP59" s="47"/>
      <c r="BQ59" s="32"/>
      <c r="BR59" s="32"/>
    </row>
    <row r="60" spans="1:70" x14ac:dyDescent="0.15">
      <c r="A60" s="38"/>
      <c r="B60" s="120"/>
      <c r="C60" s="34"/>
      <c r="D60" s="34"/>
      <c r="E60" s="35"/>
      <c r="F60" s="35"/>
      <c r="G60" s="35"/>
      <c r="H60" s="35"/>
      <c r="I60" s="35"/>
      <c r="J60" s="35"/>
      <c r="K60" s="35"/>
      <c r="L60" s="35"/>
      <c r="M60" s="35"/>
      <c r="N60" s="35"/>
      <c r="O60" s="47"/>
      <c r="P60" s="249"/>
      <c r="Q60" s="275"/>
      <c r="R60" s="197"/>
      <c r="S60" s="47"/>
      <c r="T60" s="47"/>
      <c r="U60" s="47"/>
      <c r="V60" s="47"/>
      <c r="W60" s="47"/>
      <c r="X60" s="47"/>
      <c r="Y60" s="47"/>
      <c r="Z60" s="47"/>
      <c r="AA60" s="47"/>
      <c r="AB60" s="47"/>
      <c r="AC60" s="47"/>
      <c r="AD60" s="249"/>
      <c r="AE60" s="233"/>
      <c r="AF60" s="249"/>
      <c r="AG60" s="249"/>
      <c r="AH60" s="233"/>
      <c r="AI60" s="275"/>
      <c r="AJ60" s="47"/>
      <c r="AK60" s="47"/>
      <c r="AL60" s="275"/>
      <c r="AM60" s="233"/>
      <c r="AN60" s="197"/>
      <c r="AO60" s="47"/>
      <c r="AP60" s="47"/>
      <c r="AQ60" s="275"/>
      <c r="AR60" s="238"/>
      <c r="AS60" s="249"/>
      <c r="AT60" s="197"/>
      <c r="AU60" s="47"/>
      <c r="AV60" s="47"/>
      <c r="AW60" s="47"/>
      <c r="AZ60" s="47"/>
      <c r="BA60" s="47"/>
      <c r="BB60" s="47"/>
      <c r="BC60" s="47"/>
      <c r="BD60" s="47"/>
      <c r="BE60" s="47"/>
      <c r="BF60" s="47"/>
      <c r="BG60" s="47"/>
      <c r="BH60" s="47"/>
      <c r="BI60" s="47"/>
      <c r="BJ60" s="47"/>
      <c r="BK60" s="47"/>
      <c r="BL60" s="47"/>
      <c r="BM60" s="47"/>
      <c r="BN60" s="47"/>
      <c r="BO60" s="47"/>
      <c r="BP60" s="47"/>
      <c r="BQ60" s="32"/>
      <c r="BR60" s="32"/>
    </row>
    <row r="61" spans="1:70" x14ac:dyDescent="0.15">
      <c r="A61" s="38"/>
      <c r="B61" s="37"/>
      <c r="C61" s="34"/>
      <c r="D61" s="34"/>
      <c r="E61" s="35"/>
      <c r="F61" s="35"/>
      <c r="G61" s="35"/>
      <c r="H61" s="35"/>
      <c r="I61" s="35"/>
      <c r="J61" s="35"/>
      <c r="K61" s="35"/>
      <c r="L61" s="35"/>
      <c r="M61" s="35"/>
      <c r="N61" s="35"/>
      <c r="O61" s="47"/>
      <c r="P61" s="249"/>
      <c r="Q61" s="275"/>
      <c r="R61" s="197"/>
      <c r="S61" s="47"/>
      <c r="T61" s="47"/>
      <c r="U61" s="47"/>
      <c r="V61" s="47"/>
      <c r="W61" s="47"/>
      <c r="X61" s="47"/>
      <c r="Y61" s="47"/>
      <c r="Z61" s="47"/>
      <c r="AA61" s="47"/>
      <c r="AB61" s="47"/>
      <c r="AC61" s="47"/>
      <c r="AD61" s="249"/>
      <c r="AE61" s="233"/>
      <c r="AF61" s="249"/>
      <c r="AG61" s="249"/>
      <c r="AH61" s="233"/>
      <c r="AI61" s="275"/>
      <c r="AJ61" s="47"/>
      <c r="AK61" s="47"/>
      <c r="AL61" s="275"/>
      <c r="AM61" s="233"/>
      <c r="AN61" s="197"/>
      <c r="AO61" s="47"/>
      <c r="AP61" s="47"/>
      <c r="AQ61" s="275"/>
      <c r="AR61" s="238"/>
      <c r="AS61" s="249"/>
      <c r="AT61" s="197"/>
      <c r="AU61" s="47"/>
      <c r="AV61" s="47"/>
      <c r="AW61" s="47"/>
      <c r="AZ61" s="47"/>
      <c r="BA61" s="47"/>
      <c r="BB61" s="47"/>
      <c r="BC61" s="47"/>
      <c r="BD61" s="47"/>
      <c r="BE61" s="47"/>
      <c r="BF61" s="47"/>
      <c r="BG61" s="47"/>
      <c r="BH61" s="47"/>
      <c r="BI61" s="47"/>
      <c r="BJ61" s="47"/>
      <c r="BK61" s="47"/>
      <c r="BL61" s="47"/>
      <c r="BM61" s="47"/>
      <c r="BN61" s="47"/>
      <c r="BO61" s="47"/>
      <c r="BP61" s="47"/>
      <c r="BQ61" s="32"/>
      <c r="BR61" s="32"/>
    </row>
    <row r="62" spans="1:70" x14ac:dyDescent="0.15">
      <c r="A62" s="38"/>
      <c r="B62" s="42"/>
      <c r="C62" s="34"/>
      <c r="D62" s="34"/>
      <c r="E62" s="35"/>
      <c r="F62" s="35"/>
      <c r="G62" s="35"/>
      <c r="H62" s="35"/>
      <c r="I62" s="35"/>
      <c r="J62" s="35"/>
      <c r="K62" s="35"/>
      <c r="L62" s="35"/>
      <c r="M62" s="36"/>
      <c r="N62" s="36"/>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Z62" s="21"/>
      <c r="BA62" s="21"/>
      <c r="BB62" s="21"/>
      <c r="BC62" s="21"/>
      <c r="BD62" s="21"/>
      <c r="BE62" s="21"/>
      <c r="BF62" s="21"/>
      <c r="BG62" s="21"/>
      <c r="BH62" s="21"/>
      <c r="BI62" s="21"/>
      <c r="BJ62" s="21"/>
      <c r="BK62" s="21"/>
      <c r="BL62" s="21"/>
      <c r="BM62" s="21"/>
      <c r="BN62" s="21"/>
      <c r="BO62" s="21"/>
      <c r="BP62" s="21"/>
      <c r="BQ62" s="32"/>
      <c r="BR62" s="32"/>
    </row>
    <row r="63" spans="1:70" x14ac:dyDescent="0.15">
      <c r="A63" s="38"/>
      <c r="B63" s="37"/>
      <c r="C63" s="34"/>
      <c r="D63" s="34"/>
      <c r="E63" s="35"/>
      <c r="F63" s="35"/>
      <c r="G63" s="35"/>
      <c r="H63" s="35"/>
      <c r="I63" s="35"/>
      <c r="J63" s="35"/>
      <c r="K63" s="35"/>
      <c r="L63" s="35"/>
      <c r="M63" s="36"/>
      <c r="N63" s="36"/>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Z63" s="21"/>
      <c r="BA63" s="21"/>
      <c r="BB63" s="21"/>
      <c r="BC63" s="21"/>
      <c r="BD63" s="21"/>
      <c r="BE63" s="21"/>
      <c r="BF63" s="21"/>
      <c r="BG63" s="21"/>
      <c r="BH63" s="21"/>
      <c r="BI63" s="21"/>
      <c r="BJ63" s="21"/>
      <c r="BK63" s="21"/>
      <c r="BL63" s="21"/>
      <c r="BM63" s="21"/>
      <c r="BN63" s="21"/>
      <c r="BO63" s="21"/>
      <c r="BP63" s="21"/>
      <c r="BQ63" s="32"/>
      <c r="BR63" s="32"/>
    </row>
    <row r="64" spans="1:70" x14ac:dyDescent="0.15">
      <c r="A64" s="38"/>
      <c r="C64" s="5"/>
      <c r="D64" s="5"/>
      <c r="M64" s="32"/>
      <c r="N64" s="32"/>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Z64" s="21"/>
      <c r="BA64" s="21"/>
      <c r="BB64" s="21"/>
      <c r="BC64" s="21"/>
      <c r="BD64" s="21"/>
      <c r="BE64" s="21"/>
      <c r="BF64" s="21"/>
      <c r="BG64" s="21"/>
      <c r="BH64" s="21"/>
      <c r="BI64" s="21"/>
      <c r="BJ64" s="21"/>
      <c r="BK64" s="21"/>
      <c r="BL64" s="21"/>
      <c r="BM64" s="21"/>
      <c r="BN64" s="21"/>
      <c r="BO64" s="21"/>
      <c r="BP64" s="21"/>
      <c r="BQ64" s="32"/>
      <c r="BR64" s="32"/>
    </row>
    <row r="65" spans="2:70" x14ac:dyDescent="0.15">
      <c r="B65" s="43"/>
      <c r="C65" s="32"/>
      <c r="D65" s="32"/>
      <c r="E65" s="32"/>
      <c r="F65" s="32"/>
      <c r="G65" s="32"/>
      <c r="H65" s="32"/>
      <c r="M65" s="32"/>
      <c r="N65" s="32"/>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Z65" s="21"/>
      <c r="BA65" s="21"/>
      <c r="BB65" s="21"/>
      <c r="BC65" s="21"/>
      <c r="BD65" s="21"/>
      <c r="BE65" s="21"/>
      <c r="BF65" s="21"/>
      <c r="BG65" s="21"/>
      <c r="BH65" s="21"/>
      <c r="BI65" s="21"/>
      <c r="BJ65" s="21"/>
      <c r="BK65" s="21"/>
      <c r="BL65" s="21"/>
      <c r="BM65" s="21"/>
      <c r="BN65" s="21"/>
      <c r="BO65" s="21"/>
      <c r="BP65" s="21"/>
      <c r="BQ65" s="32"/>
      <c r="BR65" s="32"/>
    </row>
    <row r="66" spans="2:70" x14ac:dyDescent="0.15">
      <c r="B66" s="43"/>
      <c r="C66" s="32"/>
      <c r="D66" s="32"/>
      <c r="E66" s="32"/>
      <c r="F66" s="32"/>
      <c r="G66" s="32"/>
      <c r="H66" s="32"/>
      <c r="M66" s="32"/>
      <c r="N66" s="32"/>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Z66" s="21"/>
      <c r="BA66" s="21"/>
      <c r="BB66" s="21"/>
      <c r="BC66" s="21"/>
      <c r="BD66" s="21"/>
      <c r="BE66" s="21"/>
      <c r="BF66" s="21"/>
      <c r="BG66" s="21"/>
      <c r="BH66" s="21"/>
      <c r="BI66" s="21"/>
      <c r="BJ66" s="21"/>
      <c r="BK66" s="21"/>
      <c r="BL66" s="21"/>
      <c r="BM66" s="21"/>
      <c r="BN66" s="21"/>
      <c r="BO66" s="21"/>
      <c r="BP66" s="21"/>
      <c r="BQ66" s="32"/>
      <c r="BR66" s="32"/>
    </row>
    <row r="67" spans="2:70" x14ac:dyDescent="0.15">
      <c r="B67" s="43"/>
      <c r="C67" s="32"/>
      <c r="D67" s="32"/>
      <c r="M67" s="32"/>
      <c r="N67" s="32"/>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Z67" s="21"/>
      <c r="BA67" s="21"/>
      <c r="BB67" s="21"/>
      <c r="BC67" s="21"/>
      <c r="BD67" s="21"/>
      <c r="BE67" s="21"/>
      <c r="BF67" s="21"/>
      <c r="BG67" s="21"/>
      <c r="BH67" s="21"/>
      <c r="BI67" s="21"/>
      <c r="BJ67" s="21"/>
      <c r="BK67" s="21"/>
      <c r="BL67" s="21"/>
      <c r="BM67" s="21"/>
      <c r="BN67" s="21"/>
      <c r="BO67" s="21"/>
      <c r="BP67" s="21"/>
      <c r="BQ67" s="32"/>
      <c r="BR67" s="32"/>
    </row>
    <row r="68" spans="2:70" x14ac:dyDescent="0.15">
      <c r="B68" s="43"/>
      <c r="C68" s="298"/>
      <c r="D68" s="298"/>
      <c r="E68" s="44"/>
      <c r="F68" s="44"/>
      <c r="G68" s="44"/>
      <c r="H68" s="44"/>
      <c r="I68" s="47"/>
      <c r="J68" s="47"/>
      <c r="K68" s="47"/>
      <c r="L68" s="47"/>
      <c r="M68" s="47"/>
      <c r="N68" s="47"/>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Z68" s="21"/>
      <c r="BA68" s="21"/>
      <c r="BB68" s="21"/>
      <c r="BC68" s="21"/>
      <c r="BD68" s="21"/>
      <c r="BE68" s="21"/>
      <c r="BF68" s="21"/>
      <c r="BG68" s="21"/>
      <c r="BH68" s="21"/>
      <c r="BI68" s="21"/>
      <c r="BJ68" s="21"/>
      <c r="BK68" s="21"/>
      <c r="BL68" s="21"/>
      <c r="BM68" s="21"/>
      <c r="BN68" s="21"/>
      <c r="BO68" s="21"/>
      <c r="BP68" s="21"/>
      <c r="BQ68" s="32"/>
      <c r="BR68" s="32"/>
    </row>
    <row r="69" spans="2:70" x14ac:dyDescent="0.15">
      <c r="B69" s="43"/>
      <c r="C69" s="298"/>
      <c r="D69" s="298"/>
      <c r="E69" s="47"/>
      <c r="F69" s="47"/>
      <c r="G69" s="47"/>
      <c r="H69" s="47"/>
      <c r="I69" s="47"/>
      <c r="J69" s="47"/>
      <c r="K69" s="47"/>
      <c r="L69" s="47"/>
      <c r="M69" s="47"/>
      <c r="N69" s="47"/>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Z69" s="21"/>
      <c r="BA69" s="21"/>
      <c r="BB69" s="21"/>
      <c r="BC69" s="21"/>
      <c r="BD69" s="21"/>
      <c r="BE69" s="21"/>
      <c r="BF69" s="21"/>
      <c r="BG69" s="21"/>
      <c r="BH69" s="21"/>
      <c r="BI69" s="21"/>
      <c r="BJ69" s="21"/>
      <c r="BK69" s="21"/>
      <c r="BL69" s="21"/>
      <c r="BM69" s="21"/>
      <c r="BN69" s="21"/>
      <c r="BO69" s="21"/>
      <c r="BP69" s="21"/>
      <c r="BQ69" s="32"/>
      <c r="BR69" s="32"/>
    </row>
    <row r="70" spans="2:70" x14ac:dyDescent="0.15">
      <c r="B70" s="43"/>
      <c r="C70" s="47"/>
      <c r="D70" s="47"/>
      <c r="E70" s="47"/>
      <c r="F70" s="47"/>
      <c r="G70" s="47"/>
      <c r="H70" s="47"/>
      <c r="I70" s="47"/>
      <c r="J70" s="47"/>
      <c r="K70" s="47"/>
      <c r="L70" s="47"/>
      <c r="M70" s="47"/>
      <c r="N70" s="47"/>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Z70" s="21"/>
      <c r="BA70" s="21"/>
      <c r="BB70" s="21"/>
      <c r="BC70" s="21"/>
      <c r="BD70" s="21"/>
      <c r="BE70" s="21"/>
      <c r="BF70" s="21"/>
      <c r="BG70" s="21"/>
      <c r="BH70" s="21"/>
      <c r="BI70" s="21"/>
      <c r="BJ70" s="21"/>
      <c r="BK70" s="21"/>
      <c r="BL70" s="21"/>
      <c r="BM70" s="21"/>
      <c r="BN70" s="21"/>
      <c r="BO70" s="21"/>
      <c r="BP70" s="21"/>
      <c r="BQ70" s="32"/>
      <c r="BR70" s="32"/>
    </row>
    <row r="71" spans="2:70"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Z71" s="21"/>
      <c r="BA71" s="21"/>
      <c r="BB71" s="21"/>
      <c r="BC71" s="21"/>
      <c r="BD71" s="21"/>
      <c r="BE71" s="21"/>
      <c r="BF71" s="21"/>
      <c r="BG71" s="21"/>
      <c r="BH71" s="21"/>
      <c r="BI71" s="21"/>
      <c r="BJ71" s="21"/>
      <c r="BK71" s="21"/>
      <c r="BL71" s="21"/>
      <c r="BM71" s="21"/>
      <c r="BN71" s="21"/>
      <c r="BO71" s="21"/>
      <c r="BP71" s="21"/>
      <c r="BQ71" s="32"/>
      <c r="BR71" s="32"/>
    </row>
    <row r="72" spans="2:70"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Z72" s="21"/>
      <c r="BA72" s="21"/>
      <c r="BB72" s="21"/>
      <c r="BC72" s="21"/>
      <c r="BD72" s="21"/>
      <c r="BE72" s="21"/>
      <c r="BF72" s="21"/>
      <c r="BG72" s="21"/>
      <c r="BH72" s="21"/>
      <c r="BI72" s="21"/>
      <c r="BJ72" s="21"/>
      <c r="BK72" s="21"/>
      <c r="BL72" s="21"/>
      <c r="BM72" s="21"/>
      <c r="BN72" s="21"/>
      <c r="BO72" s="21"/>
      <c r="BP72" s="21"/>
      <c r="BQ72" s="32"/>
      <c r="BR72" s="32"/>
    </row>
    <row r="73" spans="2:70"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Z73" s="21"/>
      <c r="BA73" s="21"/>
      <c r="BB73" s="21"/>
      <c r="BC73" s="21"/>
      <c r="BD73" s="21"/>
      <c r="BE73" s="21"/>
      <c r="BF73" s="21"/>
      <c r="BG73" s="21"/>
      <c r="BH73" s="21"/>
      <c r="BI73" s="21"/>
      <c r="BJ73" s="21"/>
      <c r="BK73" s="21"/>
      <c r="BL73" s="21"/>
      <c r="BM73" s="21"/>
      <c r="BN73" s="21"/>
      <c r="BO73" s="21"/>
      <c r="BP73" s="21"/>
      <c r="BQ73" s="32"/>
      <c r="BR73" s="32"/>
    </row>
    <row r="74" spans="2:70"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Z74" s="21"/>
      <c r="BA74" s="21"/>
      <c r="BB74" s="21"/>
      <c r="BC74" s="21"/>
      <c r="BD74" s="21"/>
      <c r="BE74" s="21"/>
      <c r="BF74" s="21"/>
      <c r="BG74" s="21"/>
      <c r="BH74" s="21"/>
      <c r="BI74" s="21"/>
      <c r="BJ74" s="21"/>
      <c r="BK74" s="21"/>
      <c r="BL74" s="21"/>
      <c r="BM74" s="21"/>
      <c r="BN74" s="21"/>
      <c r="BO74" s="21"/>
      <c r="BP74" s="21"/>
      <c r="BQ74" s="32"/>
      <c r="BR74" s="32"/>
    </row>
    <row r="75" spans="2:70"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Z75" s="21"/>
      <c r="BA75" s="21"/>
      <c r="BB75" s="21"/>
      <c r="BC75" s="21"/>
      <c r="BD75" s="21"/>
      <c r="BE75" s="21"/>
      <c r="BF75" s="21"/>
      <c r="BG75" s="21"/>
      <c r="BH75" s="21"/>
      <c r="BI75" s="21"/>
      <c r="BJ75" s="21"/>
      <c r="BK75" s="21"/>
      <c r="BL75" s="21"/>
      <c r="BM75" s="21"/>
      <c r="BN75" s="21"/>
      <c r="BO75" s="21"/>
      <c r="BP75" s="21"/>
      <c r="BQ75" s="32"/>
      <c r="BR75" s="32"/>
    </row>
    <row r="76" spans="2:70"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Z76" s="21"/>
      <c r="BA76" s="21"/>
      <c r="BB76" s="21"/>
      <c r="BC76" s="21"/>
      <c r="BD76" s="21"/>
      <c r="BE76" s="21"/>
      <c r="BF76" s="21"/>
      <c r="BG76" s="21"/>
      <c r="BH76" s="21"/>
      <c r="BI76" s="21"/>
      <c r="BJ76" s="21"/>
      <c r="BK76" s="21"/>
      <c r="BL76" s="21"/>
      <c r="BM76" s="21"/>
      <c r="BN76" s="21"/>
      <c r="BO76" s="21"/>
      <c r="BP76" s="21"/>
      <c r="BQ76" s="32"/>
      <c r="BR76" s="32"/>
    </row>
    <row r="77" spans="2:70"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Z77" s="21"/>
      <c r="BA77" s="21"/>
      <c r="BB77" s="21"/>
      <c r="BC77" s="21"/>
      <c r="BD77" s="21"/>
      <c r="BE77" s="21"/>
      <c r="BF77" s="21"/>
      <c r="BG77" s="21"/>
      <c r="BH77" s="21"/>
      <c r="BI77" s="21"/>
      <c r="BJ77" s="21"/>
      <c r="BK77" s="21"/>
      <c r="BL77" s="21"/>
      <c r="BM77" s="21"/>
      <c r="BN77" s="21"/>
      <c r="BO77" s="21"/>
      <c r="BP77" s="21"/>
      <c r="BQ77" s="32"/>
      <c r="BR77" s="32"/>
    </row>
    <row r="78" spans="2:70" x14ac:dyDescent="0.15">
      <c r="B78" s="43"/>
      <c r="C78" s="21"/>
      <c r="D78" s="21"/>
      <c r="E78" s="21"/>
      <c r="F78" s="21"/>
      <c r="G78" s="21"/>
      <c r="H78" s="21"/>
      <c r="I78" s="21"/>
      <c r="J78" s="21"/>
      <c r="K78" s="21"/>
      <c r="L78" s="21"/>
      <c r="M78" s="21"/>
      <c r="N78" s="21"/>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Z78" s="32"/>
      <c r="BA78" s="32"/>
      <c r="BB78" s="32"/>
      <c r="BC78" s="32"/>
      <c r="BD78" s="32"/>
      <c r="BE78" s="32"/>
      <c r="BF78" s="32"/>
      <c r="BG78" s="32"/>
      <c r="BH78" s="32"/>
      <c r="BI78" s="32"/>
      <c r="BJ78" s="32"/>
      <c r="BK78" s="32"/>
      <c r="BL78" s="32"/>
      <c r="BM78" s="32"/>
      <c r="BN78" s="32"/>
      <c r="BO78" s="32"/>
      <c r="BP78" s="32"/>
      <c r="BQ78" s="32"/>
      <c r="BR78" s="32"/>
    </row>
    <row r="79" spans="2:70" x14ac:dyDescent="0.15">
      <c r="B79" s="43"/>
      <c r="C79" s="21"/>
      <c r="D79" s="21"/>
      <c r="E79" s="21"/>
      <c r="F79" s="21"/>
      <c r="G79" s="21"/>
      <c r="H79" s="21"/>
      <c r="I79" s="21"/>
      <c r="J79" s="21"/>
      <c r="K79" s="21"/>
      <c r="L79" s="21"/>
      <c r="M79" s="21"/>
      <c r="N79" s="21"/>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Z79" s="32"/>
      <c r="BA79" s="32"/>
      <c r="BB79" s="32"/>
      <c r="BC79" s="32"/>
      <c r="BD79" s="32"/>
      <c r="BE79" s="32"/>
      <c r="BF79" s="32"/>
      <c r="BG79" s="32"/>
      <c r="BH79" s="32"/>
      <c r="BI79" s="32"/>
      <c r="BJ79" s="32"/>
      <c r="BK79" s="32"/>
      <c r="BL79" s="32"/>
      <c r="BM79" s="32"/>
      <c r="BN79" s="32"/>
      <c r="BO79" s="32"/>
      <c r="BP79" s="32"/>
      <c r="BQ79" s="32"/>
      <c r="BR79" s="32"/>
    </row>
    <row r="80" spans="2:70" x14ac:dyDescent="0.15">
      <c r="B80" s="43"/>
      <c r="C80" s="21"/>
      <c r="D80" s="21"/>
      <c r="E80" s="21"/>
      <c r="F80" s="21"/>
      <c r="G80" s="21"/>
      <c r="H80" s="21"/>
      <c r="I80" s="21"/>
      <c r="J80" s="21"/>
      <c r="K80" s="21"/>
      <c r="L80" s="21"/>
      <c r="M80" s="21"/>
      <c r="N80" s="21"/>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Z80" s="32"/>
      <c r="BA80" s="32"/>
      <c r="BB80" s="32"/>
      <c r="BC80" s="32"/>
      <c r="BD80" s="32"/>
      <c r="BE80" s="32"/>
      <c r="BF80" s="32"/>
      <c r="BG80" s="32"/>
      <c r="BH80" s="32"/>
      <c r="BI80" s="32"/>
      <c r="BJ80" s="32"/>
      <c r="BK80" s="32"/>
      <c r="BL80" s="32"/>
      <c r="BM80" s="32"/>
      <c r="BN80" s="32"/>
      <c r="BO80" s="32"/>
      <c r="BP80" s="32"/>
      <c r="BQ80" s="32"/>
      <c r="BR80" s="32"/>
    </row>
    <row r="81" spans="2:70" x14ac:dyDescent="0.15">
      <c r="B81" s="43"/>
      <c r="C81" s="21"/>
      <c r="D81" s="21"/>
      <c r="E81" s="21"/>
      <c r="F81" s="21"/>
      <c r="G81" s="21"/>
      <c r="H81" s="21"/>
      <c r="I81" s="21"/>
      <c r="J81" s="21"/>
      <c r="K81" s="21"/>
      <c r="L81" s="21"/>
      <c r="M81" s="21"/>
      <c r="N81" s="21"/>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Z81" s="32"/>
      <c r="BA81" s="32"/>
      <c r="BB81" s="32"/>
      <c r="BC81" s="32"/>
      <c r="BD81" s="32"/>
      <c r="BE81" s="32"/>
      <c r="BF81" s="32"/>
      <c r="BG81" s="32"/>
      <c r="BH81" s="32"/>
      <c r="BI81" s="32"/>
      <c r="BJ81" s="32"/>
      <c r="BK81" s="32"/>
      <c r="BL81" s="32"/>
      <c r="BM81" s="32"/>
      <c r="BN81" s="32"/>
      <c r="BO81" s="32"/>
      <c r="BP81" s="32"/>
      <c r="BQ81" s="32"/>
      <c r="BR81" s="32"/>
    </row>
    <row r="82" spans="2:70" x14ac:dyDescent="0.15">
      <c r="B82" s="43"/>
      <c r="C82" s="21"/>
      <c r="D82" s="21"/>
      <c r="E82" s="21"/>
      <c r="F82" s="21"/>
      <c r="G82" s="21"/>
      <c r="H82" s="21"/>
      <c r="I82" s="21"/>
      <c r="J82" s="21"/>
      <c r="K82" s="21"/>
      <c r="L82" s="21"/>
      <c r="M82" s="21"/>
      <c r="N82" s="21"/>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Z82" s="32"/>
      <c r="BA82" s="32"/>
      <c r="BB82" s="32"/>
      <c r="BC82" s="32"/>
      <c r="BD82" s="32"/>
      <c r="BE82" s="32"/>
      <c r="BF82" s="32"/>
      <c r="BG82" s="32"/>
      <c r="BH82" s="32"/>
      <c r="BI82" s="32"/>
      <c r="BJ82" s="32"/>
      <c r="BK82" s="32"/>
      <c r="BL82" s="32"/>
      <c r="BM82" s="32"/>
      <c r="BN82" s="32"/>
      <c r="BO82" s="32"/>
      <c r="BP82" s="32"/>
      <c r="BQ82" s="32"/>
      <c r="BR82" s="32"/>
    </row>
    <row r="83" spans="2:70" x14ac:dyDescent="0.15">
      <c r="B83" s="43"/>
      <c r="C83" s="21"/>
      <c r="D83" s="21"/>
      <c r="E83" s="21"/>
      <c r="F83" s="21"/>
      <c r="G83" s="21"/>
      <c r="H83" s="21"/>
      <c r="I83" s="21"/>
      <c r="J83" s="21"/>
      <c r="K83" s="21"/>
      <c r="L83" s="21"/>
      <c r="M83" s="21"/>
      <c r="N83" s="21"/>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Z83" s="32"/>
      <c r="BA83" s="32"/>
      <c r="BB83" s="32"/>
      <c r="BC83" s="32"/>
      <c r="BD83" s="32"/>
      <c r="BE83" s="32"/>
      <c r="BF83" s="32"/>
      <c r="BG83" s="32"/>
      <c r="BH83" s="32"/>
      <c r="BI83" s="32"/>
      <c r="BJ83" s="32"/>
      <c r="BK83" s="32"/>
      <c r="BL83" s="32"/>
      <c r="BM83" s="32"/>
      <c r="BN83" s="32"/>
      <c r="BO83" s="32"/>
      <c r="BP83" s="32"/>
      <c r="BQ83" s="32"/>
      <c r="BR83" s="32"/>
    </row>
    <row r="84" spans="2:70" x14ac:dyDescent="0.15">
      <c r="B84" s="43"/>
      <c r="C84" s="21"/>
      <c r="D84" s="21"/>
      <c r="E84" s="21"/>
      <c r="F84" s="21"/>
      <c r="G84" s="21"/>
      <c r="H84" s="21"/>
      <c r="I84" s="21"/>
      <c r="J84" s="21"/>
      <c r="K84" s="21"/>
      <c r="L84" s="21"/>
      <c r="M84" s="21"/>
      <c r="N84" s="21"/>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Z84" s="32"/>
      <c r="BA84" s="32"/>
      <c r="BB84" s="32"/>
      <c r="BC84" s="32"/>
      <c r="BD84" s="32"/>
      <c r="BE84" s="32"/>
      <c r="BF84" s="32"/>
      <c r="BG84" s="32"/>
      <c r="BH84" s="32"/>
      <c r="BI84" s="32"/>
      <c r="BJ84" s="32"/>
      <c r="BK84" s="32"/>
      <c r="BL84" s="32"/>
      <c r="BM84" s="32"/>
      <c r="BN84" s="32"/>
      <c r="BO84" s="32"/>
      <c r="BP84" s="32"/>
      <c r="BQ84" s="32"/>
      <c r="BR84" s="32"/>
    </row>
    <row r="85" spans="2:70" x14ac:dyDescent="0.15">
      <c r="B85" s="43"/>
      <c r="C85" s="21"/>
      <c r="D85" s="21"/>
      <c r="E85" s="21"/>
      <c r="F85" s="21"/>
      <c r="G85" s="21"/>
      <c r="H85" s="21"/>
      <c r="I85" s="21"/>
      <c r="J85" s="21"/>
      <c r="K85" s="21"/>
      <c r="L85" s="21"/>
      <c r="M85" s="21"/>
      <c r="N85" s="21"/>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Z85" s="32"/>
      <c r="BA85" s="32"/>
      <c r="BB85" s="32"/>
      <c r="BC85" s="32"/>
      <c r="BD85" s="32"/>
      <c r="BE85" s="32"/>
      <c r="BF85" s="32"/>
      <c r="BG85" s="32"/>
      <c r="BH85" s="32"/>
      <c r="BI85" s="32"/>
      <c r="BJ85" s="32"/>
      <c r="BK85" s="32"/>
      <c r="BL85" s="32"/>
      <c r="BM85" s="32"/>
      <c r="BN85" s="32"/>
      <c r="BO85" s="32"/>
      <c r="BP85" s="32"/>
      <c r="BQ85" s="32"/>
      <c r="BR85" s="32"/>
    </row>
    <row r="86" spans="2:70" x14ac:dyDescent="0.15">
      <c r="B86" s="43"/>
      <c r="C86" s="21"/>
      <c r="D86" s="21"/>
      <c r="E86" s="21"/>
      <c r="F86" s="21"/>
      <c r="G86" s="21"/>
      <c r="H86" s="21"/>
      <c r="I86" s="21"/>
      <c r="J86" s="21"/>
      <c r="K86" s="21"/>
      <c r="L86" s="21"/>
      <c r="M86" s="21"/>
      <c r="N86" s="21"/>
      <c r="S86" s="32"/>
      <c r="T86" s="32"/>
      <c r="U86" s="32"/>
      <c r="V86" s="32"/>
    </row>
    <row r="87" spans="2:70" x14ac:dyDescent="0.15">
      <c r="B87" s="43"/>
      <c r="C87" s="31"/>
      <c r="D87" s="31"/>
      <c r="E87" s="1"/>
      <c r="F87" s="1"/>
      <c r="G87" s="1"/>
      <c r="H87" s="1"/>
      <c r="I87" s="1"/>
      <c r="J87" s="1"/>
      <c r="K87" s="1"/>
      <c r="L87" s="1"/>
      <c r="M87" s="31"/>
      <c r="N87" s="31"/>
      <c r="O87" s="1"/>
      <c r="P87" s="1"/>
      <c r="Q87" s="1"/>
      <c r="R87" s="1"/>
      <c r="S87" s="31"/>
      <c r="T87" s="31"/>
      <c r="U87" s="31"/>
      <c r="V87" s="3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2"/>
      <c r="AY87" s="117"/>
      <c r="AZ87" s="2"/>
      <c r="BA87" s="2"/>
      <c r="BB87" s="2"/>
      <c r="BC87" s="2"/>
      <c r="BD87" s="2"/>
      <c r="BE87" s="2"/>
      <c r="BF87" s="1"/>
      <c r="BG87" s="1"/>
      <c r="BH87" s="1"/>
      <c r="BI87" s="1"/>
      <c r="BJ87" s="1"/>
      <c r="BK87" s="1"/>
      <c r="BL87" s="1"/>
      <c r="BM87" s="1"/>
      <c r="BN87" s="1"/>
      <c r="BO87" s="1"/>
      <c r="BP87" s="1"/>
    </row>
    <row r="88" spans="2:70" x14ac:dyDescent="0.15">
      <c r="B88" s="43"/>
      <c r="C88" s="45"/>
      <c r="D88" s="45"/>
      <c r="E88" s="32"/>
      <c r="F88" s="32"/>
      <c r="G88" s="32"/>
      <c r="H88" s="32"/>
      <c r="S88" s="32"/>
      <c r="T88" s="32"/>
      <c r="U88" s="32"/>
      <c r="V88" s="32"/>
    </row>
    <row r="89" spans="2:70" x14ac:dyDescent="0.15">
      <c r="B89" s="43"/>
      <c r="C89" s="45"/>
      <c r="D89" s="45"/>
      <c r="E89" s="32"/>
      <c r="F89" s="32"/>
      <c r="G89" s="32"/>
      <c r="H89" s="32"/>
      <c r="S89" s="32"/>
      <c r="T89" s="32"/>
      <c r="U89" s="32"/>
      <c r="V89" s="32"/>
    </row>
    <row r="90" spans="2:70" x14ac:dyDescent="0.15">
      <c r="B90" s="43"/>
      <c r="C90" s="45"/>
      <c r="D90" s="45"/>
      <c r="E90" s="32"/>
      <c r="F90" s="32"/>
      <c r="G90" s="32"/>
      <c r="H90" s="32"/>
      <c r="S90" s="32"/>
      <c r="T90" s="32"/>
      <c r="U90" s="32"/>
      <c r="V90" s="32"/>
    </row>
    <row r="91" spans="2:70" x14ac:dyDescent="0.15">
      <c r="B91" s="43"/>
      <c r="C91" s="45"/>
      <c r="D91" s="45"/>
      <c r="E91" s="32"/>
      <c r="F91" s="32"/>
      <c r="G91" s="32"/>
      <c r="H91" s="32"/>
      <c r="S91" s="32"/>
      <c r="T91" s="32"/>
      <c r="U91" s="32"/>
      <c r="V91" s="32"/>
    </row>
    <row r="92" spans="2:70" x14ac:dyDescent="0.15">
      <c r="B92" s="43"/>
      <c r="C92" s="45"/>
      <c r="D92" s="45"/>
      <c r="E92" s="32"/>
      <c r="F92" s="32"/>
      <c r="G92" s="32"/>
      <c r="H92" s="32"/>
      <c r="S92" s="32"/>
      <c r="T92" s="32"/>
      <c r="U92" s="32"/>
      <c r="V92" s="32"/>
    </row>
    <row r="93" spans="2:70" x14ac:dyDescent="0.15">
      <c r="B93" s="43"/>
      <c r="C93" s="45"/>
      <c r="D93" s="45"/>
      <c r="E93" s="32"/>
      <c r="F93" s="32"/>
      <c r="G93" s="32"/>
      <c r="H93" s="32"/>
      <c r="S93" s="32"/>
      <c r="T93" s="32"/>
      <c r="U93" s="32"/>
      <c r="V93" s="32"/>
    </row>
    <row r="94" spans="2:70" x14ac:dyDescent="0.15">
      <c r="S94" s="32"/>
      <c r="T94" s="32"/>
      <c r="U94" s="32"/>
      <c r="V94" s="32"/>
      <c r="AX94" s="32"/>
    </row>
    <row r="95" spans="2:70" x14ac:dyDescent="0.15">
      <c r="S95" s="32"/>
      <c r="T95" s="32"/>
      <c r="U95" s="32"/>
      <c r="V95" s="32"/>
      <c r="AX95" s="32"/>
    </row>
    <row r="96" spans="2:70" x14ac:dyDescent="0.15">
      <c r="S96" s="32"/>
      <c r="T96" s="32"/>
      <c r="U96" s="32"/>
      <c r="V96" s="32"/>
      <c r="AX96" s="32"/>
    </row>
    <row r="97" spans="19:50" x14ac:dyDescent="0.15">
      <c r="S97" s="32"/>
      <c r="T97" s="32"/>
      <c r="U97" s="32"/>
      <c r="V97" s="32"/>
      <c r="AX97" s="32"/>
    </row>
    <row r="98" spans="19:50" x14ac:dyDescent="0.15">
      <c r="S98" s="32"/>
      <c r="T98" s="32"/>
      <c r="U98" s="32"/>
      <c r="V98" s="32"/>
      <c r="AX98" s="32"/>
    </row>
    <row r="99" spans="19:50" x14ac:dyDescent="0.15">
      <c r="S99" s="32"/>
      <c r="T99" s="32"/>
      <c r="U99" s="32"/>
      <c r="V99" s="32"/>
      <c r="AX99" s="32"/>
    </row>
    <row r="100" spans="19:50" x14ac:dyDescent="0.15">
      <c r="S100" s="32"/>
      <c r="T100" s="32"/>
      <c r="U100" s="32"/>
      <c r="V100" s="32"/>
      <c r="AX100" s="32"/>
    </row>
    <row r="101" spans="19:50" x14ac:dyDescent="0.15">
      <c r="AX101" s="32"/>
    </row>
  </sheetData>
  <mergeCells count="44">
    <mergeCell ref="AI5:AI7"/>
    <mergeCell ref="AL5:AL7"/>
    <mergeCell ref="J5:J7"/>
    <mergeCell ref="C69:D69"/>
    <mergeCell ref="AK5:AK7"/>
    <mergeCell ref="T5:T7"/>
    <mergeCell ref="U5:U7"/>
    <mergeCell ref="K5:K7"/>
    <mergeCell ref="L5:L7"/>
    <mergeCell ref="M5:M7"/>
    <mergeCell ref="G5:G7"/>
    <mergeCell ref="Y5:Y7"/>
    <mergeCell ref="Z5:Z7"/>
    <mergeCell ref="AA5:AA7"/>
    <mergeCell ref="AB5:AB7"/>
    <mergeCell ref="AC5:AC7"/>
    <mergeCell ref="AE5:AE7"/>
    <mergeCell ref="AH5:AH7"/>
    <mergeCell ref="B5:D7"/>
    <mergeCell ref="E5:E7"/>
    <mergeCell ref="F5:F7"/>
    <mergeCell ref="H5:H7"/>
    <mergeCell ref="I5:I7"/>
    <mergeCell ref="AW5:AW7"/>
    <mergeCell ref="N5:N7"/>
    <mergeCell ref="AJ5:AJ7"/>
    <mergeCell ref="S5:S7"/>
    <mergeCell ref="V5:V7"/>
    <mergeCell ref="W5:W7"/>
    <mergeCell ref="X5:X7"/>
    <mergeCell ref="O5:O7"/>
    <mergeCell ref="AP5:AP7"/>
    <mergeCell ref="AU5:AU7"/>
    <mergeCell ref="AV5:AV7"/>
    <mergeCell ref="AM5:AM7"/>
    <mergeCell ref="AD5:AD7"/>
    <mergeCell ref="AF5:AF7"/>
    <mergeCell ref="AG5:AG7"/>
    <mergeCell ref="AS5:AS7"/>
    <mergeCell ref="BD9:BE9"/>
    <mergeCell ref="C68:D68"/>
    <mergeCell ref="BD8:BE8"/>
    <mergeCell ref="B8:B31"/>
    <mergeCell ref="B32:B55"/>
  </mergeCells>
  <phoneticPr fontId="18"/>
  <pageMargins left="0.7" right="0.7" top="0.75" bottom="0.75" header="0.3" footer="0.3"/>
  <pageSetup paperSize="9" scale="68" orientation="landscape" horizontalDpi="4294967294" verticalDpi="0" r:id="rId1"/>
  <colBreaks count="2" manualBreakCount="2">
    <brk id="17" min="1" max="53" man="1"/>
    <brk id="32" min="1" max="5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101"/>
  <sheetViews>
    <sheetView showGridLines="0" zoomScaleNormal="100" workbookViewId="0">
      <pane xSplit="4" ySplit="7" topLeftCell="K23" activePane="bottomRight" state="frozen"/>
      <selection activeCell="Z72" sqref="Z72"/>
      <selection pane="topRight" activeCell="Z72" sqref="Z72"/>
      <selection pane="bottomLeft" activeCell="Z72" sqref="Z72"/>
      <selection pane="bottomRight" activeCell="Y48" sqref="Y48"/>
    </sheetView>
  </sheetViews>
  <sheetFormatPr defaultRowHeight="12" x14ac:dyDescent="0.15"/>
  <cols>
    <col min="1" max="1" width="5.625" style="5" customWidth="1"/>
    <col min="2" max="2" width="3.125" style="3" customWidth="1"/>
    <col min="3" max="3" width="7.625" style="4" customWidth="1"/>
    <col min="4" max="4" width="10.875" style="4" customWidth="1"/>
    <col min="5" max="23" width="12.125" style="5" customWidth="1"/>
    <col min="24" max="24" width="6.875" style="68" customWidth="1"/>
    <col min="25" max="25" width="9" style="5" customWidth="1"/>
    <col min="26" max="26" width="9" style="5"/>
    <col min="27" max="27" width="10.125" style="5" bestFit="1" customWidth="1"/>
    <col min="28" max="241" width="9" style="5"/>
    <col min="242" max="242" width="5.625" style="5" customWidth="1"/>
    <col min="243" max="243" width="3.125" style="5" customWidth="1"/>
    <col min="244" max="245" width="7.625" style="5" customWidth="1"/>
    <col min="246" max="279" width="12.125" style="5" customWidth="1"/>
    <col min="280" max="281" width="7.625" style="5" customWidth="1"/>
    <col min="282" max="497" width="9" style="5"/>
    <col min="498" max="498" width="5.625" style="5" customWidth="1"/>
    <col min="499" max="499" width="3.125" style="5" customWidth="1"/>
    <col min="500" max="501" width="7.625" style="5" customWidth="1"/>
    <col min="502" max="535" width="12.125" style="5" customWidth="1"/>
    <col min="536" max="537" width="7.625" style="5" customWidth="1"/>
    <col min="538" max="753" width="9" style="5"/>
    <col min="754" max="754" width="5.625" style="5" customWidth="1"/>
    <col min="755" max="755" width="3.125" style="5" customWidth="1"/>
    <col min="756" max="757" width="7.625" style="5" customWidth="1"/>
    <col min="758" max="791" width="12.125" style="5" customWidth="1"/>
    <col min="792" max="793" width="7.625" style="5" customWidth="1"/>
    <col min="794" max="1009" width="9" style="5"/>
    <col min="1010" max="1010" width="5.625" style="5" customWidth="1"/>
    <col min="1011" max="1011" width="3.125" style="5" customWidth="1"/>
    <col min="1012" max="1013" width="7.625" style="5" customWidth="1"/>
    <col min="1014" max="1047" width="12.125" style="5" customWidth="1"/>
    <col min="1048" max="1049" width="7.625" style="5" customWidth="1"/>
    <col min="1050" max="1265" width="9" style="5"/>
    <col min="1266" max="1266" width="5.625" style="5" customWidth="1"/>
    <col min="1267" max="1267" width="3.125" style="5" customWidth="1"/>
    <col min="1268" max="1269" width="7.625" style="5" customWidth="1"/>
    <col min="1270" max="1303" width="12.125" style="5" customWidth="1"/>
    <col min="1304" max="1305" width="7.625" style="5" customWidth="1"/>
    <col min="1306" max="1521" width="9" style="5"/>
    <col min="1522" max="1522" width="5.625" style="5" customWidth="1"/>
    <col min="1523" max="1523" width="3.125" style="5" customWidth="1"/>
    <col min="1524" max="1525" width="7.625" style="5" customWidth="1"/>
    <col min="1526" max="1559" width="12.125" style="5" customWidth="1"/>
    <col min="1560" max="1561" width="7.625" style="5" customWidth="1"/>
    <col min="1562" max="1777" width="9" style="5"/>
    <col min="1778" max="1778" width="5.625" style="5" customWidth="1"/>
    <col min="1779" max="1779" width="3.125" style="5" customWidth="1"/>
    <col min="1780" max="1781" width="7.625" style="5" customWidth="1"/>
    <col min="1782" max="1815" width="12.125" style="5" customWidth="1"/>
    <col min="1816" max="1817" width="7.625" style="5" customWidth="1"/>
    <col min="1818" max="2033" width="9" style="5"/>
    <col min="2034" max="2034" width="5.625" style="5" customWidth="1"/>
    <col min="2035" max="2035" width="3.125" style="5" customWidth="1"/>
    <col min="2036" max="2037" width="7.625" style="5" customWidth="1"/>
    <col min="2038" max="2071" width="12.125" style="5" customWidth="1"/>
    <col min="2072" max="2073" width="7.625" style="5" customWidth="1"/>
    <col min="2074" max="2289" width="9" style="5"/>
    <col min="2290" max="2290" width="5.625" style="5" customWidth="1"/>
    <col min="2291" max="2291" width="3.125" style="5" customWidth="1"/>
    <col min="2292" max="2293" width="7.625" style="5" customWidth="1"/>
    <col min="2294" max="2327" width="12.125" style="5" customWidth="1"/>
    <col min="2328" max="2329" width="7.625" style="5" customWidth="1"/>
    <col min="2330" max="2545" width="9" style="5"/>
    <col min="2546" max="2546" width="5.625" style="5" customWidth="1"/>
    <col min="2547" max="2547" width="3.125" style="5" customWidth="1"/>
    <col min="2548" max="2549" width="7.625" style="5" customWidth="1"/>
    <col min="2550" max="2583" width="12.125" style="5" customWidth="1"/>
    <col min="2584" max="2585" width="7.625" style="5" customWidth="1"/>
    <col min="2586" max="2801" width="9" style="5"/>
    <col min="2802" max="2802" width="5.625" style="5" customWidth="1"/>
    <col min="2803" max="2803" width="3.125" style="5" customWidth="1"/>
    <col min="2804" max="2805" width="7.625" style="5" customWidth="1"/>
    <col min="2806" max="2839" width="12.125" style="5" customWidth="1"/>
    <col min="2840" max="2841" width="7.625" style="5" customWidth="1"/>
    <col min="2842" max="3057" width="9" style="5"/>
    <col min="3058" max="3058" width="5.625" style="5" customWidth="1"/>
    <col min="3059" max="3059" width="3.125" style="5" customWidth="1"/>
    <col min="3060" max="3061" width="7.625" style="5" customWidth="1"/>
    <col min="3062" max="3095" width="12.125" style="5" customWidth="1"/>
    <col min="3096" max="3097" width="7.625" style="5" customWidth="1"/>
    <col min="3098" max="3313" width="9" style="5"/>
    <col min="3314" max="3314" width="5.625" style="5" customWidth="1"/>
    <col min="3315" max="3315" width="3.125" style="5" customWidth="1"/>
    <col min="3316" max="3317" width="7.625" style="5" customWidth="1"/>
    <col min="3318" max="3351" width="12.125" style="5" customWidth="1"/>
    <col min="3352" max="3353" width="7.625" style="5" customWidth="1"/>
    <col min="3354" max="3569" width="9" style="5"/>
    <col min="3570" max="3570" width="5.625" style="5" customWidth="1"/>
    <col min="3571" max="3571" width="3.125" style="5" customWidth="1"/>
    <col min="3572" max="3573" width="7.625" style="5" customWidth="1"/>
    <col min="3574" max="3607" width="12.125" style="5" customWidth="1"/>
    <col min="3608" max="3609" width="7.625" style="5" customWidth="1"/>
    <col min="3610" max="3825" width="9" style="5"/>
    <col min="3826" max="3826" width="5.625" style="5" customWidth="1"/>
    <col min="3827" max="3827" width="3.125" style="5" customWidth="1"/>
    <col min="3828" max="3829" width="7.625" style="5" customWidth="1"/>
    <col min="3830" max="3863" width="12.125" style="5" customWidth="1"/>
    <col min="3864" max="3865" width="7.625" style="5" customWidth="1"/>
    <col min="3866" max="4081" width="9" style="5"/>
    <col min="4082" max="4082" width="5.625" style="5" customWidth="1"/>
    <col min="4083" max="4083" width="3.125" style="5" customWidth="1"/>
    <col min="4084" max="4085" width="7.625" style="5" customWidth="1"/>
    <col min="4086" max="4119" width="12.125" style="5" customWidth="1"/>
    <col min="4120" max="4121" width="7.625" style="5" customWidth="1"/>
    <col min="4122" max="4337" width="9" style="5"/>
    <col min="4338" max="4338" width="5.625" style="5" customWidth="1"/>
    <col min="4339" max="4339" width="3.125" style="5" customWidth="1"/>
    <col min="4340" max="4341" width="7.625" style="5" customWidth="1"/>
    <col min="4342" max="4375" width="12.125" style="5" customWidth="1"/>
    <col min="4376" max="4377" width="7.625" style="5" customWidth="1"/>
    <col min="4378" max="4593" width="9" style="5"/>
    <col min="4594" max="4594" width="5.625" style="5" customWidth="1"/>
    <col min="4595" max="4595" width="3.125" style="5" customWidth="1"/>
    <col min="4596" max="4597" width="7.625" style="5" customWidth="1"/>
    <col min="4598" max="4631" width="12.125" style="5" customWidth="1"/>
    <col min="4632" max="4633" width="7.625" style="5" customWidth="1"/>
    <col min="4634" max="4849" width="9" style="5"/>
    <col min="4850" max="4850" width="5.625" style="5" customWidth="1"/>
    <col min="4851" max="4851" width="3.125" style="5" customWidth="1"/>
    <col min="4852" max="4853" width="7.625" style="5" customWidth="1"/>
    <col min="4854" max="4887" width="12.125" style="5" customWidth="1"/>
    <col min="4888" max="4889" width="7.625" style="5" customWidth="1"/>
    <col min="4890" max="5105" width="9" style="5"/>
    <col min="5106" max="5106" width="5.625" style="5" customWidth="1"/>
    <col min="5107" max="5107" width="3.125" style="5" customWidth="1"/>
    <col min="5108" max="5109" width="7.625" style="5" customWidth="1"/>
    <col min="5110" max="5143" width="12.125" style="5" customWidth="1"/>
    <col min="5144" max="5145" width="7.625" style="5" customWidth="1"/>
    <col min="5146" max="5361" width="9" style="5"/>
    <col min="5362" max="5362" width="5.625" style="5" customWidth="1"/>
    <col min="5363" max="5363" width="3.125" style="5" customWidth="1"/>
    <col min="5364" max="5365" width="7.625" style="5" customWidth="1"/>
    <col min="5366" max="5399" width="12.125" style="5" customWidth="1"/>
    <col min="5400" max="5401" width="7.625" style="5" customWidth="1"/>
    <col min="5402" max="5617" width="9" style="5"/>
    <col min="5618" max="5618" width="5.625" style="5" customWidth="1"/>
    <col min="5619" max="5619" width="3.125" style="5" customWidth="1"/>
    <col min="5620" max="5621" width="7.625" style="5" customWidth="1"/>
    <col min="5622" max="5655" width="12.125" style="5" customWidth="1"/>
    <col min="5656" max="5657" width="7.625" style="5" customWidth="1"/>
    <col min="5658" max="5873" width="9" style="5"/>
    <col min="5874" max="5874" width="5.625" style="5" customWidth="1"/>
    <col min="5875" max="5875" width="3.125" style="5" customWidth="1"/>
    <col min="5876" max="5877" width="7.625" style="5" customWidth="1"/>
    <col min="5878" max="5911" width="12.125" style="5" customWidth="1"/>
    <col min="5912" max="5913" width="7.625" style="5" customWidth="1"/>
    <col min="5914" max="6129" width="9" style="5"/>
    <col min="6130" max="6130" width="5.625" style="5" customWidth="1"/>
    <col min="6131" max="6131" width="3.125" style="5" customWidth="1"/>
    <col min="6132" max="6133" width="7.625" style="5" customWidth="1"/>
    <col min="6134" max="6167" width="12.125" style="5" customWidth="1"/>
    <col min="6168" max="6169" width="7.625" style="5" customWidth="1"/>
    <col min="6170" max="6385" width="9" style="5"/>
    <col min="6386" max="6386" width="5.625" style="5" customWidth="1"/>
    <col min="6387" max="6387" width="3.125" style="5" customWidth="1"/>
    <col min="6388" max="6389" width="7.625" style="5" customWidth="1"/>
    <col min="6390" max="6423" width="12.125" style="5" customWidth="1"/>
    <col min="6424" max="6425" width="7.625" style="5" customWidth="1"/>
    <col min="6426" max="6641" width="9" style="5"/>
    <col min="6642" max="6642" width="5.625" style="5" customWidth="1"/>
    <col min="6643" max="6643" width="3.125" style="5" customWidth="1"/>
    <col min="6644" max="6645" width="7.625" style="5" customWidth="1"/>
    <col min="6646" max="6679" width="12.125" style="5" customWidth="1"/>
    <col min="6680" max="6681" width="7.625" style="5" customWidth="1"/>
    <col min="6682" max="6897" width="9" style="5"/>
    <col min="6898" max="6898" width="5.625" style="5" customWidth="1"/>
    <col min="6899" max="6899" width="3.125" style="5" customWidth="1"/>
    <col min="6900" max="6901" width="7.625" style="5" customWidth="1"/>
    <col min="6902" max="6935" width="12.125" style="5" customWidth="1"/>
    <col min="6936" max="6937" width="7.625" style="5" customWidth="1"/>
    <col min="6938" max="7153" width="9" style="5"/>
    <col min="7154" max="7154" width="5.625" style="5" customWidth="1"/>
    <col min="7155" max="7155" width="3.125" style="5" customWidth="1"/>
    <col min="7156" max="7157" width="7.625" style="5" customWidth="1"/>
    <col min="7158" max="7191" width="12.125" style="5" customWidth="1"/>
    <col min="7192" max="7193" width="7.625" style="5" customWidth="1"/>
    <col min="7194" max="7409" width="9" style="5"/>
    <col min="7410" max="7410" width="5.625" style="5" customWidth="1"/>
    <col min="7411" max="7411" width="3.125" style="5" customWidth="1"/>
    <col min="7412" max="7413" width="7.625" style="5" customWidth="1"/>
    <col min="7414" max="7447" width="12.125" style="5" customWidth="1"/>
    <col min="7448" max="7449" width="7.625" style="5" customWidth="1"/>
    <col min="7450" max="7665" width="9" style="5"/>
    <col min="7666" max="7666" width="5.625" style="5" customWidth="1"/>
    <col min="7667" max="7667" width="3.125" style="5" customWidth="1"/>
    <col min="7668" max="7669" width="7.625" style="5" customWidth="1"/>
    <col min="7670" max="7703" width="12.125" style="5" customWidth="1"/>
    <col min="7704" max="7705" width="7.625" style="5" customWidth="1"/>
    <col min="7706" max="7921" width="9" style="5"/>
    <col min="7922" max="7922" width="5.625" style="5" customWidth="1"/>
    <col min="7923" max="7923" width="3.125" style="5" customWidth="1"/>
    <col min="7924" max="7925" width="7.625" style="5" customWidth="1"/>
    <col min="7926" max="7959" width="12.125" style="5" customWidth="1"/>
    <col min="7960" max="7961" width="7.625" style="5" customWidth="1"/>
    <col min="7962" max="8177" width="9" style="5"/>
    <col min="8178" max="8178" width="5.625" style="5" customWidth="1"/>
    <col min="8179" max="8179" width="3.125" style="5" customWidth="1"/>
    <col min="8180" max="8181" width="7.625" style="5" customWidth="1"/>
    <col min="8182" max="8215" width="12.125" style="5" customWidth="1"/>
    <col min="8216" max="8217" width="7.625" style="5" customWidth="1"/>
    <col min="8218" max="8433" width="9" style="5"/>
    <col min="8434" max="8434" width="5.625" style="5" customWidth="1"/>
    <col min="8435" max="8435" width="3.125" style="5" customWidth="1"/>
    <col min="8436" max="8437" width="7.625" style="5" customWidth="1"/>
    <col min="8438" max="8471" width="12.125" style="5" customWidth="1"/>
    <col min="8472" max="8473" width="7.625" style="5" customWidth="1"/>
    <col min="8474" max="8689" width="9" style="5"/>
    <col min="8690" max="8690" width="5.625" style="5" customWidth="1"/>
    <col min="8691" max="8691" width="3.125" style="5" customWidth="1"/>
    <col min="8692" max="8693" width="7.625" style="5" customWidth="1"/>
    <col min="8694" max="8727" width="12.125" style="5" customWidth="1"/>
    <col min="8728" max="8729" width="7.625" style="5" customWidth="1"/>
    <col min="8730" max="8945" width="9" style="5"/>
    <col min="8946" max="8946" width="5.625" style="5" customWidth="1"/>
    <col min="8947" max="8947" width="3.125" style="5" customWidth="1"/>
    <col min="8948" max="8949" width="7.625" style="5" customWidth="1"/>
    <col min="8950" max="8983" width="12.125" style="5" customWidth="1"/>
    <col min="8984" max="8985" width="7.625" style="5" customWidth="1"/>
    <col min="8986" max="9201" width="9" style="5"/>
    <col min="9202" max="9202" width="5.625" style="5" customWidth="1"/>
    <col min="9203" max="9203" width="3.125" style="5" customWidth="1"/>
    <col min="9204" max="9205" width="7.625" style="5" customWidth="1"/>
    <col min="9206" max="9239" width="12.125" style="5" customWidth="1"/>
    <col min="9240" max="9241" width="7.625" style="5" customWidth="1"/>
    <col min="9242" max="9457" width="9" style="5"/>
    <col min="9458" max="9458" width="5.625" style="5" customWidth="1"/>
    <col min="9459" max="9459" width="3.125" style="5" customWidth="1"/>
    <col min="9460" max="9461" width="7.625" style="5" customWidth="1"/>
    <col min="9462" max="9495" width="12.125" style="5" customWidth="1"/>
    <col min="9496" max="9497" width="7.625" style="5" customWidth="1"/>
    <col min="9498" max="9713" width="9" style="5"/>
    <col min="9714" max="9714" width="5.625" style="5" customWidth="1"/>
    <col min="9715" max="9715" width="3.125" style="5" customWidth="1"/>
    <col min="9716" max="9717" width="7.625" style="5" customWidth="1"/>
    <col min="9718" max="9751" width="12.125" style="5" customWidth="1"/>
    <col min="9752" max="9753" width="7.625" style="5" customWidth="1"/>
    <col min="9754" max="9969" width="9" style="5"/>
    <col min="9970" max="9970" width="5.625" style="5" customWidth="1"/>
    <col min="9971" max="9971" width="3.125" style="5" customWidth="1"/>
    <col min="9972" max="9973" width="7.625" style="5" customWidth="1"/>
    <col min="9974" max="10007" width="12.125" style="5" customWidth="1"/>
    <col min="10008" max="10009" width="7.625" style="5" customWidth="1"/>
    <col min="10010" max="10225" width="9" style="5"/>
    <col min="10226" max="10226" width="5.625" style="5" customWidth="1"/>
    <col min="10227" max="10227" width="3.125" style="5" customWidth="1"/>
    <col min="10228" max="10229" width="7.625" style="5" customWidth="1"/>
    <col min="10230" max="10263" width="12.125" style="5" customWidth="1"/>
    <col min="10264" max="10265" width="7.625" style="5" customWidth="1"/>
    <col min="10266" max="10481" width="9" style="5"/>
    <col min="10482" max="10482" width="5.625" style="5" customWidth="1"/>
    <col min="10483" max="10483" width="3.125" style="5" customWidth="1"/>
    <col min="10484" max="10485" width="7.625" style="5" customWidth="1"/>
    <col min="10486" max="10519" width="12.125" style="5" customWidth="1"/>
    <col min="10520" max="10521" width="7.625" style="5" customWidth="1"/>
    <col min="10522" max="10737" width="9" style="5"/>
    <col min="10738" max="10738" width="5.625" style="5" customWidth="1"/>
    <col min="10739" max="10739" width="3.125" style="5" customWidth="1"/>
    <col min="10740" max="10741" width="7.625" style="5" customWidth="1"/>
    <col min="10742" max="10775" width="12.125" style="5" customWidth="1"/>
    <col min="10776" max="10777" width="7.625" style="5" customWidth="1"/>
    <col min="10778" max="10993" width="9" style="5"/>
    <col min="10994" max="10994" width="5.625" style="5" customWidth="1"/>
    <col min="10995" max="10995" width="3.125" style="5" customWidth="1"/>
    <col min="10996" max="10997" width="7.625" style="5" customWidth="1"/>
    <col min="10998" max="11031" width="12.125" style="5" customWidth="1"/>
    <col min="11032" max="11033" width="7.625" style="5" customWidth="1"/>
    <col min="11034" max="11249" width="9" style="5"/>
    <col min="11250" max="11250" width="5.625" style="5" customWidth="1"/>
    <col min="11251" max="11251" width="3.125" style="5" customWidth="1"/>
    <col min="11252" max="11253" width="7.625" style="5" customWidth="1"/>
    <col min="11254" max="11287" width="12.125" style="5" customWidth="1"/>
    <col min="11288" max="11289" width="7.625" style="5" customWidth="1"/>
    <col min="11290" max="11505" width="9" style="5"/>
    <col min="11506" max="11506" width="5.625" style="5" customWidth="1"/>
    <col min="11507" max="11507" width="3.125" style="5" customWidth="1"/>
    <col min="11508" max="11509" width="7.625" style="5" customWidth="1"/>
    <col min="11510" max="11543" width="12.125" style="5" customWidth="1"/>
    <col min="11544" max="11545" width="7.625" style="5" customWidth="1"/>
    <col min="11546" max="11761" width="9" style="5"/>
    <col min="11762" max="11762" width="5.625" style="5" customWidth="1"/>
    <col min="11763" max="11763" width="3.125" style="5" customWidth="1"/>
    <col min="11764" max="11765" width="7.625" style="5" customWidth="1"/>
    <col min="11766" max="11799" width="12.125" style="5" customWidth="1"/>
    <col min="11800" max="11801" width="7.625" style="5" customWidth="1"/>
    <col min="11802" max="12017" width="9" style="5"/>
    <col min="12018" max="12018" width="5.625" style="5" customWidth="1"/>
    <col min="12019" max="12019" width="3.125" style="5" customWidth="1"/>
    <col min="12020" max="12021" width="7.625" style="5" customWidth="1"/>
    <col min="12022" max="12055" width="12.125" style="5" customWidth="1"/>
    <col min="12056" max="12057" width="7.625" style="5" customWidth="1"/>
    <col min="12058" max="12273" width="9" style="5"/>
    <col min="12274" max="12274" width="5.625" style="5" customWidth="1"/>
    <col min="12275" max="12275" width="3.125" style="5" customWidth="1"/>
    <col min="12276" max="12277" width="7.625" style="5" customWidth="1"/>
    <col min="12278" max="12311" width="12.125" style="5" customWidth="1"/>
    <col min="12312" max="12313" width="7.625" style="5" customWidth="1"/>
    <col min="12314" max="12529" width="9" style="5"/>
    <col min="12530" max="12530" width="5.625" style="5" customWidth="1"/>
    <col min="12531" max="12531" width="3.125" style="5" customWidth="1"/>
    <col min="12532" max="12533" width="7.625" style="5" customWidth="1"/>
    <col min="12534" max="12567" width="12.125" style="5" customWidth="1"/>
    <col min="12568" max="12569" width="7.625" style="5" customWidth="1"/>
    <col min="12570" max="12785" width="9" style="5"/>
    <col min="12786" max="12786" width="5.625" style="5" customWidth="1"/>
    <col min="12787" max="12787" width="3.125" style="5" customWidth="1"/>
    <col min="12788" max="12789" width="7.625" style="5" customWidth="1"/>
    <col min="12790" max="12823" width="12.125" style="5" customWidth="1"/>
    <col min="12824" max="12825" width="7.625" style="5" customWidth="1"/>
    <col min="12826" max="13041" width="9" style="5"/>
    <col min="13042" max="13042" width="5.625" style="5" customWidth="1"/>
    <col min="13043" max="13043" width="3.125" style="5" customWidth="1"/>
    <col min="13044" max="13045" width="7.625" style="5" customWidth="1"/>
    <col min="13046" max="13079" width="12.125" style="5" customWidth="1"/>
    <col min="13080" max="13081" width="7.625" style="5" customWidth="1"/>
    <col min="13082" max="13297" width="9" style="5"/>
    <col min="13298" max="13298" width="5.625" style="5" customWidth="1"/>
    <col min="13299" max="13299" width="3.125" style="5" customWidth="1"/>
    <col min="13300" max="13301" width="7.625" style="5" customWidth="1"/>
    <col min="13302" max="13335" width="12.125" style="5" customWidth="1"/>
    <col min="13336" max="13337" width="7.625" style="5" customWidth="1"/>
    <col min="13338" max="13553" width="9" style="5"/>
    <col min="13554" max="13554" width="5.625" style="5" customWidth="1"/>
    <col min="13555" max="13555" width="3.125" style="5" customWidth="1"/>
    <col min="13556" max="13557" width="7.625" style="5" customWidth="1"/>
    <col min="13558" max="13591" width="12.125" style="5" customWidth="1"/>
    <col min="13592" max="13593" width="7.625" style="5" customWidth="1"/>
    <col min="13594" max="13809" width="9" style="5"/>
    <col min="13810" max="13810" width="5.625" style="5" customWidth="1"/>
    <col min="13811" max="13811" width="3.125" style="5" customWidth="1"/>
    <col min="13812" max="13813" width="7.625" style="5" customWidth="1"/>
    <col min="13814" max="13847" width="12.125" style="5" customWidth="1"/>
    <col min="13848" max="13849" width="7.625" style="5" customWidth="1"/>
    <col min="13850" max="14065" width="9" style="5"/>
    <col min="14066" max="14066" width="5.625" style="5" customWidth="1"/>
    <col min="14067" max="14067" width="3.125" style="5" customWidth="1"/>
    <col min="14068" max="14069" width="7.625" style="5" customWidth="1"/>
    <col min="14070" max="14103" width="12.125" style="5" customWidth="1"/>
    <col min="14104" max="14105" width="7.625" style="5" customWidth="1"/>
    <col min="14106" max="14321" width="9" style="5"/>
    <col min="14322" max="14322" width="5.625" style="5" customWidth="1"/>
    <col min="14323" max="14323" width="3.125" style="5" customWidth="1"/>
    <col min="14324" max="14325" width="7.625" style="5" customWidth="1"/>
    <col min="14326" max="14359" width="12.125" style="5" customWidth="1"/>
    <col min="14360" max="14361" width="7.625" style="5" customWidth="1"/>
    <col min="14362" max="14577" width="9" style="5"/>
    <col min="14578" max="14578" width="5.625" style="5" customWidth="1"/>
    <col min="14579" max="14579" width="3.125" style="5" customWidth="1"/>
    <col min="14580" max="14581" width="7.625" style="5" customWidth="1"/>
    <col min="14582" max="14615" width="12.125" style="5" customWidth="1"/>
    <col min="14616" max="14617" width="7.625" style="5" customWidth="1"/>
    <col min="14618" max="14833" width="9" style="5"/>
    <col min="14834" max="14834" width="5.625" style="5" customWidth="1"/>
    <col min="14835" max="14835" width="3.125" style="5" customWidth="1"/>
    <col min="14836" max="14837" width="7.625" style="5" customWidth="1"/>
    <col min="14838" max="14871" width="12.125" style="5" customWidth="1"/>
    <col min="14872" max="14873" width="7.625" style="5" customWidth="1"/>
    <col min="14874" max="15089" width="9" style="5"/>
    <col min="15090" max="15090" width="5.625" style="5" customWidth="1"/>
    <col min="15091" max="15091" width="3.125" style="5" customWidth="1"/>
    <col min="15092" max="15093" width="7.625" style="5" customWidth="1"/>
    <col min="15094" max="15127" width="12.125" style="5" customWidth="1"/>
    <col min="15128" max="15129" width="7.625" style="5" customWidth="1"/>
    <col min="15130" max="15345" width="9" style="5"/>
    <col min="15346" max="15346" width="5.625" style="5" customWidth="1"/>
    <col min="15347" max="15347" width="3.125" style="5" customWidth="1"/>
    <col min="15348" max="15349" width="7.625" style="5" customWidth="1"/>
    <col min="15350" max="15383" width="12.125" style="5" customWidth="1"/>
    <col min="15384" max="15385" width="7.625" style="5" customWidth="1"/>
    <col min="15386" max="15601" width="9" style="5"/>
    <col min="15602" max="15602" width="5.625" style="5" customWidth="1"/>
    <col min="15603" max="15603" width="3.125" style="5" customWidth="1"/>
    <col min="15604" max="15605" width="7.625" style="5" customWidth="1"/>
    <col min="15606" max="15639" width="12.125" style="5" customWidth="1"/>
    <col min="15640" max="15641" width="7.625" style="5" customWidth="1"/>
    <col min="15642" max="15857" width="9" style="5"/>
    <col min="15858" max="15858" width="5.625" style="5" customWidth="1"/>
    <col min="15859" max="15859" width="3.125" style="5" customWidth="1"/>
    <col min="15860" max="15861" width="7.625" style="5" customWidth="1"/>
    <col min="15862" max="15895" width="12.125" style="5" customWidth="1"/>
    <col min="15896" max="15897" width="7.625" style="5" customWidth="1"/>
    <col min="15898" max="16113" width="9" style="5"/>
    <col min="16114" max="16114" width="5.625" style="5" customWidth="1"/>
    <col min="16115" max="16115" width="3.125" style="5" customWidth="1"/>
    <col min="16116" max="16117" width="7.625" style="5" customWidth="1"/>
    <col min="16118" max="16151" width="12.125" style="5" customWidth="1"/>
    <col min="16152" max="16153" width="7.625" style="5" customWidth="1"/>
    <col min="16154" max="16384" width="9" style="5"/>
  </cols>
  <sheetData>
    <row r="2" spans="2:32" s="4" customFormat="1" ht="14.25" x14ac:dyDescent="0.15">
      <c r="B2" s="6" t="s">
        <v>38</v>
      </c>
      <c r="C2" s="3"/>
      <c r="D2" s="3"/>
      <c r="E2" s="169"/>
      <c r="F2" s="169"/>
      <c r="G2" s="201"/>
      <c r="H2" s="201"/>
      <c r="I2" s="169"/>
      <c r="J2" s="169"/>
      <c r="K2" s="201"/>
      <c r="L2" s="169"/>
      <c r="M2" s="169"/>
      <c r="N2" s="169"/>
      <c r="O2" s="169"/>
      <c r="P2" s="169"/>
      <c r="Q2" s="201"/>
      <c r="R2" s="169"/>
      <c r="S2" s="201"/>
      <c r="T2" s="201"/>
      <c r="U2" s="201"/>
      <c r="V2" s="169"/>
      <c r="W2" s="169"/>
      <c r="X2" s="64"/>
    </row>
    <row r="3" spans="2:32" s="4" customFormat="1" ht="11.25" customHeight="1" x14ac:dyDescent="0.15">
      <c r="B3" s="6"/>
      <c r="C3" s="3"/>
      <c r="D3" s="3"/>
      <c r="E3" s="72"/>
      <c r="F3" s="72"/>
      <c r="G3" s="72"/>
      <c r="H3" s="72"/>
      <c r="I3" s="72"/>
      <c r="J3" s="72"/>
      <c r="K3" s="72"/>
      <c r="L3" s="72"/>
      <c r="M3" s="72"/>
      <c r="N3" s="72"/>
      <c r="O3" s="72"/>
      <c r="P3" s="72"/>
      <c r="Q3" s="72"/>
      <c r="R3" s="72"/>
      <c r="S3" s="72"/>
      <c r="T3" s="72"/>
      <c r="U3" s="72"/>
      <c r="V3" s="73"/>
      <c r="W3" s="73"/>
    </row>
    <row r="4" spans="2:32" s="4" customFormat="1" x14ac:dyDescent="0.15">
      <c r="B4" s="7"/>
      <c r="C4" s="169"/>
      <c r="D4" s="169"/>
      <c r="E4" s="169"/>
      <c r="F4" s="169"/>
      <c r="G4" s="201"/>
      <c r="H4" s="201"/>
      <c r="I4" s="169"/>
      <c r="J4" s="169"/>
      <c r="K4" s="201"/>
      <c r="L4" s="169"/>
      <c r="M4" s="169"/>
      <c r="N4" s="169"/>
      <c r="O4" s="169"/>
      <c r="P4" s="169"/>
      <c r="Q4" s="201"/>
      <c r="R4" s="169"/>
      <c r="S4" s="201"/>
      <c r="T4" s="201"/>
      <c r="U4" s="201"/>
      <c r="V4" s="169"/>
      <c r="W4" s="169"/>
      <c r="X4" s="64"/>
    </row>
    <row r="5" spans="2:32" s="4" customFormat="1" ht="12" customHeight="1" x14ac:dyDescent="0.15">
      <c r="B5" s="299" t="s">
        <v>20</v>
      </c>
      <c r="C5" s="300"/>
      <c r="D5" s="301"/>
      <c r="E5" s="348" t="s">
        <v>379</v>
      </c>
      <c r="F5" s="331" t="s">
        <v>27</v>
      </c>
      <c r="G5" s="331" t="s">
        <v>307</v>
      </c>
      <c r="H5" s="331" t="s">
        <v>408</v>
      </c>
      <c r="I5" s="354" t="s">
        <v>30</v>
      </c>
      <c r="J5" s="354" t="s">
        <v>36</v>
      </c>
      <c r="K5" s="331" t="s">
        <v>409</v>
      </c>
      <c r="L5" s="354" t="s">
        <v>7</v>
      </c>
      <c r="M5" s="354" t="s">
        <v>8</v>
      </c>
      <c r="N5" s="354" t="s">
        <v>9</v>
      </c>
      <c r="O5" s="354" t="s">
        <v>10</v>
      </c>
      <c r="P5" s="354" t="s">
        <v>11</v>
      </c>
      <c r="Q5" s="331" t="s">
        <v>410</v>
      </c>
      <c r="R5" s="354" t="s">
        <v>12</v>
      </c>
      <c r="S5" s="331" t="s">
        <v>411</v>
      </c>
      <c r="T5" s="331" t="s">
        <v>412</v>
      </c>
      <c r="U5" s="331" t="s">
        <v>413</v>
      </c>
      <c r="V5" s="354" t="s">
        <v>14</v>
      </c>
      <c r="W5" s="351" t="s">
        <v>15</v>
      </c>
      <c r="X5" s="108"/>
      <c r="Y5" s="8"/>
    </row>
    <row r="6" spans="2:32" s="4" customFormat="1" x14ac:dyDescent="0.15">
      <c r="B6" s="302"/>
      <c r="C6" s="303"/>
      <c r="D6" s="304"/>
      <c r="E6" s="349"/>
      <c r="F6" s="332"/>
      <c r="G6" s="332"/>
      <c r="H6" s="332"/>
      <c r="I6" s="355"/>
      <c r="J6" s="355"/>
      <c r="K6" s="332"/>
      <c r="L6" s="355"/>
      <c r="M6" s="355"/>
      <c r="N6" s="355"/>
      <c r="O6" s="355"/>
      <c r="P6" s="355"/>
      <c r="Q6" s="332"/>
      <c r="R6" s="355"/>
      <c r="S6" s="332"/>
      <c r="T6" s="332"/>
      <c r="U6" s="332"/>
      <c r="V6" s="355"/>
      <c r="W6" s="352"/>
      <c r="X6" s="108"/>
      <c r="Y6" s="8"/>
    </row>
    <row r="7" spans="2:32" s="4" customFormat="1" x14ac:dyDescent="0.15">
      <c r="B7" s="305"/>
      <c r="C7" s="306"/>
      <c r="D7" s="307"/>
      <c r="E7" s="350"/>
      <c r="F7" s="333"/>
      <c r="G7" s="333"/>
      <c r="H7" s="333"/>
      <c r="I7" s="356"/>
      <c r="J7" s="356"/>
      <c r="K7" s="333"/>
      <c r="L7" s="356"/>
      <c r="M7" s="356"/>
      <c r="N7" s="356"/>
      <c r="O7" s="356"/>
      <c r="P7" s="356"/>
      <c r="Q7" s="333"/>
      <c r="R7" s="356"/>
      <c r="S7" s="333"/>
      <c r="T7" s="333"/>
      <c r="U7" s="333"/>
      <c r="V7" s="356"/>
      <c r="W7" s="353"/>
      <c r="X7" s="108"/>
      <c r="Y7" s="8"/>
    </row>
    <row r="8" spans="2:32" ht="12" customHeight="1" x14ac:dyDescent="0.15">
      <c r="B8" s="320" t="s">
        <v>269</v>
      </c>
      <c r="C8" s="9">
        <v>2000</v>
      </c>
      <c r="D8" s="10" t="s">
        <v>21</v>
      </c>
      <c r="E8" s="76">
        <v>0</v>
      </c>
      <c r="F8" s="48">
        <v>127460</v>
      </c>
      <c r="G8" s="48">
        <v>0</v>
      </c>
      <c r="H8" s="48">
        <v>0</v>
      </c>
      <c r="I8" s="48">
        <v>2818625</v>
      </c>
      <c r="J8" s="48">
        <v>800</v>
      </c>
      <c r="K8" s="48">
        <v>0</v>
      </c>
      <c r="L8" s="48">
        <v>0</v>
      </c>
      <c r="M8" s="48">
        <v>341600</v>
      </c>
      <c r="N8" s="48">
        <v>401150</v>
      </c>
      <c r="O8" s="48">
        <v>3724879</v>
      </c>
      <c r="P8" s="48">
        <v>122650</v>
      </c>
      <c r="Q8" s="48">
        <v>0</v>
      </c>
      <c r="R8" s="48">
        <v>0</v>
      </c>
      <c r="S8" s="48">
        <v>0</v>
      </c>
      <c r="T8" s="48">
        <v>0</v>
      </c>
      <c r="U8" s="48">
        <v>0</v>
      </c>
      <c r="V8" s="48">
        <v>0</v>
      </c>
      <c r="W8" s="51">
        <v>10616359</v>
      </c>
      <c r="X8" s="66"/>
      <c r="Y8" s="12"/>
      <c r="Z8" s="21"/>
      <c r="AA8" s="13"/>
      <c r="AC8" s="47"/>
      <c r="AE8" s="298"/>
      <c r="AF8" s="298"/>
    </row>
    <row r="9" spans="2:32" x14ac:dyDescent="0.15">
      <c r="B9" s="321"/>
      <c r="C9" s="15">
        <v>2001</v>
      </c>
      <c r="D9" s="16">
        <v>13</v>
      </c>
      <c r="E9" s="78">
        <v>0</v>
      </c>
      <c r="F9" s="52">
        <v>100900</v>
      </c>
      <c r="G9" s="52">
        <v>0</v>
      </c>
      <c r="H9" s="52">
        <v>0</v>
      </c>
      <c r="I9" s="52">
        <v>3119430</v>
      </c>
      <c r="J9" s="52">
        <v>0</v>
      </c>
      <c r="K9" s="52">
        <v>0</v>
      </c>
      <c r="L9" s="52">
        <v>0</v>
      </c>
      <c r="M9" s="52">
        <v>399600</v>
      </c>
      <c r="N9" s="52">
        <v>427500</v>
      </c>
      <c r="O9" s="52">
        <v>3267712</v>
      </c>
      <c r="P9" s="52">
        <v>114015</v>
      </c>
      <c r="Q9" s="52">
        <v>0</v>
      </c>
      <c r="R9" s="52">
        <v>100</v>
      </c>
      <c r="S9" s="52">
        <v>0</v>
      </c>
      <c r="T9" s="52">
        <v>0</v>
      </c>
      <c r="U9" s="52">
        <v>0</v>
      </c>
      <c r="V9" s="52">
        <v>14800</v>
      </c>
      <c r="W9" s="55">
        <v>11801923</v>
      </c>
      <c r="X9" s="66"/>
      <c r="Y9" s="12"/>
      <c r="Z9" s="21"/>
      <c r="AA9" s="13"/>
      <c r="AE9" s="298"/>
      <c r="AF9" s="298"/>
    </row>
    <row r="10" spans="2:32" x14ac:dyDescent="0.15">
      <c r="B10" s="321"/>
      <c r="C10" s="18">
        <v>2002</v>
      </c>
      <c r="D10" s="19">
        <v>14</v>
      </c>
      <c r="E10" s="79">
        <v>0</v>
      </c>
      <c r="F10" s="53">
        <v>103400</v>
      </c>
      <c r="G10" s="53">
        <v>0</v>
      </c>
      <c r="H10" s="53">
        <v>0</v>
      </c>
      <c r="I10" s="53">
        <v>3036945</v>
      </c>
      <c r="J10" s="53">
        <v>45550</v>
      </c>
      <c r="K10" s="53">
        <v>0</v>
      </c>
      <c r="L10" s="53">
        <v>0</v>
      </c>
      <c r="M10" s="53">
        <v>591908</v>
      </c>
      <c r="N10" s="53">
        <v>575200</v>
      </c>
      <c r="O10" s="53">
        <v>3704685</v>
      </c>
      <c r="P10" s="53">
        <v>67680</v>
      </c>
      <c r="Q10" s="53">
        <v>0</v>
      </c>
      <c r="R10" s="53">
        <v>450</v>
      </c>
      <c r="S10" s="53">
        <v>0</v>
      </c>
      <c r="T10" s="53">
        <v>0</v>
      </c>
      <c r="U10" s="53">
        <v>0</v>
      </c>
      <c r="V10" s="53">
        <v>0</v>
      </c>
      <c r="W10" s="56">
        <v>10201969</v>
      </c>
      <c r="X10" s="66"/>
      <c r="Y10" s="12"/>
      <c r="Z10" s="21"/>
      <c r="AA10" s="13"/>
      <c r="AE10" s="47"/>
      <c r="AF10" s="47"/>
    </row>
    <row r="11" spans="2:32" x14ac:dyDescent="0.15">
      <c r="B11" s="321"/>
      <c r="C11" s="18">
        <v>2003</v>
      </c>
      <c r="D11" s="19">
        <v>15</v>
      </c>
      <c r="E11" s="79">
        <v>300</v>
      </c>
      <c r="F11" s="53">
        <v>79800</v>
      </c>
      <c r="G11" s="53">
        <v>0</v>
      </c>
      <c r="H11" s="53">
        <v>0</v>
      </c>
      <c r="I11" s="53">
        <v>2397150</v>
      </c>
      <c r="J11" s="53">
        <v>0</v>
      </c>
      <c r="K11" s="53">
        <v>0</v>
      </c>
      <c r="L11" s="53">
        <v>0</v>
      </c>
      <c r="M11" s="53">
        <v>640000</v>
      </c>
      <c r="N11" s="53">
        <v>526900</v>
      </c>
      <c r="O11" s="53">
        <v>3707682</v>
      </c>
      <c r="P11" s="53">
        <v>33830</v>
      </c>
      <c r="Q11" s="53">
        <v>0</v>
      </c>
      <c r="R11" s="53">
        <v>400</v>
      </c>
      <c r="S11" s="53">
        <v>0</v>
      </c>
      <c r="T11" s="53">
        <v>0</v>
      </c>
      <c r="U11" s="53">
        <v>0</v>
      </c>
      <c r="V11" s="53">
        <v>0</v>
      </c>
      <c r="W11" s="56">
        <v>12243751</v>
      </c>
      <c r="X11" s="66"/>
      <c r="Y11" s="12"/>
      <c r="Z11" s="21"/>
      <c r="AA11" s="13"/>
      <c r="AE11" s="21"/>
      <c r="AF11" s="21"/>
    </row>
    <row r="12" spans="2:32" x14ac:dyDescent="0.15">
      <c r="B12" s="321"/>
      <c r="C12" s="18">
        <v>2004</v>
      </c>
      <c r="D12" s="19">
        <v>16</v>
      </c>
      <c r="E12" s="79">
        <v>0</v>
      </c>
      <c r="F12" s="53">
        <v>46535</v>
      </c>
      <c r="G12" s="53">
        <v>0</v>
      </c>
      <c r="H12" s="53">
        <v>0</v>
      </c>
      <c r="I12" s="53">
        <v>2575660</v>
      </c>
      <c r="J12" s="53">
        <v>0</v>
      </c>
      <c r="K12" s="53">
        <v>0</v>
      </c>
      <c r="L12" s="53">
        <v>0</v>
      </c>
      <c r="M12" s="53">
        <v>655175</v>
      </c>
      <c r="N12" s="53">
        <v>497500</v>
      </c>
      <c r="O12" s="53">
        <v>3437088</v>
      </c>
      <c r="P12" s="53">
        <v>33875</v>
      </c>
      <c r="Q12" s="53">
        <v>0</v>
      </c>
      <c r="R12" s="53">
        <v>200</v>
      </c>
      <c r="S12" s="53">
        <v>0</v>
      </c>
      <c r="T12" s="53">
        <v>0</v>
      </c>
      <c r="U12" s="53">
        <v>0</v>
      </c>
      <c r="V12" s="53">
        <v>0</v>
      </c>
      <c r="W12" s="56">
        <v>11370871</v>
      </c>
      <c r="X12" s="66"/>
      <c r="Y12" s="12"/>
      <c r="Z12" s="31"/>
      <c r="AA12" s="13"/>
      <c r="AE12" s="21"/>
      <c r="AF12" s="21"/>
    </row>
    <row r="13" spans="2:32" x14ac:dyDescent="0.15">
      <c r="B13" s="321"/>
      <c r="C13" s="22">
        <v>2005</v>
      </c>
      <c r="D13" s="23">
        <v>17</v>
      </c>
      <c r="E13" s="80">
        <v>0</v>
      </c>
      <c r="F13" s="57">
        <v>26600</v>
      </c>
      <c r="G13" s="57">
        <v>0</v>
      </c>
      <c r="H13" s="57">
        <v>0</v>
      </c>
      <c r="I13" s="57">
        <v>1967948</v>
      </c>
      <c r="J13" s="57">
        <v>0</v>
      </c>
      <c r="K13" s="57">
        <v>0</v>
      </c>
      <c r="L13" s="57">
        <v>0</v>
      </c>
      <c r="M13" s="57">
        <v>671900</v>
      </c>
      <c r="N13" s="57">
        <v>486875</v>
      </c>
      <c r="O13" s="57">
        <v>3424692</v>
      </c>
      <c r="P13" s="57">
        <v>50533</v>
      </c>
      <c r="Q13" s="57">
        <v>0</v>
      </c>
      <c r="R13" s="57">
        <v>330</v>
      </c>
      <c r="S13" s="57">
        <v>0</v>
      </c>
      <c r="T13" s="57">
        <v>0</v>
      </c>
      <c r="U13" s="57">
        <v>0</v>
      </c>
      <c r="V13" s="57">
        <v>0</v>
      </c>
      <c r="W13" s="59">
        <v>10963490</v>
      </c>
      <c r="X13" s="66"/>
      <c r="Y13" s="12"/>
      <c r="Z13" s="32"/>
      <c r="AA13" s="13"/>
      <c r="AE13" s="21"/>
      <c r="AF13" s="21"/>
    </row>
    <row r="14" spans="2:32" x14ac:dyDescent="0.15">
      <c r="B14" s="321"/>
      <c r="C14" s="18">
        <v>2006</v>
      </c>
      <c r="D14" s="19">
        <v>18</v>
      </c>
      <c r="E14" s="79">
        <v>46300</v>
      </c>
      <c r="F14" s="53">
        <v>58800</v>
      </c>
      <c r="G14" s="53">
        <v>0</v>
      </c>
      <c r="H14" s="53">
        <v>0</v>
      </c>
      <c r="I14" s="53">
        <v>3053354</v>
      </c>
      <c r="J14" s="53">
        <v>18000</v>
      </c>
      <c r="K14" s="53">
        <v>0</v>
      </c>
      <c r="L14" s="53">
        <v>0</v>
      </c>
      <c r="M14" s="53">
        <v>690275</v>
      </c>
      <c r="N14" s="53">
        <v>506150</v>
      </c>
      <c r="O14" s="53">
        <v>3517171</v>
      </c>
      <c r="P14" s="53">
        <v>33690</v>
      </c>
      <c r="Q14" s="53">
        <v>0</v>
      </c>
      <c r="R14" s="53">
        <v>210</v>
      </c>
      <c r="S14" s="53">
        <v>0</v>
      </c>
      <c r="T14" s="53">
        <v>0</v>
      </c>
      <c r="U14" s="53">
        <v>0</v>
      </c>
      <c r="V14" s="53">
        <v>0</v>
      </c>
      <c r="W14" s="56">
        <v>11119340</v>
      </c>
      <c r="X14" s="66"/>
      <c r="Y14" s="12"/>
      <c r="Z14" s="32"/>
      <c r="AA14" s="13"/>
      <c r="AE14" s="21"/>
      <c r="AF14" s="21"/>
    </row>
    <row r="15" spans="2:32" x14ac:dyDescent="0.15">
      <c r="B15" s="321"/>
      <c r="C15" s="18">
        <v>2007</v>
      </c>
      <c r="D15" s="19">
        <v>19</v>
      </c>
      <c r="E15" s="81">
        <v>179650</v>
      </c>
      <c r="F15" s="60">
        <v>8225</v>
      </c>
      <c r="G15" s="60">
        <v>0</v>
      </c>
      <c r="H15" s="60">
        <v>0</v>
      </c>
      <c r="I15" s="60">
        <v>3023720</v>
      </c>
      <c r="J15" s="60">
        <v>0</v>
      </c>
      <c r="K15" s="60">
        <v>0</v>
      </c>
      <c r="L15" s="60">
        <v>0</v>
      </c>
      <c r="M15" s="60">
        <v>367575</v>
      </c>
      <c r="N15" s="60">
        <v>869775</v>
      </c>
      <c r="O15" s="60">
        <v>3223707</v>
      </c>
      <c r="P15" s="60">
        <v>16620</v>
      </c>
      <c r="Q15" s="60">
        <v>0</v>
      </c>
      <c r="R15" s="60">
        <v>0</v>
      </c>
      <c r="S15" s="60">
        <v>0</v>
      </c>
      <c r="T15" s="60">
        <v>0</v>
      </c>
      <c r="U15" s="60">
        <v>0</v>
      </c>
      <c r="V15" s="60">
        <v>0</v>
      </c>
      <c r="W15" s="61">
        <v>9799730</v>
      </c>
      <c r="X15" s="66"/>
      <c r="Y15" s="12"/>
      <c r="Z15" s="32"/>
      <c r="AA15" s="13"/>
      <c r="AE15" s="21"/>
      <c r="AF15" s="21"/>
    </row>
    <row r="16" spans="2:32" x14ac:dyDescent="0.15">
      <c r="B16" s="321"/>
      <c r="C16" s="18">
        <v>2008</v>
      </c>
      <c r="D16" s="19">
        <v>20</v>
      </c>
      <c r="E16" s="79">
        <v>211600</v>
      </c>
      <c r="F16" s="53">
        <v>0</v>
      </c>
      <c r="G16" s="53">
        <v>0</v>
      </c>
      <c r="H16" s="53">
        <v>0</v>
      </c>
      <c r="I16" s="53">
        <v>2739435</v>
      </c>
      <c r="J16" s="53">
        <v>26100</v>
      </c>
      <c r="K16" s="53">
        <v>0</v>
      </c>
      <c r="L16" s="53">
        <v>0</v>
      </c>
      <c r="M16" s="53">
        <v>191345</v>
      </c>
      <c r="N16" s="53">
        <v>1222841</v>
      </c>
      <c r="O16" s="53">
        <v>2208207</v>
      </c>
      <c r="P16" s="53">
        <v>19540</v>
      </c>
      <c r="Q16" s="53">
        <v>0</v>
      </c>
      <c r="R16" s="53">
        <v>0</v>
      </c>
      <c r="S16" s="53">
        <v>0</v>
      </c>
      <c r="T16" s="53">
        <v>0</v>
      </c>
      <c r="U16" s="53">
        <v>0</v>
      </c>
      <c r="V16" s="53">
        <v>0</v>
      </c>
      <c r="W16" s="56">
        <v>9179490</v>
      </c>
      <c r="X16" s="66"/>
      <c r="Y16" s="12"/>
      <c r="Z16" s="32"/>
      <c r="AA16" s="13"/>
      <c r="AE16" s="21"/>
      <c r="AF16" s="21"/>
    </row>
    <row r="17" spans="2:32" x14ac:dyDescent="0.15">
      <c r="B17" s="321"/>
      <c r="C17" s="18">
        <v>2009</v>
      </c>
      <c r="D17" s="19">
        <v>21</v>
      </c>
      <c r="E17" s="79">
        <v>97925</v>
      </c>
      <c r="F17" s="53">
        <v>0</v>
      </c>
      <c r="G17" s="53">
        <v>0</v>
      </c>
      <c r="H17" s="53">
        <v>0</v>
      </c>
      <c r="I17" s="53">
        <v>2648103</v>
      </c>
      <c r="J17" s="53">
        <v>0</v>
      </c>
      <c r="K17" s="53">
        <v>0</v>
      </c>
      <c r="L17" s="53">
        <v>0</v>
      </c>
      <c r="M17" s="53">
        <v>0</v>
      </c>
      <c r="N17" s="53">
        <v>1700495</v>
      </c>
      <c r="O17" s="53">
        <v>2080165</v>
      </c>
      <c r="P17" s="53">
        <v>13930</v>
      </c>
      <c r="Q17" s="53">
        <v>0</v>
      </c>
      <c r="R17" s="53">
        <v>0</v>
      </c>
      <c r="S17" s="53">
        <v>0</v>
      </c>
      <c r="T17" s="53">
        <v>0</v>
      </c>
      <c r="U17" s="53">
        <v>0</v>
      </c>
      <c r="V17" s="53">
        <v>0</v>
      </c>
      <c r="W17" s="56">
        <v>7086660</v>
      </c>
      <c r="X17" s="66"/>
      <c r="Y17" s="12"/>
      <c r="Z17" s="32"/>
      <c r="AA17" s="13"/>
      <c r="AE17" s="21"/>
      <c r="AF17" s="21"/>
    </row>
    <row r="18" spans="2:32" x14ac:dyDescent="0.15">
      <c r="B18" s="321"/>
      <c r="C18" s="18">
        <v>2010</v>
      </c>
      <c r="D18" s="19">
        <v>22</v>
      </c>
      <c r="E18" s="79">
        <v>97200</v>
      </c>
      <c r="F18" s="53">
        <v>0</v>
      </c>
      <c r="G18" s="53">
        <v>0</v>
      </c>
      <c r="H18" s="53">
        <v>0</v>
      </c>
      <c r="I18" s="53">
        <v>3265590</v>
      </c>
      <c r="J18" s="53">
        <v>0</v>
      </c>
      <c r="K18" s="53">
        <v>0</v>
      </c>
      <c r="L18" s="53">
        <v>1000</v>
      </c>
      <c r="M18" s="53">
        <v>64000</v>
      </c>
      <c r="N18" s="53">
        <v>1929800</v>
      </c>
      <c r="O18" s="53">
        <v>2248635</v>
      </c>
      <c r="P18" s="53">
        <v>16500</v>
      </c>
      <c r="Q18" s="53">
        <v>0</v>
      </c>
      <c r="R18" s="53">
        <v>0</v>
      </c>
      <c r="S18" s="53">
        <v>0</v>
      </c>
      <c r="T18" s="53">
        <v>0</v>
      </c>
      <c r="U18" s="53">
        <v>0</v>
      </c>
      <c r="V18" s="53">
        <v>0</v>
      </c>
      <c r="W18" s="56">
        <v>6508585</v>
      </c>
      <c r="X18" s="66"/>
      <c r="Y18" s="12"/>
      <c r="AA18" s="13"/>
      <c r="AE18" s="21"/>
      <c r="AF18" s="21"/>
    </row>
    <row r="19" spans="2:32" x14ac:dyDescent="0.15">
      <c r="B19" s="321"/>
      <c r="C19" s="15">
        <v>2011</v>
      </c>
      <c r="D19" s="16">
        <v>23</v>
      </c>
      <c r="E19" s="78">
        <v>92225</v>
      </c>
      <c r="F19" s="52">
        <v>0</v>
      </c>
      <c r="G19" s="52">
        <v>0</v>
      </c>
      <c r="H19" s="52">
        <v>0</v>
      </c>
      <c r="I19" s="52">
        <v>3137930</v>
      </c>
      <c r="J19" s="52">
        <v>0</v>
      </c>
      <c r="K19" s="52">
        <v>0</v>
      </c>
      <c r="L19" s="52">
        <v>0</v>
      </c>
      <c r="M19" s="52">
        <v>64000</v>
      </c>
      <c r="N19" s="52">
        <v>2233215</v>
      </c>
      <c r="O19" s="52">
        <v>2098231</v>
      </c>
      <c r="P19" s="52">
        <v>16480</v>
      </c>
      <c r="Q19" s="52">
        <v>0</v>
      </c>
      <c r="R19" s="52">
        <v>0</v>
      </c>
      <c r="S19" s="52">
        <v>0</v>
      </c>
      <c r="T19" s="52">
        <v>0</v>
      </c>
      <c r="U19" s="52">
        <v>0</v>
      </c>
      <c r="V19" s="52">
        <v>0</v>
      </c>
      <c r="W19" s="55">
        <v>7607035</v>
      </c>
      <c r="X19" s="66"/>
      <c r="Y19" s="12"/>
      <c r="AA19" s="13"/>
      <c r="AE19" s="21"/>
      <c r="AF19" s="21"/>
    </row>
    <row r="20" spans="2:32" x14ac:dyDescent="0.15">
      <c r="B20" s="321"/>
      <c r="C20" s="18">
        <v>2012</v>
      </c>
      <c r="D20" s="19">
        <v>24</v>
      </c>
      <c r="E20" s="79">
        <v>99675</v>
      </c>
      <c r="F20" s="53">
        <v>0</v>
      </c>
      <c r="G20" s="53">
        <v>0</v>
      </c>
      <c r="H20" s="53">
        <v>0</v>
      </c>
      <c r="I20" s="53">
        <v>3471680</v>
      </c>
      <c r="J20" s="53">
        <v>0</v>
      </c>
      <c r="K20" s="53">
        <v>0</v>
      </c>
      <c r="L20" s="53">
        <v>0</v>
      </c>
      <c r="M20" s="53">
        <v>80000</v>
      </c>
      <c r="N20" s="53">
        <v>3040540</v>
      </c>
      <c r="O20" s="53">
        <v>928480</v>
      </c>
      <c r="P20" s="53">
        <v>0</v>
      </c>
      <c r="Q20" s="53">
        <v>0</v>
      </c>
      <c r="R20" s="53">
        <v>0</v>
      </c>
      <c r="S20" s="53">
        <v>0</v>
      </c>
      <c r="T20" s="53">
        <v>0</v>
      </c>
      <c r="U20" s="53">
        <v>0</v>
      </c>
      <c r="V20" s="53">
        <v>0</v>
      </c>
      <c r="W20" s="56">
        <v>9209527</v>
      </c>
      <c r="X20" s="66"/>
      <c r="Y20" s="12"/>
      <c r="AA20" s="13"/>
      <c r="AE20" s="21"/>
      <c r="AF20" s="21"/>
    </row>
    <row r="21" spans="2:32" x14ac:dyDescent="0.15">
      <c r="B21" s="321"/>
      <c r="C21" s="18">
        <v>2013</v>
      </c>
      <c r="D21" s="19">
        <v>25</v>
      </c>
      <c r="E21" s="79">
        <v>78475</v>
      </c>
      <c r="F21" s="53">
        <v>0</v>
      </c>
      <c r="G21" s="53">
        <v>0</v>
      </c>
      <c r="H21" s="53">
        <v>0</v>
      </c>
      <c r="I21" s="53">
        <v>3131405</v>
      </c>
      <c r="J21" s="53">
        <v>0</v>
      </c>
      <c r="K21" s="53">
        <v>0</v>
      </c>
      <c r="L21" s="53">
        <v>0</v>
      </c>
      <c r="M21" s="53">
        <v>79200</v>
      </c>
      <c r="N21" s="53">
        <v>3016965</v>
      </c>
      <c r="O21" s="53">
        <v>854000</v>
      </c>
      <c r="P21" s="53">
        <v>0</v>
      </c>
      <c r="Q21" s="53">
        <v>0</v>
      </c>
      <c r="R21" s="53">
        <v>0</v>
      </c>
      <c r="S21" s="53">
        <v>0</v>
      </c>
      <c r="T21" s="53">
        <v>0</v>
      </c>
      <c r="U21" s="53">
        <v>0</v>
      </c>
      <c r="V21" s="53">
        <v>0</v>
      </c>
      <c r="W21" s="56">
        <v>8850767</v>
      </c>
      <c r="X21" s="66"/>
      <c r="Y21" s="12"/>
      <c r="AA21" s="13"/>
      <c r="AE21" s="21"/>
      <c r="AF21" s="21"/>
    </row>
    <row r="22" spans="2:32" s="30" customFormat="1" x14ac:dyDescent="0.15">
      <c r="B22" s="321"/>
      <c r="C22" s="26">
        <v>2014</v>
      </c>
      <c r="D22" s="27">
        <v>26</v>
      </c>
      <c r="E22" s="82">
        <v>31475</v>
      </c>
      <c r="F22" s="62">
        <v>0</v>
      </c>
      <c r="G22" s="62">
        <v>0</v>
      </c>
      <c r="H22" s="62">
        <v>0</v>
      </c>
      <c r="I22" s="62">
        <v>3577065</v>
      </c>
      <c r="J22" s="62">
        <v>0</v>
      </c>
      <c r="K22" s="62">
        <v>0</v>
      </c>
      <c r="L22" s="62">
        <v>0</v>
      </c>
      <c r="M22" s="62">
        <v>0</v>
      </c>
      <c r="N22" s="62">
        <v>3263855</v>
      </c>
      <c r="O22" s="62">
        <v>1145075</v>
      </c>
      <c r="P22" s="62">
        <v>0</v>
      </c>
      <c r="Q22" s="62">
        <v>0</v>
      </c>
      <c r="R22" s="62">
        <v>0</v>
      </c>
      <c r="S22" s="62">
        <v>0</v>
      </c>
      <c r="T22" s="62">
        <v>0</v>
      </c>
      <c r="U22" s="62">
        <v>0</v>
      </c>
      <c r="V22" s="62">
        <v>0</v>
      </c>
      <c r="W22" s="63">
        <v>10527176</v>
      </c>
      <c r="X22" s="83"/>
      <c r="Y22" s="12"/>
      <c r="Z22" s="5"/>
      <c r="AA22" s="13"/>
      <c r="AE22" s="21"/>
      <c r="AF22" s="21"/>
    </row>
    <row r="23" spans="2:32" s="30" customFormat="1" x14ac:dyDescent="0.15">
      <c r="B23" s="321"/>
      <c r="C23" s="26">
        <v>2015</v>
      </c>
      <c r="D23" s="27">
        <v>27</v>
      </c>
      <c r="E23" s="82">
        <v>0</v>
      </c>
      <c r="F23" s="62">
        <v>0</v>
      </c>
      <c r="G23" s="62">
        <v>0</v>
      </c>
      <c r="H23" s="62">
        <v>0</v>
      </c>
      <c r="I23" s="62">
        <v>3103230</v>
      </c>
      <c r="J23" s="62">
        <v>0</v>
      </c>
      <c r="K23" s="62">
        <v>0</v>
      </c>
      <c r="L23" s="62">
        <v>0</v>
      </c>
      <c r="M23" s="62">
        <v>47800</v>
      </c>
      <c r="N23" s="62">
        <v>3146650</v>
      </c>
      <c r="O23" s="62">
        <v>684350</v>
      </c>
      <c r="P23" s="62">
        <v>0</v>
      </c>
      <c r="Q23" s="62">
        <v>0</v>
      </c>
      <c r="R23" s="62">
        <v>0</v>
      </c>
      <c r="S23" s="62">
        <v>0</v>
      </c>
      <c r="T23" s="62">
        <v>0</v>
      </c>
      <c r="U23" s="62">
        <v>0</v>
      </c>
      <c r="V23" s="62">
        <v>0</v>
      </c>
      <c r="W23" s="63">
        <v>11371488</v>
      </c>
      <c r="X23" s="83"/>
      <c r="Y23" s="12"/>
      <c r="AA23" s="13"/>
      <c r="AE23" s="21"/>
    </row>
    <row r="24" spans="2:32" s="30" customFormat="1" x14ac:dyDescent="0.15">
      <c r="B24" s="321"/>
      <c r="C24" s="204">
        <v>2016</v>
      </c>
      <c r="D24" s="205">
        <v>28</v>
      </c>
      <c r="E24" s="208">
        <v>0</v>
      </c>
      <c r="F24" s="206">
        <v>0</v>
      </c>
      <c r="G24" s="206">
        <v>0</v>
      </c>
      <c r="H24" s="206">
        <v>0</v>
      </c>
      <c r="I24" s="206">
        <v>3045680</v>
      </c>
      <c r="J24" s="206">
        <v>93860</v>
      </c>
      <c r="K24" s="206">
        <v>0</v>
      </c>
      <c r="L24" s="206">
        <v>127190</v>
      </c>
      <c r="M24" s="206">
        <v>95800</v>
      </c>
      <c r="N24" s="206">
        <v>2915920</v>
      </c>
      <c r="O24" s="206">
        <v>1053650</v>
      </c>
      <c r="P24" s="206">
        <v>0</v>
      </c>
      <c r="Q24" s="206">
        <v>0</v>
      </c>
      <c r="R24" s="206">
        <v>0</v>
      </c>
      <c r="S24" s="206">
        <v>0</v>
      </c>
      <c r="T24" s="206">
        <v>0</v>
      </c>
      <c r="U24" s="206">
        <v>0</v>
      </c>
      <c r="V24" s="206">
        <v>0</v>
      </c>
      <c r="W24" s="207">
        <v>11305238</v>
      </c>
      <c r="X24" s="83"/>
      <c r="Y24" s="12"/>
      <c r="AA24" s="13"/>
      <c r="AE24" s="21"/>
    </row>
    <row r="25" spans="2:32" s="30" customFormat="1" x14ac:dyDescent="0.15">
      <c r="B25" s="321"/>
      <c r="C25" s="184">
        <v>2017</v>
      </c>
      <c r="D25" s="27">
        <v>29</v>
      </c>
      <c r="E25" s="82">
        <v>0</v>
      </c>
      <c r="F25" s="62">
        <v>0</v>
      </c>
      <c r="G25" s="62">
        <v>0</v>
      </c>
      <c r="H25" s="62">
        <v>0</v>
      </c>
      <c r="I25" s="62">
        <v>2779095</v>
      </c>
      <c r="J25" s="62">
        <v>48640</v>
      </c>
      <c r="K25" s="62">
        <v>0</v>
      </c>
      <c r="L25" s="62">
        <v>38365</v>
      </c>
      <c r="M25" s="62">
        <v>48000</v>
      </c>
      <c r="N25" s="62">
        <v>2432895</v>
      </c>
      <c r="O25" s="62">
        <v>1006300</v>
      </c>
      <c r="P25" s="62">
        <v>0</v>
      </c>
      <c r="Q25" s="62">
        <v>0</v>
      </c>
      <c r="R25" s="62">
        <v>0</v>
      </c>
      <c r="S25" s="62">
        <v>0</v>
      </c>
      <c r="T25" s="62">
        <v>0</v>
      </c>
      <c r="U25" s="62">
        <v>0</v>
      </c>
      <c r="V25" s="62">
        <v>0</v>
      </c>
      <c r="W25" s="63">
        <v>9676959</v>
      </c>
      <c r="X25" s="83"/>
      <c r="Y25" s="12"/>
      <c r="AA25" s="13"/>
      <c r="AE25" s="21"/>
    </row>
    <row r="26" spans="2:32" s="30" customFormat="1" x14ac:dyDescent="0.15">
      <c r="B26" s="321"/>
      <c r="C26" s="184">
        <v>2018</v>
      </c>
      <c r="D26" s="27">
        <v>30</v>
      </c>
      <c r="E26" s="82">
        <v>0</v>
      </c>
      <c r="F26" s="62">
        <v>0</v>
      </c>
      <c r="G26" s="62">
        <v>0</v>
      </c>
      <c r="H26" s="62">
        <v>0</v>
      </c>
      <c r="I26" s="62">
        <v>3359495</v>
      </c>
      <c r="J26" s="62">
        <v>48640</v>
      </c>
      <c r="K26" s="62">
        <v>0</v>
      </c>
      <c r="L26" s="62">
        <v>65875</v>
      </c>
      <c r="M26" s="62">
        <v>0</v>
      </c>
      <c r="N26" s="62">
        <v>3470425</v>
      </c>
      <c r="O26" s="62">
        <v>606050</v>
      </c>
      <c r="P26" s="62">
        <v>0</v>
      </c>
      <c r="Q26" s="62">
        <v>0</v>
      </c>
      <c r="R26" s="62">
        <v>0</v>
      </c>
      <c r="S26" s="62">
        <v>0</v>
      </c>
      <c r="T26" s="62">
        <v>0</v>
      </c>
      <c r="U26" s="62">
        <v>0</v>
      </c>
      <c r="V26" s="62">
        <v>0</v>
      </c>
      <c r="W26" s="63">
        <v>8447505</v>
      </c>
      <c r="X26" s="83"/>
      <c r="Y26" s="12"/>
      <c r="AA26" s="13"/>
      <c r="AE26" s="21"/>
    </row>
    <row r="27" spans="2:32" s="30" customFormat="1" x14ac:dyDescent="0.15">
      <c r="B27" s="321"/>
      <c r="C27" s="26">
        <v>2019</v>
      </c>
      <c r="D27" s="27" t="s">
        <v>436</v>
      </c>
      <c r="E27" s="82">
        <v>0</v>
      </c>
      <c r="F27" s="62">
        <v>0</v>
      </c>
      <c r="G27" s="62">
        <v>0</v>
      </c>
      <c r="H27" s="62">
        <v>0</v>
      </c>
      <c r="I27" s="62">
        <v>2638730</v>
      </c>
      <c r="J27" s="62">
        <v>48640</v>
      </c>
      <c r="K27" s="62">
        <v>0</v>
      </c>
      <c r="L27" s="62">
        <v>71880</v>
      </c>
      <c r="M27" s="62">
        <v>0</v>
      </c>
      <c r="N27" s="62">
        <v>3413600</v>
      </c>
      <c r="O27" s="62">
        <v>792350</v>
      </c>
      <c r="P27" s="62">
        <v>0</v>
      </c>
      <c r="Q27" s="62">
        <v>0</v>
      </c>
      <c r="R27" s="62">
        <v>0</v>
      </c>
      <c r="S27" s="62">
        <v>0</v>
      </c>
      <c r="T27" s="62">
        <v>0</v>
      </c>
      <c r="U27" s="62">
        <v>0</v>
      </c>
      <c r="V27" s="62">
        <v>0</v>
      </c>
      <c r="W27" s="63">
        <v>9109825</v>
      </c>
      <c r="X27" s="83"/>
      <c r="Y27" s="12"/>
      <c r="AA27" s="13"/>
      <c r="AE27" s="21"/>
    </row>
    <row r="28" spans="2:32" s="30" customFormat="1" x14ac:dyDescent="0.15">
      <c r="B28" s="321"/>
      <c r="C28" s="26">
        <v>2020</v>
      </c>
      <c r="D28" s="27">
        <v>2</v>
      </c>
      <c r="E28" s="82">
        <v>0</v>
      </c>
      <c r="F28" s="62">
        <v>0</v>
      </c>
      <c r="G28" s="62">
        <v>0</v>
      </c>
      <c r="H28" s="62">
        <v>0</v>
      </c>
      <c r="I28" s="62">
        <v>2506706</v>
      </c>
      <c r="J28" s="62">
        <v>72010</v>
      </c>
      <c r="K28" s="62">
        <v>0</v>
      </c>
      <c r="L28" s="62">
        <v>0</v>
      </c>
      <c r="M28" s="62">
        <v>0</v>
      </c>
      <c r="N28" s="62">
        <v>3812760</v>
      </c>
      <c r="O28" s="62">
        <v>939055</v>
      </c>
      <c r="P28" s="62">
        <v>0</v>
      </c>
      <c r="Q28" s="62">
        <v>0</v>
      </c>
      <c r="R28" s="62">
        <v>0</v>
      </c>
      <c r="S28" s="62">
        <v>0</v>
      </c>
      <c r="T28" s="62">
        <v>0</v>
      </c>
      <c r="U28" s="62">
        <v>0</v>
      </c>
      <c r="V28" s="62">
        <v>0</v>
      </c>
      <c r="W28" s="63">
        <v>8541643</v>
      </c>
      <c r="X28" s="83"/>
      <c r="Y28" s="12"/>
      <c r="AA28" s="13"/>
      <c r="AE28" s="21"/>
    </row>
    <row r="29" spans="2:32" s="30" customFormat="1" x14ac:dyDescent="0.15">
      <c r="B29" s="321"/>
      <c r="C29" s="204">
        <v>2021</v>
      </c>
      <c r="D29" s="205">
        <v>3</v>
      </c>
      <c r="E29" s="208">
        <v>0</v>
      </c>
      <c r="F29" s="206">
        <v>0</v>
      </c>
      <c r="G29" s="206">
        <v>0</v>
      </c>
      <c r="H29" s="206">
        <v>0</v>
      </c>
      <c r="I29" s="206">
        <v>1640665</v>
      </c>
      <c r="J29" s="206">
        <v>240920</v>
      </c>
      <c r="K29" s="206">
        <v>0</v>
      </c>
      <c r="L29" s="206">
        <v>0</v>
      </c>
      <c r="M29" s="206">
        <v>200</v>
      </c>
      <c r="N29" s="206">
        <v>3118400</v>
      </c>
      <c r="O29" s="206">
        <v>492475</v>
      </c>
      <c r="P29" s="206">
        <v>0</v>
      </c>
      <c r="Q29" s="206">
        <v>0</v>
      </c>
      <c r="R29" s="206">
        <v>0</v>
      </c>
      <c r="S29" s="206">
        <v>0</v>
      </c>
      <c r="T29" s="206">
        <v>0</v>
      </c>
      <c r="U29" s="206">
        <v>0</v>
      </c>
      <c r="V29" s="206">
        <v>0</v>
      </c>
      <c r="W29" s="207">
        <v>8142514</v>
      </c>
      <c r="X29" s="83"/>
      <c r="Y29" s="12"/>
      <c r="AA29" s="13"/>
      <c r="AE29" s="21"/>
    </row>
    <row r="30" spans="2:32" s="30" customFormat="1" x14ac:dyDescent="0.15">
      <c r="B30" s="321"/>
      <c r="C30" s="26">
        <v>2022</v>
      </c>
      <c r="D30" s="27">
        <v>4</v>
      </c>
      <c r="E30" s="62">
        <v>0</v>
      </c>
      <c r="F30" s="62">
        <v>0</v>
      </c>
      <c r="G30" s="62">
        <v>0</v>
      </c>
      <c r="H30" s="62">
        <v>0</v>
      </c>
      <c r="I30" s="62">
        <v>2033865</v>
      </c>
      <c r="J30" s="62">
        <v>216600</v>
      </c>
      <c r="K30" s="62">
        <v>0</v>
      </c>
      <c r="L30" s="62">
        <v>0</v>
      </c>
      <c r="M30" s="62">
        <v>128</v>
      </c>
      <c r="N30" s="62">
        <v>3082170</v>
      </c>
      <c r="O30" s="62">
        <v>99925</v>
      </c>
      <c r="P30" s="62">
        <v>0</v>
      </c>
      <c r="Q30" s="62">
        <v>0</v>
      </c>
      <c r="R30" s="62">
        <v>0</v>
      </c>
      <c r="S30" s="62">
        <v>0</v>
      </c>
      <c r="T30" s="62">
        <v>0</v>
      </c>
      <c r="U30" s="62">
        <v>0</v>
      </c>
      <c r="V30" s="62">
        <v>0</v>
      </c>
      <c r="W30" s="63">
        <v>7861095</v>
      </c>
      <c r="X30" s="83"/>
      <c r="Y30" s="12"/>
      <c r="AA30" s="13"/>
      <c r="AE30" s="21"/>
    </row>
    <row r="31" spans="2:32" s="30" customFormat="1" x14ac:dyDescent="0.15">
      <c r="B31" s="322"/>
      <c r="C31" s="280">
        <v>2023</v>
      </c>
      <c r="D31" s="281">
        <v>5</v>
      </c>
      <c r="E31" s="284"/>
      <c r="F31" s="282"/>
      <c r="G31" s="282"/>
      <c r="H31" s="282">
        <v>0</v>
      </c>
      <c r="I31" s="282">
        <v>2275085</v>
      </c>
      <c r="J31" s="282">
        <v>289180</v>
      </c>
      <c r="K31" s="282">
        <v>0</v>
      </c>
      <c r="L31" s="282">
        <v>0</v>
      </c>
      <c r="M31" s="282">
        <v>132</v>
      </c>
      <c r="N31" s="282">
        <v>3828210</v>
      </c>
      <c r="O31" s="282">
        <v>126375</v>
      </c>
      <c r="P31" s="282">
        <v>0</v>
      </c>
      <c r="Q31" s="282">
        <v>0</v>
      </c>
      <c r="R31" s="282">
        <v>0</v>
      </c>
      <c r="S31" s="282">
        <v>0</v>
      </c>
      <c r="T31" s="282">
        <v>0</v>
      </c>
      <c r="U31" s="282">
        <v>0</v>
      </c>
      <c r="V31" s="282">
        <v>0</v>
      </c>
      <c r="W31" s="283">
        <v>8387241</v>
      </c>
      <c r="X31" s="83"/>
      <c r="Y31" s="12"/>
      <c r="AA31" s="13"/>
      <c r="AE31" s="21"/>
    </row>
    <row r="32" spans="2:32" ht="12" customHeight="1" x14ac:dyDescent="0.15">
      <c r="B32" s="320" t="s">
        <v>23</v>
      </c>
      <c r="C32" s="180">
        <v>2000</v>
      </c>
      <c r="D32" s="19" t="s">
        <v>21</v>
      </c>
      <c r="E32" s="76">
        <v>0</v>
      </c>
      <c r="F32" s="48">
        <v>29752</v>
      </c>
      <c r="G32" s="48">
        <v>0</v>
      </c>
      <c r="H32" s="48">
        <v>0</v>
      </c>
      <c r="I32" s="48">
        <v>636375</v>
      </c>
      <c r="J32" s="48">
        <v>201</v>
      </c>
      <c r="K32" s="48">
        <v>0</v>
      </c>
      <c r="L32" s="48">
        <v>0</v>
      </c>
      <c r="M32" s="48">
        <v>61650</v>
      </c>
      <c r="N32" s="48">
        <v>76972</v>
      </c>
      <c r="O32" s="48">
        <v>789443</v>
      </c>
      <c r="P32" s="48">
        <v>25929</v>
      </c>
      <c r="Q32" s="48">
        <v>0</v>
      </c>
      <c r="R32" s="48">
        <v>0</v>
      </c>
      <c r="S32" s="48">
        <v>0</v>
      </c>
      <c r="T32" s="48">
        <v>0</v>
      </c>
      <c r="U32" s="48">
        <v>0</v>
      </c>
      <c r="V32" s="48">
        <v>0</v>
      </c>
      <c r="W32" s="51">
        <v>2837721</v>
      </c>
      <c r="X32" s="66"/>
      <c r="Y32" s="12"/>
      <c r="AA32" s="13"/>
      <c r="AB32" s="47"/>
      <c r="AC32" s="47"/>
      <c r="AD32" s="21"/>
      <c r="AE32" s="21"/>
    </row>
    <row r="33" spans="2:31" x14ac:dyDescent="0.15">
      <c r="B33" s="321"/>
      <c r="C33" s="181">
        <v>2001</v>
      </c>
      <c r="D33" s="16">
        <v>13</v>
      </c>
      <c r="E33" s="78">
        <v>0</v>
      </c>
      <c r="F33" s="52">
        <v>26167</v>
      </c>
      <c r="G33" s="52">
        <v>0</v>
      </c>
      <c r="H33" s="52">
        <v>0</v>
      </c>
      <c r="I33" s="52">
        <v>774301</v>
      </c>
      <c r="J33" s="52">
        <v>0</v>
      </c>
      <c r="K33" s="52">
        <v>0</v>
      </c>
      <c r="L33" s="52">
        <v>0</v>
      </c>
      <c r="M33" s="52">
        <v>78602</v>
      </c>
      <c r="N33" s="52">
        <v>95402</v>
      </c>
      <c r="O33" s="52">
        <v>800759</v>
      </c>
      <c r="P33" s="52">
        <v>27242</v>
      </c>
      <c r="Q33" s="52">
        <v>0</v>
      </c>
      <c r="R33" s="52">
        <v>232</v>
      </c>
      <c r="S33" s="52">
        <v>0</v>
      </c>
      <c r="T33" s="52">
        <v>0</v>
      </c>
      <c r="U33" s="52">
        <v>0</v>
      </c>
      <c r="V33" s="52">
        <v>3236</v>
      </c>
      <c r="W33" s="55">
        <v>3501632</v>
      </c>
      <c r="X33" s="66"/>
      <c r="Y33" s="12"/>
      <c r="AA33" s="13"/>
      <c r="AB33" s="47"/>
      <c r="AC33" s="47"/>
      <c r="AD33" s="21"/>
      <c r="AE33" s="21"/>
    </row>
    <row r="34" spans="2:31" x14ac:dyDescent="0.15">
      <c r="B34" s="321"/>
      <c r="C34" s="182">
        <v>2002</v>
      </c>
      <c r="D34" s="19">
        <v>14</v>
      </c>
      <c r="E34" s="79">
        <v>0</v>
      </c>
      <c r="F34" s="53">
        <v>28015</v>
      </c>
      <c r="G34" s="53">
        <v>0</v>
      </c>
      <c r="H34" s="53">
        <v>0</v>
      </c>
      <c r="I34" s="53">
        <v>731766</v>
      </c>
      <c r="J34" s="53">
        <v>13109</v>
      </c>
      <c r="K34" s="53">
        <v>0</v>
      </c>
      <c r="L34" s="53">
        <v>0</v>
      </c>
      <c r="M34" s="53">
        <v>90661</v>
      </c>
      <c r="N34" s="53">
        <v>137634</v>
      </c>
      <c r="O34" s="53">
        <v>926469</v>
      </c>
      <c r="P34" s="53">
        <v>18934</v>
      </c>
      <c r="Q34" s="53">
        <v>0</v>
      </c>
      <c r="R34" s="53">
        <v>1019</v>
      </c>
      <c r="S34" s="53">
        <v>0</v>
      </c>
      <c r="T34" s="53">
        <v>0</v>
      </c>
      <c r="U34" s="53">
        <v>0</v>
      </c>
      <c r="V34" s="53">
        <v>0</v>
      </c>
      <c r="W34" s="56">
        <v>3158265</v>
      </c>
      <c r="X34" s="66"/>
      <c r="Y34" s="12"/>
      <c r="AA34" s="13"/>
      <c r="AB34" s="21"/>
      <c r="AC34" s="21"/>
      <c r="AD34" s="31"/>
      <c r="AE34" s="31"/>
    </row>
    <row r="35" spans="2:31" x14ac:dyDescent="0.15">
      <c r="B35" s="321"/>
      <c r="C35" s="182">
        <v>2003</v>
      </c>
      <c r="D35" s="19">
        <v>15</v>
      </c>
      <c r="E35" s="79">
        <v>380</v>
      </c>
      <c r="F35" s="53">
        <v>18808</v>
      </c>
      <c r="G35" s="53">
        <v>0</v>
      </c>
      <c r="H35" s="53">
        <v>0</v>
      </c>
      <c r="I35" s="53">
        <v>580134</v>
      </c>
      <c r="J35" s="53">
        <v>0</v>
      </c>
      <c r="K35" s="53">
        <v>0</v>
      </c>
      <c r="L35" s="53">
        <v>0</v>
      </c>
      <c r="M35" s="53">
        <v>105356</v>
      </c>
      <c r="N35" s="53">
        <v>132050</v>
      </c>
      <c r="O35" s="53">
        <v>1003770</v>
      </c>
      <c r="P35" s="53">
        <v>11565</v>
      </c>
      <c r="Q35" s="53">
        <v>0</v>
      </c>
      <c r="R35" s="53">
        <v>1209</v>
      </c>
      <c r="S35" s="53">
        <v>0</v>
      </c>
      <c r="T35" s="53">
        <v>0</v>
      </c>
      <c r="U35" s="53">
        <v>0</v>
      </c>
      <c r="V35" s="53">
        <v>0</v>
      </c>
      <c r="W35" s="56">
        <v>3496802</v>
      </c>
      <c r="X35" s="66"/>
      <c r="Y35" s="12"/>
      <c r="AA35" s="13"/>
      <c r="AB35" s="21"/>
      <c r="AC35" s="21"/>
      <c r="AD35" s="32"/>
      <c r="AE35" s="32"/>
    </row>
    <row r="36" spans="2:31" x14ac:dyDescent="0.15">
      <c r="B36" s="321"/>
      <c r="C36" s="182">
        <v>2004</v>
      </c>
      <c r="D36" s="19">
        <v>16</v>
      </c>
      <c r="E36" s="79">
        <v>0</v>
      </c>
      <c r="F36" s="53">
        <v>12839</v>
      </c>
      <c r="G36" s="53">
        <v>0</v>
      </c>
      <c r="H36" s="53">
        <v>0</v>
      </c>
      <c r="I36" s="53">
        <v>656826</v>
      </c>
      <c r="J36" s="53">
        <v>0</v>
      </c>
      <c r="K36" s="53">
        <v>0</v>
      </c>
      <c r="L36" s="53">
        <v>0</v>
      </c>
      <c r="M36" s="53">
        <v>140535</v>
      </c>
      <c r="N36" s="53">
        <v>135799</v>
      </c>
      <c r="O36" s="53">
        <v>1042395</v>
      </c>
      <c r="P36" s="53">
        <v>18800</v>
      </c>
      <c r="Q36" s="53">
        <v>0</v>
      </c>
      <c r="R36" s="53">
        <v>653</v>
      </c>
      <c r="S36" s="53">
        <v>0</v>
      </c>
      <c r="T36" s="53">
        <v>0</v>
      </c>
      <c r="U36" s="53">
        <v>0</v>
      </c>
      <c r="V36" s="53">
        <v>0</v>
      </c>
      <c r="W36" s="56">
        <v>3028356</v>
      </c>
      <c r="X36" s="66"/>
      <c r="Y36" s="12"/>
      <c r="AA36" s="13"/>
      <c r="AB36" s="21"/>
      <c r="AC36" s="21"/>
      <c r="AD36" s="32"/>
      <c r="AE36" s="32"/>
    </row>
    <row r="37" spans="2:31" x14ac:dyDescent="0.15">
      <c r="B37" s="321"/>
      <c r="C37" s="183">
        <v>2005</v>
      </c>
      <c r="D37" s="23">
        <v>17</v>
      </c>
      <c r="E37" s="80">
        <v>0</v>
      </c>
      <c r="F37" s="57">
        <v>8868</v>
      </c>
      <c r="G37" s="57">
        <v>0</v>
      </c>
      <c r="H37" s="57">
        <v>0</v>
      </c>
      <c r="I37" s="57">
        <v>583054</v>
      </c>
      <c r="J37" s="57">
        <v>0</v>
      </c>
      <c r="K37" s="57">
        <v>0</v>
      </c>
      <c r="L37" s="57">
        <v>0</v>
      </c>
      <c r="M37" s="57">
        <v>188116</v>
      </c>
      <c r="N37" s="57">
        <v>156252</v>
      </c>
      <c r="O37" s="57">
        <v>1137203</v>
      </c>
      <c r="P37" s="57">
        <v>21456</v>
      </c>
      <c r="Q37" s="57">
        <v>0</v>
      </c>
      <c r="R37" s="57">
        <v>1163</v>
      </c>
      <c r="S37" s="57">
        <v>0</v>
      </c>
      <c r="T37" s="57">
        <v>0</v>
      </c>
      <c r="U37" s="57">
        <v>0</v>
      </c>
      <c r="V37" s="57">
        <v>0</v>
      </c>
      <c r="W37" s="59">
        <v>2955751</v>
      </c>
      <c r="X37" s="66"/>
      <c r="Y37" s="12"/>
      <c r="AA37" s="13"/>
      <c r="AB37" s="21"/>
      <c r="AC37" s="21"/>
      <c r="AD37" s="32"/>
      <c r="AE37" s="32"/>
    </row>
    <row r="38" spans="2:31" x14ac:dyDescent="0.15">
      <c r="B38" s="321"/>
      <c r="C38" s="182">
        <v>2006</v>
      </c>
      <c r="D38" s="19">
        <v>18</v>
      </c>
      <c r="E38" s="79">
        <v>19257</v>
      </c>
      <c r="F38" s="53">
        <v>19439</v>
      </c>
      <c r="G38" s="53">
        <v>0</v>
      </c>
      <c r="H38" s="53">
        <v>0</v>
      </c>
      <c r="I38" s="53">
        <v>999156</v>
      </c>
      <c r="J38" s="53">
        <v>6113</v>
      </c>
      <c r="K38" s="53">
        <v>0</v>
      </c>
      <c r="L38" s="53">
        <v>0</v>
      </c>
      <c r="M38" s="53">
        <v>184219</v>
      </c>
      <c r="N38" s="53">
        <v>166410</v>
      </c>
      <c r="O38" s="53">
        <v>1264743</v>
      </c>
      <c r="P38" s="53">
        <v>16448</v>
      </c>
      <c r="Q38" s="53">
        <v>0</v>
      </c>
      <c r="R38" s="53">
        <v>906</v>
      </c>
      <c r="S38" s="53">
        <v>0</v>
      </c>
      <c r="T38" s="53">
        <v>0</v>
      </c>
      <c r="U38" s="53">
        <v>0</v>
      </c>
      <c r="V38" s="53">
        <v>0</v>
      </c>
      <c r="W38" s="56">
        <v>3182166</v>
      </c>
      <c r="X38" s="66"/>
      <c r="Y38" s="12"/>
      <c r="AA38" s="13"/>
      <c r="AB38" s="21"/>
      <c r="AC38" s="21"/>
      <c r="AD38" s="32"/>
      <c r="AE38" s="32"/>
    </row>
    <row r="39" spans="2:31" x14ac:dyDescent="0.15">
      <c r="B39" s="321"/>
      <c r="C39" s="182">
        <v>2007</v>
      </c>
      <c r="D39" s="19">
        <v>19</v>
      </c>
      <c r="E39" s="81">
        <v>90537</v>
      </c>
      <c r="F39" s="60">
        <v>2782</v>
      </c>
      <c r="G39" s="60">
        <v>0</v>
      </c>
      <c r="H39" s="60">
        <v>0</v>
      </c>
      <c r="I39" s="60">
        <v>1163720</v>
      </c>
      <c r="J39" s="60">
        <v>0</v>
      </c>
      <c r="K39" s="60">
        <v>0</v>
      </c>
      <c r="L39" s="60">
        <v>0</v>
      </c>
      <c r="M39" s="60">
        <v>183839</v>
      </c>
      <c r="N39" s="60">
        <v>395381</v>
      </c>
      <c r="O39" s="60">
        <v>1420352</v>
      </c>
      <c r="P39" s="60">
        <v>8303</v>
      </c>
      <c r="Q39" s="60">
        <v>0</v>
      </c>
      <c r="R39" s="60">
        <v>0</v>
      </c>
      <c r="S39" s="60">
        <v>0</v>
      </c>
      <c r="T39" s="60">
        <v>0</v>
      </c>
      <c r="U39" s="60">
        <v>0</v>
      </c>
      <c r="V39" s="60">
        <v>0</v>
      </c>
      <c r="W39" s="61">
        <v>3434923</v>
      </c>
      <c r="X39" s="66"/>
      <c r="Y39" s="12"/>
      <c r="AA39" s="13"/>
      <c r="AB39" s="21"/>
      <c r="AC39" s="21"/>
      <c r="AD39" s="32"/>
      <c r="AE39" s="32"/>
    </row>
    <row r="40" spans="2:31" x14ac:dyDescent="0.15">
      <c r="B40" s="321"/>
      <c r="C40" s="182">
        <v>2008</v>
      </c>
      <c r="D40" s="19">
        <v>20</v>
      </c>
      <c r="E40" s="79">
        <v>161135</v>
      </c>
      <c r="F40" s="53">
        <v>0</v>
      </c>
      <c r="G40" s="53">
        <v>0</v>
      </c>
      <c r="H40" s="53">
        <v>0</v>
      </c>
      <c r="I40" s="53">
        <v>1439365</v>
      </c>
      <c r="J40" s="53">
        <v>12350</v>
      </c>
      <c r="K40" s="53">
        <v>0</v>
      </c>
      <c r="L40" s="53">
        <v>0</v>
      </c>
      <c r="M40" s="53">
        <v>99143</v>
      </c>
      <c r="N40" s="53">
        <v>651236</v>
      </c>
      <c r="O40" s="53">
        <v>1314108</v>
      </c>
      <c r="P40" s="53">
        <v>9644</v>
      </c>
      <c r="Q40" s="53">
        <v>0</v>
      </c>
      <c r="R40" s="53">
        <v>0</v>
      </c>
      <c r="S40" s="53">
        <v>0</v>
      </c>
      <c r="T40" s="53">
        <v>0</v>
      </c>
      <c r="U40" s="53">
        <v>0</v>
      </c>
      <c r="V40" s="53">
        <v>0</v>
      </c>
      <c r="W40" s="56">
        <v>5027442</v>
      </c>
      <c r="X40" s="66"/>
      <c r="Y40" s="12"/>
      <c r="AA40" s="13"/>
      <c r="AB40" s="21"/>
      <c r="AC40" s="21"/>
    </row>
    <row r="41" spans="2:31" x14ac:dyDescent="0.15">
      <c r="B41" s="321"/>
      <c r="C41" s="182">
        <v>2009</v>
      </c>
      <c r="D41" s="19">
        <v>21</v>
      </c>
      <c r="E41" s="79">
        <v>59790</v>
      </c>
      <c r="F41" s="53">
        <v>0</v>
      </c>
      <c r="G41" s="53">
        <v>0</v>
      </c>
      <c r="H41" s="53">
        <v>0</v>
      </c>
      <c r="I41" s="53">
        <v>964829</v>
      </c>
      <c r="J41" s="53">
        <v>0</v>
      </c>
      <c r="K41" s="53">
        <v>0</v>
      </c>
      <c r="L41" s="53">
        <v>0</v>
      </c>
      <c r="M41" s="53">
        <v>0</v>
      </c>
      <c r="N41" s="53">
        <v>537136</v>
      </c>
      <c r="O41" s="53">
        <v>856691</v>
      </c>
      <c r="P41" s="53">
        <v>5846</v>
      </c>
      <c r="Q41" s="53">
        <v>0</v>
      </c>
      <c r="R41" s="53">
        <v>0</v>
      </c>
      <c r="S41" s="53">
        <v>0</v>
      </c>
      <c r="T41" s="53">
        <v>0</v>
      </c>
      <c r="U41" s="53">
        <v>0</v>
      </c>
      <c r="V41" s="53">
        <v>0</v>
      </c>
      <c r="W41" s="56">
        <v>2553635</v>
      </c>
      <c r="X41" s="66"/>
      <c r="Y41" s="12"/>
      <c r="AA41" s="13"/>
      <c r="AB41" s="21"/>
      <c r="AC41" s="21"/>
    </row>
    <row r="42" spans="2:31" x14ac:dyDescent="0.15">
      <c r="B42" s="321"/>
      <c r="C42" s="182">
        <v>2010</v>
      </c>
      <c r="D42" s="19">
        <v>22</v>
      </c>
      <c r="E42" s="79">
        <v>54617</v>
      </c>
      <c r="F42" s="53">
        <v>0</v>
      </c>
      <c r="G42" s="53">
        <v>0</v>
      </c>
      <c r="H42" s="53">
        <v>0</v>
      </c>
      <c r="I42" s="53">
        <v>1307004</v>
      </c>
      <c r="J42" s="53">
        <v>0</v>
      </c>
      <c r="K42" s="53">
        <v>0</v>
      </c>
      <c r="L42" s="53">
        <v>1247</v>
      </c>
      <c r="M42" s="53">
        <v>26932</v>
      </c>
      <c r="N42" s="53">
        <v>761781</v>
      </c>
      <c r="O42" s="53">
        <v>1004450</v>
      </c>
      <c r="P42" s="53">
        <v>6170</v>
      </c>
      <c r="Q42" s="53">
        <v>0</v>
      </c>
      <c r="R42" s="53">
        <v>0</v>
      </c>
      <c r="S42" s="53">
        <v>0</v>
      </c>
      <c r="T42" s="53">
        <v>0</v>
      </c>
      <c r="U42" s="53">
        <v>0</v>
      </c>
      <c r="V42" s="53">
        <v>0</v>
      </c>
      <c r="W42" s="56">
        <v>2064912</v>
      </c>
      <c r="X42" s="66"/>
      <c r="Y42" s="12"/>
      <c r="AA42" s="13"/>
      <c r="AB42" s="21"/>
      <c r="AC42" s="21"/>
    </row>
    <row r="43" spans="2:31" x14ac:dyDescent="0.15">
      <c r="B43" s="321"/>
      <c r="C43" s="181">
        <v>2011</v>
      </c>
      <c r="D43" s="16">
        <v>23</v>
      </c>
      <c r="E43" s="78">
        <v>59650</v>
      </c>
      <c r="F43" s="52">
        <v>0</v>
      </c>
      <c r="G43" s="52">
        <v>0</v>
      </c>
      <c r="H43" s="52">
        <v>0</v>
      </c>
      <c r="I43" s="52">
        <v>1421958</v>
      </c>
      <c r="J43" s="52">
        <v>0</v>
      </c>
      <c r="K43" s="52">
        <v>0</v>
      </c>
      <c r="L43" s="52">
        <v>0</v>
      </c>
      <c r="M43" s="52">
        <v>27134</v>
      </c>
      <c r="N43" s="52">
        <v>993402</v>
      </c>
      <c r="O43" s="52">
        <v>1131369</v>
      </c>
      <c r="P43" s="52">
        <v>7568</v>
      </c>
      <c r="Q43" s="52">
        <v>0</v>
      </c>
      <c r="R43" s="52">
        <v>0</v>
      </c>
      <c r="S43" s="52">
        <v>0</v>
      </c>
      <c r="T43" s="52">
        <v>0</v>
      </c>
      <c r="U43" s="52">
        <v>0</v>
      </c>
      <c r="V43" s="52">
        <v>0</v>
      </c>
      <c r="W43" s="55">
        <v>3081418</v>
      </c>
      <c r="X43" s="66"/>
      <c r="Y43" s="12"/>
      <c r="AA43" s="13"/>
      <c r="AB43" s="21"/>
      <c r="AC43" s="21"/>
    </row>
    <row r="44" spans="2:31" x14ac:dyDescent="0.15">
      <c r="B44" s="321"/>
      <c r="C44" s="182">
        <v>2012</v>
      </c>
      <c r="D44" s="19">
        <v>24</v>
      </c>
      <c r="E44" s="79">
        <v>58007</v>
      </c>
      <c r="F44" s="53">
        <v>0</v>
      </c>
      <c r="G44" s="53">
        <v>0</v>
      </c>
      <c r="H44" s="53">
        <v>0</v>
      </c>
      <c r="I44" s="53">
        <v>1402009</v>
      </c>
      <c r="J44" s="53">
        <v>0</v>
      </c>
      <c r="K44" s="53">
        <v>0</v>
      </c>
      <c r="L44" s="53">
        <v>0</v>
      </c>
      <c r="M44" s="53">
        <v>26520</v>
      </c>
      <c r="N44" s="53">
        <v>1120197</v>
      </c>
      <c r="O44" s="53">
        <v>428144</v>
      </c>
      <c r="P44" s="53">
        <v>0</v>
      </c>
      <c r="Q44" s="53">
        <v>0</v>
      </c>
      <c r="R44" s="53">
        <v>0</v>
      </c>
      <c r="S44" s="53">
        <v>0</v>
      </c>
      <c r="T44" s="53">
        <v>0</v>
      </c>
      <c r="U44" s="53">
        <v>0</v>
      </c>
      <c r="V44" s="53">
        <v>0</v>
      </c>
      <c r="W44" s="56">
        <v>3288395</v>
      </c>
      <c r="X44" s="66"/>
      <c r="Y44" s="12"/>
      <c r="AA44" s="13"/>
      <c r="AB44" s="21"/>
      <c r="AC44" s="21"/>
    </row>
    <row r="45" spans="2:31" s="30" customFormat="1" x14ac:dyDescent="0.15">
      <c r="B45" s="321"/>
      <c r="C45" s="182">
        <v>2013</v>
      </c>
      <c r="D45" s="19">
        <v>25</v>
      </c>
      <c r="E45" s="79">
        <v>60080</v>
      </c>
      <c r="F45" s="53">
        <v>0</v>
      </c>
      <c r="G45" s="53">
        <v>0</v>
      </c>
      <c r="H45" s="53">
        <v>0</v>
      </c>
      <c r="I45" s="53">
        <v>1581866</v>
      </c>
      <c r="J45" s="53">
        <v>0</v>
      </c>
      <c r="K45" s="53">
        <v>0</v>
      </c>
      <c r="L45" s="53">
        <v>0</v>
      </c>
      <c r="M45" s="53">
        <v>46578</v>
      </c>
      <c r="N45" s="53">
        <v>1476556</v>
      </c>
      <c r="O45" s="53">
        <v>514994</v>
      </c>
      <c r="P45" s="53">
        <v>0</v>
      </c>
      <c r="Q45" s="53">
        <v>0</v>
      </c>
      <c r="R45" s="53">
        <v>0</v>
      </c>
      <c r="S45" s="53">
        <v>0</v>
      </c>
      <c r="T45" s="53">
        <v>0</v>
      </c>
      <c r="U45" s="53">
        <v>0</v>
      </c>
      <c r="V45" s="53">
        <v>0</v>
      </c>
      <c r="W45" s="56">
        <v>3864198</v>
      </c>
      <c r="X45" s="83"/>
      <c r="Y45" s="12"/>
      <c r="Z45" s="5"/>
      <c r="AA45" s="13"/>
      <c r="AB45" s="21"/>
      <c r="AC45" s="21"/>
    </row>
    <row r="46" spans="2:31" s="30" customFormat="1" x14ac:dyDescent="0.15">
      <c r="B46" s="321"/>
      <c r="C46" s="184">
        <v>2014</v>
      </c>
      <c r="D46" s="27">
        <v>26</v>
      </c>
      <c r="E46" s="82">
        <v>27737</v>
      </c>
      <c r="F46" s="62">
        <v>0</v>
      </c>
      <c r="G46" s="62">
        <v>0</v>
      </c>
      <c r="H46" s="62">
        <v>0</v>
      </c>
      <c r="I46" s="62">
        <v>2030788</v>
      </c>
      <c r="J46" s="62">
        <v>0</v>
      </c>
      <c r="K46" s="62">
        <v>0</v>
      </c>
      <c r="L46" s="62">
        <v>0</v>
      </c>
      <c r="M46" s="62">
        <v>0</v>
      </c>
      <c r="N46" s="62">
        <v>1895743</v>
      </c>
      <c r="O46" s="62">
        <v>732328</v>
      </c>
      <c r="P46" s="62">
        <v>0</v>
      </c>
      <c r="Q46" s="62">
        <v>0</v>
      </c>
      <c r="R46" s="62">
        <v>0</v>
      </c>
      <c r="S46" s="62">
        <v>0</v>
      </c>
      <c r="T46" s="62">
        <v>0</v>
      </c>
      <c r="U46" s="62">
        <v>0</v>
      </c>
      <c r="V46" s="62">
        <v>0</v>
      </c>
      <c r="W46" s="63">
        <v>5508963</v>
      </c>
      <c r="X46" s="83"/>
      <c r="Y46" s="12"/>
      <c r="AA46" s="13"/>
      <c r="AB46" s="21"/>
      <c r="AC46" s="21"/>
    </row>
    <row r="47" spans="2:31" s="30" customFormat="1" x14ac:dyDescent="0.15">
      <c r="B47" s="321"/>
      <c r="C47" s="185">
        <v>2015</v>
      </c>
      <c r="D47" s="175">
        <v>27</v>
      </c>
      <c r="E47" s="179">
        <v>0</v>
      </c>
      <c r="F47" s="176">
        <v>0</v>
      </c>
      <c r="G47" s="176">
        <v>0</v>
      </c>
      <c r="H47" s="176">
        <v>0</v>
      </c>
      <c r="I47" s="176">
        <v>1746876</v>
      </c>
      <c r="J47" s="176">
        <v>0</v>
      </c>
      <c r="K47" s="176">
        <v>0</v>
      </c>
      <c r="L47" s="176">
        <v>0</v>
      </c>
      <c r="M47" s="176">
        <v>23213</v>
      </c>
      <c r="N47" s="176">
        <v>1562342</v>
      </c>
      <c r="O47" s="176">
        <v>374583</v>
      </c>
      <c r="P47" s="176">
        <v>0</v>
      </c>
      <c r="Q47" s="176">
        <v>0</v>
      </c>
      <c r="R47" s="176">
        <v>0</v>
      </c>
      <c r="S47" s="176">
        <v>0</v>
      </c>
      <c r="T47" s="176">
        <v>0</v>
      </c>
      <c r="U47" s="176">
        <v>0</v>
      </c>
      <c r="V47" s="176">
        <v>0</v>
      </c>
      <c r="W47" s="177">
        <v>6101035</v>
      </c>
      <c r="X47" s="83"/>
      <c r="Y47" s="12"/>
      <c r="AA47" s="13"/>
      <c r="AB47" s="21"/>
      <c r="AC47" s="21"/>
    </row>
    <row r="48" spans="2:31" s="30" customFormat="1" x14ac:dyDescent="0.15">
      <c r="B48" s="321"/>
      <c r="C48" s="221">
        <v>2016</v>
      </c>
      <c r="D48" s="205">
        <v>28</v>
      </c>
      <c r="E48" s="82">
        <v>0</v>
      </c>
      <c r="F48" s="62">
        <v>0</v>
      </c>
      <c r="G48" s="62">
        <v>0</v>
      </c>
      <c r="H48" s="62">
        <v>0</v>
      </c>
      <c r="I48" s="62">
        <v>1456875</v>
      </c>
      <c r="J48" s="62">
        <v>38647</v>
      </c>
      <c r="K48" s="62">
        <v>0</v>
      </c>
      <c r="L48" s="62">
        <v>58919</v>
      </c>
      <c r="M48" s="62">
        <v>34831</v>
      </c>
      <c r="N48" s="62">
        <v>1270296</v>
      </c>
      <c r="O48" s="62">
        <v>505840</v>
      </c>
      <c r="P48" s="62">
        <v>0</v>
      </c>
      <c r="Q48" s="62">
        <v>0</v>
      </c>
      <c r="R48" s="62">
        <v>0</v>
      </c>
      <c r="S48" s="62">
        <v>0</v>
      </c>
      <c r="T48" s="62">
        <v>0</v>
      </c>
      <c r="U48" s="62">
        <v>0</v>
      </c>
      <c r="V48" s="62">
        <v>0</v>
      </c>
      <c r="W48" s="63">
        <v>5703471</v>
      </c>
      <c r="X48" s="83"/>
      <c r="Y48" s="12"/>
      <c r="AA48" s="13"/>
      <c r="AB48" s="21"/>
      <c r="AC48" s="21"/>
    </row>
    <row r="49" spans="1:45" x14ac:dyDescent="0.15">
      <c r="B49" s="321"/>
      <c r="C49" s="184">
        <v>2017</v>
      </c>
      <c r="D49" s="27">
        <v>29</v>
      </c>
      <c r="E49" s="82">
        <v>0</v>
      </c>
      <c r="F49" s="62">
        <v>0</v>
      </c>
      <c r="G49" s="62">
        <v>0</v>
      </c>
      <c r="H49" s="62">
        <v>0</v>
      </c>
      <c r="I49" s="62">
        <v>1773795</v>
      </c>
      <c r="J49" s="62">
        <v>24520</v>
      </c>
      <c r="K49" s="62">
        <v>0</v>
      </c>
      <c r="L49" s="62">
        <v>30107</v>
      </c>
      <c r="M49" s="62">
        <v>25758</v>
      </c>
      <c r="N49" s="62">
        <v>1541086</v>
      </c>
      <c r="O49" s="62">
        <v>639341</v>
      </c>
      <c r="P49" s="62">
        <v>0</v>
      </c>
      <c r="Q49" s="62">
        <v>0</v>
      </c>
      <c r="R49" s="62">
        <v>0</v>
      </c>
      <c r="S49" s="62">
        <v>0</v>
      </c>
      <c r="T49" s="62">
        <v>0</v>
      </c>
      <c r="U49" s="62">
        <v>0</v>
      </c>
      <c r="V49" s="62">
        <v>0</v>
      </c>
      <c r="W49" s="63">
        <v>6043165</v>
      </c>
      <c r="X49" s="83"/>
      <c r="Y49" s="12"/>
      <c r="AB49" s="236"/>
    </row>
    <row r="50" spans="1:45" x14ac:dyDescent="0.15">
      <c r="B50" s="321"/>
      <c r="C50" s="184">
        <v>2018</v>
      </c>
      <c r="D50" s="27">
        <v>30</v>
      </c>
      <c r="E50" s="82">
        <v>0</v>
      </c>
      <c r="F50" s="62">
        <v>0</v>
      </c>
      <c r="G50" s="62">
        <v>0</v>
      </c>
      <c r="H50" s="62">
        <v>0</v>
      </c>
      <c r="I50" s="62">
        <v>2495982</v>
      </c>
      <c r="J50" s="62">
        <v>29746</v>
      </c>
      <c r="K50" s="62">
        <v>0</v>
      </c>
      <c r="L50" s="62">
        <v>73884</v>
      </c>
      <c r="M50" s="62">
        <v>0</v>
      </c>
      <c r="N50" s="62">
        <v>2621093</v>
      </c>
      <c r="O50" s="62">
        <v>467892</v>
      </c>
      <c r="P50" s="62">
        <v>0</v>
      </c>
      <c r="Q50" s="62">
        <v>0</v>
      </c>
      <c r="R50" s="62">
        <v>0</v>
      </c>
      <c r="S50" s="62">
        <v>0</v>
      </c>
      <c r="T50" s="62">
        <v>0</v>
      </c>
      <c r="U50" s="62">
        <v>0</v>
      </c>
      <c r="V50" s="62">
        <v>0</v>
      </c>
      <c r="W50" s="63">
        <v>5391593</v>
      </c>
      <c r="X50" s="83"/>
      <c r="Y50" s="12"/>
      <c r="AB50" s="197"/>
    </row>
    <row r="51" spans="1:45" s="30" customFormat="1" x14ac:dyDescent="0.15">
      <c r="B51" s="321"/>
      <c r="C51" s="26">
        <v>2019</v>
      </c>
      <c r="D51" s="27" t="s">
        <v>436</v>
      </c>
      <c r="E51" s="82">
        <v>0</v>
      </c>
      <c r="F51" s="62">
        <v>0</v>
      </c>
      <c r="G51" s="62">
        <v>0</v>
      </c>
      <c r="H51" s="62">
        <v>0</v>
      </c>
      <c r="I51" s="62">
        <v>1795320</v>
      </c>
      <c r="J51" s="62">
        <v>25451</v>
      </c>
      <c r="K51" s="62">
        <v>0</v>
      </c>
      <c r="L51" s="62">
        <v>57831</v>
      </c>
      <c r="M51" s="62">
        <v>0</v>
      </c>
      <c r="N51" s="62">
        <v>2089975</v>
      </c>
      <c r="O51" s="62">
        <v>550824</v>
      </c>
      <c r="P51" s="62">
        <v>0</v>
      </c>
      <c r="Q51" s="62">
        <v>0</v>
      </c>
      <c r="R51" s="62">
        <v>0</v>
      </c>
      <c r="S51" s="62">
        <v>0</v>
      </c>
      <c r="T51" s="62">
        <v>0</v>
      </c>
      <c r="U51" s="62">
        <v>0</v>
      </c>
      <c r="V51" s="62">
        <v>0</v>
      </c>
      <c r="W51" s="63">
        <v>5285272</v>
      </c>
      <c r="X51" s="83"/>
      <c r="Y51" s="12"/>
      <c r="AA51" s="13"/>
      <c r="AE51" s="21"/>
    </row>
    <row r="52" spans="1:45" s="30" customFormat="1" x14ac:dyDescent="0.15">
      <c r="B52" s="321"/>
      <c r="C52" s="26">
        <v>2020</v>
      </c>
      <c r="D52" s="27">
        <v>2</v>
      </c>
      <c r="E52" s="82">
        <v>0</v>
      </c>
      <c r="F52" s="62">
        <v>0</v>
      </c>
      <c r="G52" s="62">
        <v>0</v>
      </c>
      <c r="H52" s="62">
        <v>0</v>
      </c>
      <c r="I52" s="62">
        <v>1592897</v>
      </c>
      <c r="J52" s="62">
        <v>34607</v>
      </c>
      <c r="K52" s="62">
        <v>0</v>
      </c>
      <c r="L52" s="62">
        <v>0</v>
      </c>
      <c r="M52" s="62">
        <v>0</v>
      </c>
      <c r="N52" s="62">
        <v>2048223</v>
      </c>
      <c r="O52" s="62">
        <v>572342</v>
      </c>
      <c r="P52" s="62">
        <v>0</v>
      </c>
      <c r="Q52" s="62">
        <v>0</v>
      </c>
      <c r="R52" s="62">
        <v>0</v>
      </c>
      <c r="S52" s="62">
        <v>0</v>
      </c>
      <c r="T52" s="62">
        <v>0</v>
      </c>
      <c r="U52" s="62">
        <v>0</v>
      </c>
      <c r="V52" s="62">
        <v>0</v>
      </c>
      <c r="W52" s="63">
        <v>4495938</v>
      </c>
      <c r="X52" s="83"/>
      <c r="Y52" s="12"/>
      <c r="AA52" s="13"/>
      <c r="AE52" s="21"/>
    </row>
    <row r="53" spans="1:45" s="30" customFormat="1" x14ac:dyDescent="0.15">
      <c r="B53" s="321"/>
      <c r="C53" s="204">
        <v>2021</v>
      </c>
      <c r="D53" s="205">
        <v>3</v>
      </c>
      <c r="E53" s="208">
        <v>0</v>
      </c>
      <c r="F53" s="206">
        <v>0</v>
      </c>
      <c r="G53" s="206">
        <v>0</v>
      </c>
      <c r="H53" s="206">
        <v>0</v>
      </c>
      <c r="I53" s="206">
        <v>1006585</v>
      </c>
      <c r="J53" s="206">
        <v>146941</v>
      </c>
      <c r="K53" s="206">
        <v>0</v>
      </c>
      <c r="L53" s="206">
        <v>0</v>
      </c>
      <c r="M53" s="206">
        <v>240</v>
      </c>
      <c r="N53" s="206">
        <v>1830251</v>
      </c>
      <c r="O53" s="206">
        <v>283934</v>
      </c>
      <c r="P53" s="206">
        <v>0</v>
      </c>
      <c r="Q53" s="206">
        <v>0</v>
      </c>
      <c r="R53" s="206">
        <v>0</v>
      </c>
      <c r="S53" s="206">
        <v>0</v>
      </c>
      <c r="T53" s="206">
        <v>0</v>
      </c>
      <c r="U53" s="206">
        <v>0</v>
      </c>
      <c r="V53" s="206">
        <v>0</v>
      </c>
      <c r="W53" s="207">
        <v>4598365</v>
      </c>
      <c r="X53" s="83"/>
      <c r="Y53" s="12"/>
      <c r="AA53" s="13"/>
      <c r="AE53" s="21"/>
    </row>
    <row r="54" spans="1:45" s="30" customFormat="1" x14ac:dyDescent="0.15">
      <c r="B54" s="321"/>
      <c r="C54" s="26">
        <v>2022</v>
      </c>
      <c r="D54" s="27">
        <v>4</v>
      </c>
      <c r="E54" s="62">
        <v>0</v>
      </c>
      <c r="F54" s="62">
        <v>0</v>
      </c>
      <c r="G54" s="62">
        <v>0</v>
      </c>
      <c r="H54" s="62">
        <v>0</v>
      </c>
      <c r="I54" s="62">
        <v>1887964</v>
      </c>
      <c r="J54" s="62">
        <v>163198</v>
      </c>
      <c r="K54" s="62">
        <v>0</v>
      </c>
      <c r="L54" s="62">
        <v>0</v>
      </c>
      <c r="M54" s="62">
        <v>569</v>
      </c>
      <c r="N54" s="62">
        <v>2497154</v>
      </c>
      <c r="O54" s="62">
        <v>107985</v>
      </c>
      <c r="P54" s="62">
        <v>0</v>
      </c>
      <c r="Q54" s="62">
        <v>0</v>
      </c>
      <c r="R54" s="62">
        <v>0</v>
      </c>
      <c r="S54" s="62">
        <v>0</v>
      </c>
      <c r="T54" s="62">
        <v>0</v>
      </c>
      <c r="U54" s="62">
        <v>0</v>
      </c>
      <c r="V54" s="62">
        <v>0</v>
      </c>
      <c r="W54" s="63">
        <v>6213947</v>
      </c>
      <c r="X54" s="83"/>
      <c r="Y54" s="12"/>
      <c r="AA54" s="13"/>
      <c r="AE54" s="21"/>
    </row>
    <row r="55" spans="1:45" s="30" customFormat="1" x14ac:dyDescent="0.15">
      <c r="B55" s="322"/>
      <c r="C55" s="280">
        <v>2023</v>
      </c>
      <c r="D55" s="281">
        <v>5</v>
      </c>
      <c r="E55" s="284"/>
      <c r="F55" s="282"/>
      <c r="G55" s="282"/>
      <c r="H55" s="282">
        <v>0</v>
      </c>
      <c r="I55" s="282">
        <v>2298245</v>
      </c>
      <c r="J55" s="282">
        <v>242402</v>
      </c>
      <c r="K55" s="282">
        <v>0</v>
      </c>
      <c r="L55" s="282">
        <v>0</v>
      </c>
      <c r="M55" s="282">
        <v>562</v>
      </c>
      <c r="N55" s="282">
        <v>3850584</v>
      </c>
      <c r="O55" s="282">
        <v>170663</v>
      </c>
      <c r="P55" s="282">
        <v>0</v>
      </c>
      <c r="Q55" s="282">
        <v>0</v>
      </c>
      <c r="R55" s="282">
        <v>0</v>
      </c>
      <c r="S55" s="282">
        <v>0</v>
      </c>
      <c r="T55" s="282">
        <v>0</v>
      </c>
      <c r="U55" s="282">
        <v>0</v>
      </c>
      <c r="V55" s="282">
        <v>0</v>
      </c>
      <c r="W55" s="283">
        <v>6541539</v>
      </c>
      <c r="X55" s="83"/>
      <c r="Y55" s="12"/>
      <c r="AA55" s="13"/>
      <c r="AE55" s="21"/>
    </row>
    <row r="56" spans="1:45" x14ac:dyDescent="0.15">
      <c r="B56" s="33" t="s">
        <v>39</v>
      </c>
      <c r="C56" s="34"/>
      <c r="D56" s="34"/>
      <c r="E56" s="35"/>
      <c r="F56" s="35"/>
      <c r="G56" s="35"/>
      <c r="H56" s="35"/>
      <c r="I56" s="35"/>
      <c r="J56" s="35"/>
      <c r="K56" s="35"/>
      <c r="L56" s="35"/>
      <c r="M56" s="35"/>
      <c r="N56" s="35"/>
      <c r="O56" s="35"/>
      <c r="P56" s="35"/>
      <c r="Q56" s="35"/>
      <c r="R56" s="35"/>
      <c r="S56" s="35"/>
      <c r="T56" s="35"/>
      <c r="U56" s="35"/>
      <c r="V56" s="35"/>
      <c r="X56" s="84"/>
      <c r="AB56" s="47"/>
    </row>
    <row r="57" spans="1:45" x14ac:dyDescent="0.15">
      <c r="B57" s="38"/>
      <c r="C57" s="34"/>
      <c r="D57" s="34"/>
      <c r="E57" s="35"/>
      <c r="F57" s="35"/>
      <c r="G57" s="35"/>
      <c r="H57" s="35"/>
      <c r="I57" s="35"/>
      <c r="J57" s="35"/>
      <c r="K57" s="35"/>
      <c r="L57" s="35"/>
      <c r="M57" s="35"/>
      <c r="N57" s="35"/>
      <c r="O57" s="35"/>
      <c r="P57" s="35"/>
      <c r="Q57" s="35"/>
      <c r="R57" s="35"/>
      <c r="S57" s="35"/>
      <c r="T57" s="35"/>
      <c r="U57" s="35"/>
      <c r="V57" s="36"/>
      <c r="W57" s="36"/>
      <c r="X57" s="84"/>
    </row>
    <row r="58" spans="1:45" x14ac:dyDescent="0.15">
      <c r="A58" s="38"/>
      <c r="B58" s="37"/>
      <c r="C58" s="34"/>
      <c r="D58" s="34"/>
      <c r="E58" s="35"/>
      <c r="F58" s="35"/>
      <c r="G58" s="35"/>
      <c r="H58" s="35"/>
      <c r="I58" s="35"/>
      <c r="J58" s="35"/>
      <c r="K58" s="35"/>
      <c r="L58" s="35"/>
      <c r="M58" s="35"/>
      <c r="N58" s="35"/>
      <c r="O58" s="35"/>
      <c r="P58" s="35"/>
      <c r="Q58" s="35"/>
      <c r="R58" s="35"/>
      <c r="S58" s="35"/>
      <c r="T58" s="35"/>
      <c r="U58" s="35"/>
      <c r="V58" s="36"/>
      <c r="W58" s="40" t="str">
        <f>'脱脂粉乳（学乳用）'!F58</f>
        <v>毎年1回更新、最終更新日2024/2/15</v>
      </c>
      <c r="X58" s="85"/>
      <c r="Y58" s="40"/>
    </row>
    <row r="59" spans="1:45" x14ac:dyDescent="0.15">
      <c r="A59" s="38"/>
      <c r="B59" s="37"/>
      <c r="C59" s="34"/>
      <c r="D59" s="34"/>
      <c r="E59" s="35"/>
      <c r="F59" s="35"/>
      <c r="G59" s="35"/>
      <c r="H59" s="35"/>
      <c r="I59" s="35"/>
      <c r="J59" s="35"/>
      <c r="K59" s="35"/>
      <c r="L59" s="35"/>
      <c r="M59" s="35"/>
      <c r="N59" s="35"/>
      <c r="O59" s="35"/>
      <c r="P59" s="35"/>
      <c r="Q59" s="35"/>
      <c r="R59" s="35"/>
      <c r="S59" s="35"/>
      <c r="T59" s="35"/>
      <c r="U59" s="35"/>
      <c r="V59" s="47"/>
      <c r="W59" s="47"/>
      <c r="X59" s="47"/>
      <c r="Y59" s="47"/>
      <c r="Z59" s="47"/>
      <c r="AA59" s="47"/>
      <c r="AB59" s="47"/>
      <c r="AC59" s="47"/>
      <c r="AD59" s="47"/>
      <c r="AE59" s="47"/>
      <c r="AG59" s="47"/>
      <c r="AH59" s="47"/>
      <c r="AI59" s="47"/>
      <c r="AJ59" s="47"/>
      <c r="AK59" s="47"/>
      <c r="AL59" s="47"/>
      <c r="AM59" s="47"/>
      <c r="AN59" s="47"/>
      <c r="AO59" s="47"/>
      <c r="AP59" s="47"/>
      <c r="AQ59" s="47"/>
      <c r="AR59" s="32"/>
      <c r="AS59" s="32"/>
    </row>
    <row r="60" spans="1:45" x14ac:dyDescent="0.15">
      <c r="A60" s="38"/>
      <c r="B60" s="41"/>
      <c r="C60" s="34"/>
      <c r="D60" s="34"/>
      <c r="E60" s="35"/>
      <c r="F60" s="35"/>
      <c r="G60" s="35"/>
      <c r="H60" s="35"/>
      <c r="I60" s="35"/>
      <c r="J60" s="35"/>
      <c r="K60" s="35"/>
      <c r="L60" s="35"/>
      <c r="M60" s="35"/>
      <c r="N60" s="35"/>
      <c r="O60" s="35"/>
      <c r="P60" s="35"/>
      <c r="Q60" s="35"/>
      <c r="R60" s="35"/>
      <c r="S60" s="35"/>
      <c r="T60" s="35"/>
      <c r="U60" s="35"/>
      <c r="V60" s="47"/>
      <c r="W60" s="47"/>
      <c r="X60" s="47"/>
      <c r="Y60" s="47"/>
      <c r="Z60" s="47"/>
      <c r="AA60" s="47"/>
      <c r="AB60" s="47"/>
      <c r="AC60" s="47"/>
      <c r="AD60" s="47"/>
      <c r="AE60" s="47"/>
      <c r="AG60" s="47"/>
      <c r="AH60" s="47"/>
      <c r="AI60" s="47"/>
      <c r="AJ60" s="47"/>
      <c r="AK60" s="47"/>
      <c r="AL60" s="47"/>
      <c r="AM60" s="47"/>
      <c r="AN60" s="47"/>
      <c r="AO60" s="47"/>
      <c r="AP60" s="47"/>
      <c r="AQ60" s="47"/>
      <c r="AR60" s="32"/>
      <c r="AS60" s="32"/>
    </row>
    <row r="61" spans="1:45" x14ac:dyDescent="0.15">
      <c r="A61" s="38"/>
      <c r="B61" s="37"/>
      <c r="C61" s="34"/>
      <c r="D61" s="34"/>
      <c r="E61" s="35"/>
      <c r="F61" s="35"/>
      <c r="G61" s="35"/>
      <c r="H61" s="35"/>
      <c r="I61" s="35"/>
      <c r="J61" s="35"/>
      <c r="K61" s="35"/>
      <c r="L61" s="35"/>
      <c r="M61" s="35"/>
      <c r="N61" s="35"/>
      <c r="O61" s="35"/>
      <c r="P61" s="35"/>
      <c r="Q61" s="35"/>
      <c r="R61" s="35"/>
      <c r="S61" s="35"/>
      <c r="T61" s="35"/>
      <c r="U61" s="35"/>
      <c r="V61" s="47"/>
      <c r="W61" s="47"/>
      <c r="X61" s="47"/>
      <c r="Y61" s="47"/>
      <c r="Z61" s="47"/>
      <c r="AA61" s="47"/>
      <c r="AB61" s="47"/>
      <c r="AC61" s="47"/>
      <c r="AD61" s="47"/>
      <c r="AE61" s="47"/>
      <c r="AG61" s="47"/>
      <c r="AH61" s="47"/>
      <c r="AI61" s="47"/>
      <c r="AJ61" s="47"/>
      <c r="AK61" s="47"/>
      <c r="AL61" s="47"/>
      <c r="AM61" s="47"/>
      <c r="AN61" s="47"/>
      <c r="AO61" s="47"/>
      <c r="AP61" s="47"/>
      <c r="AQ61" s="47"/>
      <c r="AR61" s="32"/>
      <c r="AS61" s="32"/>
    </row>
    <row r="62" spans="1:45" x14ac:dyDescent="0.15">
      <c r="A62" s="38"/>
      <c r="B62" s="42"/>
      <c r="C62" s="34"/>
      <c r="D62" s="34"/>
      <c r="E62" s="35"/>
      <c r="F62" s="35"/>
      <c r="G62" s="35"/>
      <c r="H62" s="35"/>
      <c r="I62" s="35"/>
      <c r="J62" s="35"/>
      <c r="K62" s="35"/>
      <c r="L62" s="35"/>
      <c r="M62" s="35"/>
      <c r="N62" s="35"/>
      <c r="O62" s="35"/>
      <c r="P62" s="36"/>
      <c r="Q62" s="36"/>
      <c r="R62" s="36"/>
      <c r="S62" s="36"/>
      <c r="T62" s="36"/>
      <c r="U62" s="36"/>
      <c r="V62" s="21"/>
      <c r="W62" s="21"/>
      <c r="X62" s="21"/>
      <c r="Y62" s="21"/>
      <c r="Z62" s="21"/>
      <c r="AA62" s="21"/>
      <c r="AB62" s="21"/>
      <c r="AC62" s="21"/>
      <c r="AD62" s="21"/>
      <c r="AE62" s="21"/>
      <c r="AG62" s="21"/>
      <c r="AH62" s="21"/>
      <c r="AI62" s="21"/>
      <c r="AJ62" s="21"/>
      <c r="AK62" s="21"/>
      <c r="AL62" s="21"/>
      <c r="AM62" s="21"/>
      <c r="AN62" s="21"/>
      <c r="AO62" s="21"/>
      <c r="AP62" s="21"/>
      <c r="AQ62" s="21"/>
      <c r="AR62" s="32"/>
      <c r="AS62" s="32"/>
    </row>
    <row r="63" spans="1:45" x14ac:dyDescent="0.15">
      <c r="A63" s="38"/>
      <c r="B63" s="37"/>
      <c r="C63" s="34"/>
      <c r="D63" s="34"/>
      <c r="E63" s="35"/>
      <c r="F63" s="35"/>
      <c r="G63" s="35"/>
      <c r="H63" s="35"/>
      <c r="I63" s="35"/>
      <c r="J63" s="35"/>
      <c r="K63" s="35"/>
      <c r="L63" s="35"/>
      <c r="M63" s="35"/>
      <c r="N63" s="35"/>
      <c r="O63" s="35"/>
      <c r="P63" s="36"/>
      <c r="Q63" s="36"/>
      <c r="R63" s="36"/>
      <c r="S63" s="36"/>
      <c r="T63" s="36"/>
      <c r="U63" s="36"/>
      <c r="V63" s="21"/>
      <c r="W63" s="21"/>
      <c r="X63" s="21"/>
      <c r="Y63" s="21"/>
      <c r="Z63" s="21"/>
      <c r="AA63" s="21"/>
      <c r="AB63" s="21"/>
      <c r="AC63" s="21"/>
      <c r="AD63" s="21"/>
      <c r="AE63" s="21"/>
      <c r="AG63" s="21"/>
      <c r="AH63" s="21"/>
      <c r="AI63" s="21"/>
      <c r="AJ63" s="21"/>
      <c r="AK63" s="21"/>
      <c r="AL63" s="21"/>
      <c r="AM63" s="21"/>
      <c r="AN63" s="21"/>
      <c r="AO63" s="21"/>
      <c r="AP63" s="21"/>
      <c r="AQ63" s="21"/>
      <c r="AR63" s="32"/>
      <c r="AS63" s="32"/>
    </row>
    <row r="64" spans="1:45" x14ac:dyDescent="0.15">
      <c r="A64" s="38"/>
      <c r="C64" s="5"/>
      <c r="D64" s="5"/>
      <c r="P64" s="32"/>
      <c r="Q64" s="32"/>
      <c r="R64" s="32"/>
      <c r="S64" s="32"/>
      <c r="T64" s="32"/>
      <c r="U64" s="32"/>
      <c r="V64" s="21"/>
      <c r="W64" s="21"/>
      <c r="X64" s="21"/>
      <c r="Y64" s="21"/>
      <c r="Z64" s="21"/>
      <c r="AA64" s="21"/>
      <c r="AB64" s="21"/>
      <c r="AC64" s="21"/>
      <c r="AD64" s="21"/>
      <c r="AE64" s="21"/>
      <c r="AG64" s="21"/>
      <c r="AH64" s="21"/>
      <c r="AI64" s="21"/>
      <c r="AJ64" s="21"/>
      <c r="AK64" s="21"/>
      <c r="AL64" s="21"/>
      <c r="AM64" s="21"/>
      <c r="AN64" s="21"/>
      <c r="AO64" s="21"/>
      <c r="AP64" s="21"/>
      <c r="AQ64" s="21"/>
      <c r="AR64" s="32"/>
      <c r="AS64" s="32"/>
    </row>
    <row r="65" spans="2:45" x14ac:dyDescent="0.15">
      <c r="B65" s="43"/>
      <c r="C65" s="32"/>
      <c r="D65" s="32"/>
      <c r="E65" s="32"/>
      <c r="F65" s="32"/>
      <c r="G65" s="32"/>
      <c r="H65" s="32"/>
      <c r="I65" s="32"/>
      <c r="J65" s="32"/>
      <c r="K65" s="32"/>
      <c r="P65" s="32"/>
      <c r="Q65" s="32"/>
      <c r="R65" s="32"/>
      <c r="S65" s="32"/>
      <c r="T65" s="32"/>
      <c r="U65" s="32"/>
      <c r="V65" s="21"/>
      <c r="W65" s="21"/>
      <c r="X65" s="21"/>
      <c r="Y65" s="21"/>
      <c r="Z65" s="21"/>
      <c r="AA65" s="21"/>
      <c r="AB65" s="21"/>
      <c r="AC65" s="21"/>
      <c r="AD65" s="21"/>
      <c r="AE65" s="21"/>
      <c r="AG65" s="21"/>
      <c r="AH65" s="21"/>
      <c r="AI65" s="21"/>
      <c r="AJ65" s="21"/>
      <c r="AK65" s="21"/>
      <c r="AL65" s="21"/>
      <c r="AM65" s="21"/>
      <c r="AN65" s="21"/>
      <c r="AO65" s="21"/>
      <c r="AP65" s="21"/>
      <c r="AQ65" s="21"/>
      <c r="AR65" s="32"/>
      <c r="AS65" s="32"/>
    </row>
    <row r="66" spans="2:45" x14ac:dyDescent="0.15">
      <c r="B66" s="43"/>
      <c r="C66" s="32"/>
      <c r="D66" s="32"/>
      <c r="E66" s="32"/>
      <c r="F66" s="32"/>
      <c r="G66" s="32"/>
      <c r="H66" s="32"/>
      <c r="I66" s="32"/>
      <c r="J66" s="32"/>
      <c r="K66" s="32"/>
      <c r="P66" s="32"/>
      <c r="Q66" s="32"/>
      <c r="R66" s="32"/>
      <c r="S66" s="32"/>
      <c r="T66" s="32"/>
      <c r="U66" s="32"/>
      <c r="V66" s="21"/>
      <c r="W66" s="21"/>
      <c r="X66" s="21"/>
      <c r="Y66" s="21"/>
      <c r="Z66" s="21"/>
      <c r="AA66" s="21"/>
      <c r="AB66" s="21"/>
      <c r="AC66" s="21"/>
      <c r="AD66" s="21"/>
      <c r="AE66" s="21"/>
      <c r="AG66" s="21"/>
      <c r="AH66" s="21"/>
      <c r="AI66" s="21"/>
      <c r="AJ66" s="21"/>
      <c r="AK66" s="21"/>
      <c r="AL66" s="21"/>
      <c r="AM66" s="21"/>
      <c r="AN66" s="21"/>
      <c r="AO66" s="21"/>
      <c r="AP66" s="21"/>
      <c r="AQ66" s="21"/>
      <c r="AR66" s="32"/>
      <c r="AS66" s="32"/>
    </row>
    <row r="67" spans="2:45" x14ac:dyDescent="0.15">
      <c r="B67" s="43"/>
      <c r="C67" s="32"/>
      <c r="D67" s="32"/>
      <c r="P67" s="32"/>
      <c r="Q67" s="32"/>
      <c r="R67" s="32"/>
      <c r="S67" s="32"/>
      <c r="T67" s="32"/>
      <c r="U67" s="32"/>
      <c r="V67" s="21"/>
      <c r="W67" s="21"/>
      <c r="X67" s="21"/>
      <c r="Y67" s="21"/>
      <c r="Z67" s="21"/>
      <c r="AA67" s="21"/>
      <c r="AB67" s="21"/>
      <c r="AC67" s="21"/>
      <c r="AD67" s="21"/>
      <c r="AE67" s="21"/>
      <c r="AG67" s="21"/>
      <c r="AH67" s="21"/>
      <c r="AI67" s="21"/>
      <c r="AJ67" s="21"/>
      <c r="AK67" s="21"/>
      <c r="AL67" s="21"/>
      <c r="AM67" s="21"/>
      <c r="AN67" s="21"/>
      <c r="AO67" s="21"/>
      <c r="AP67" s="21"/>
      <c r="AQ67" s="21"/>
      <c r="AR67" s="32"/>
      <c r="AS67" s="32"/>
    </row>
    <row r="68" spans="2:45" x14ac:dyDescent="0.15">
      <c r="B68" s="43"/>
      <c r="C68" s="298"/>
      <c r="D68" s="298"/>
      <c r="E68" s="44"/>
      <c r="F68" s="44"/>
      <c r="G68" s="44"/>
      <c r="H68" s="44"/>
      <c r="I68" s="44"/>
      <c r="J68" s="44"/>
      <c r="K68" s="44"/>
      <c r="L68" s="47"/>
      <c r="M68" s="47"/>
      <c r="N68" s="47"/>
      <c r="O68" s="47"/>
      <c r="P68" s="47"/>
      <c r="Q68" s="197"/>
      <c r="R68" s="47"/>
      <c r="S68" s="197"/>
      <c r="T68" s="197"/>
      <c r="U68" s="197"/>
      <c r="V68" s="21"/>
      <c r="W68" s="21"/>
      <c r="X68" s="21"/>
      <c r="Y68" s="21"/>
      <c r="Z68" s="21"/>
      <c r="AA68" s="21"/>
      <c r="AB68" s="21"/>
      <c r="AC68" s="21"/>
      <c r="AD68" s="21"/>
      <c r="AE68" s="21"/>
      <c r="AG68" s="21"/>
      <c r="AH68" s="21"/>
      <c r="AI68" s="21"/>
      <c r="AJ68" s="21"/>
      <c r="AK68" s="21"/>
      <c r="AL68" s="21"/>
      <c r="AM68" s="21"/>
      <c r="AN68" s="21"/>
      <c r="AO68" s="21"/>
      <c r="AP68" s="21"/>
      <c r="AQ68" s="21"/>
      <c r="AR68" s="32"/>
      <c r="AS68" s="32"/>
    </row>
    <row r="69" spans="2:45" x14ac:dyDescent="0.15">
      <c r="B69" s="43"/>
      <c r="C69" s="298"/>
      <c r="D69" s="298"/>
      <c r="E69" s="47"/>
      <c r="F69" s="47"/>
      <c r="G69" s="197"/>
      <c r="H69" s="197"/>
      <c r="I69" s="47"/>
      <c r="J69" s="47"/>
      <c r="K69" s="197"/>
      <c r="L69" s="47"/>
      <c r="M69" s="47"/>
      <c r="N69" s="47"/>
      <c r="O69" s="47"/>
      <c r="P69" s="47"/>
      <c r="Q69" s="197"/>
      <c r="R69" s="47"/>
      <c r="S69" s="197"/>
      <c r="T69" s="197"/>
      <c r="U69" s="197"/>
      <c r="V69" s="21"/>
      <c r="W69" s="21"/>
      <c r="X69" s="21"/>
      <c r="Y69" s="21"/>
      <c r="Z69" s="21"/>
      <c r="AA69" s="21"/>
      <c r="AB69" s="21"/>
      <c r="AC69" s="21"/>
      <c r="AD69" s="21"/>
      <c r="AE69" s="21"/>
      <c r="AG69" s="21"/>
      <c r="AH69" s="21"/>
      <c r="AI69" s="21"/>
      <c r="AJ69" s="21"/>
      <c r="AK69" s="21"/>
      <c r="AL69" s="21"/>
      <c r="AM69" s="21"/>
      <c r="AN69" s="21"/>
      <c r="AO69" s="21"/>
      <c r="AP69" s="21"/>
      <c r="AQ69" s="21"/>
      <c r="AR69" s="32"/>
      <c r="AS69" s="32"/>
    </row>
    <row r="70" spans="2:45" x14ac:dyDescent="0.15">
      <c r="B70" s="43"/>
      <c r="C70" s="47"/>
      <c r="D70" s="47"/>
      <c r="E70" s="47"/>
      <c r="F70" s="47"/>
      <c r="G70" s="197"/>
      <c r="H70" s="197"/>
      <c r="I70" s="47"/>
      <c r="J70" s="47"/>
      <c r="K70" s="197"/>
      <c r="L70" s="47"/>
      <c r="M70" s="47"/>
      <c r="N70" s="47"/>
      <c r="O70" s="47"/>
      <c r="P70" s="47"/>
      <c r="Q70" s="197"/>
      <c r="R70" s="47"/>
      <c r="S70" s="197"/>
      <c r="T70" s="197"/>
      <c r="U70" s="197"/>
      <c r="V70" s="21"/>
      <c r="W70" s="21"/>
      <c r="X70" s="21"/>
      <c r="Y70" s="21"/>
      <c r="Z70" s="21"/>
      <c r="AA70" s="21"/>
      <c r="AB70" s="21"/>
      <c r="AC70" s="21"/>
      <c r="AD70" s="21"/>
      <c r="AE70" s="21"/>
      <c r="AG70" s="21"/>
      <c r="AH70" s="21"/>
      <c r="AI70" s="21"/>
      <c r="AJ70" s="21"/>
      <c r="AK70" s="21"/>
      <c r="AL70" s="21"/>
      <c r="AM70" s="21"/>
      <c r="AN70" s="21"/>
      <c r="AO70" s="21"/>
      <c r="AP70" s="21"/>
      <c r="AQ70" s="21"/>
      <c r="AR70" s="32"/>
      <c r="AS70" s="32"/>
    </row>
    <row r="71" spans="2:45"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AA71" s="21"/>
      <c r="AB71" s="21"/>
      <c r="AC71" s="21"/>
      <c r="AD71" s="21"/>
      <c r="AE71" s="21"/>
      <c r="AF71" s="21"/>
      <c r="AG71" s="21"/>
      <c r="AH71" s="21"/>
      <c r="AI71" s="21"/>
      <c r="AJ71" s="21"/>
      <c r="AK71" s="21"/>
      <c r="AL71" s="21"/>
      <c r="AM71" s="21"/>
      <c r="AN71" s="21"/>
      <c r="AO71" s="21"/>
      <c r="AP71" s="21"/>
      <c r="AQ71" s="21"/>
      <c r="AR71" s="32"/>
      <c r="AS71" s="32"/>
    </row>
    <row r="72" spans="2:45"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32"/>
      <c r="AS72" s="32"/>
    </row>
    <row r="73" spans="2:45"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AA73" s="21"/>
      <c r="AB73" s="21"/>
      <c r="AC73" s="21"/>
      <c r="AD73" s="21"/>
      <c r="AE73" s="21"/>
      <c r="AF73" s="21"/>
      <c r="AG73" s="21"/>
      <c r="AH73" s="21"/>
      <c r="AI73" s="21"/>
      <c r="AJ73" s="21"/>
      <c r="AK73" s="21"/>
      <c r="AL73" s="21"/>
      <c r="AM73" s="21"/>
      <c r="AN73" s="21"/>
      <c r="AO73" s="21"/>
      <c r="AP73" s="21"/>
      <c r="AQ73" s="21"/>
      <c r="AR73" s="32"/>
      <c r="AS73" s="32"/>
    </row>
    <row r="74" spans="2:45"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AA74" s="21"/>
      <c r="AB74" s="21"/>
      <c r="AC74" s="21"/>
      <c r="AD74" s="21"/>
      <c r="AE74" s="21"/>
      <c r="AF74" s="21"/>
      <c r="AG74" s="21"/>
      <c r="AH74" s="21"/>
      <c r="AI74" s="21"/>
      <c r="AJ74" s="21"/>
      <c r="AK74" s="21"/>
      <c r="AL74" s="21"/>
      <c r="AM74" s="21"/>
      <c r="AN74" s="21"/>
      <c r="AO74" s="21"/>
      <c r="AP74" s="21"/>
      <c r="AQ74" s="21"/>
      <c r="AR74" s="32"/>
      <c r="AS74" s="32"/>
    </row>
    <row r="75" spans="2:45"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AA75" s="21"/>
      <c r="AB75" s="21"/>
      <c r="AC75" s="21"/>
      <c r="AD75" s="21"/>
      <c r="AE75" s="21"/>
      <c r="AF75" s="21"/>
      <c r="AG75" s="21"/>
      <c r="AH75" s="21"/>
      <c r="AI75" s="21"/>
      <c r="AJ75" s="21"/>
      <c r="AK75" s="21"/>
      <c r="AL75" s="21"/>
      <c r="AM75" s="21"/>
      <c r="AN75" s="21"/>
      <c r="AO75" s="21"/>
      <c r="AP75" s="21"/>
      <c r="AQ75" s="21"/>
      <c r="AR75" s="32"/>
      <c r="AS75" s="32"/>
    </row>
    <row r="76" spans="2:45"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AA76" s="21"/>
      <c r="AB76" s="21"/>
      <c r="AC76" s="21"/>
      <c r="AD76" s="21"/>
      <c r="AE76" s="21"/>
      <c r="AF76" s="21"/>
      <c r="AG76" s="21"/>
      <c r="AH76" s="21"/>
      <c r="AI76" s="21"/>
      <c r="AJ76" s="21"/>
      <c r="AK76" s="21"/>
      <c r="AL76" s="21"/>
      <c r="AM76" s="21"/>
      <c r="AN76" s="21"/>
      <c r="AO76" s="21"/>
      <c r="AP76" s="21"/>
      <c r="AQ76" s="21"/>
      <c r="AR76" s="32"/>
      <c r="AS76" s="32"/>
    </row>
    <row r="77" spans="2:45"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AA77" s="21"/>
      <c r="AB77" s="21"/>
      <c r="AC77" s="21"/>
      <c r="AD77" s="21"/>
      <c r="AE77" s="21"/>
      <c r="AF77" s="21"/>
      <c r="AG77" s="21"/>
      <c r="AH77" s="21"/>
      <c r="AI77" s="21"/>
      <c r="AJ77" s="21"/>
      <c r="AK77" s="21"/>
      <c r="AL77" s="21"/>
      <c r="AM77" s="21"/>
      <c r="AN77" s="21"/>
      <c r="AO77" s="21"/>
      <c r="AP77" s="21"/>
      <c r="AQ77" s="21"/>
      <c r="AR77" s="32"/>
      <c r="AS77" s="32"/>
    </row>
    <row r="78" spans="2:45" x14ac:dyDescent="0.15">
      <c r="B78" s="43"/>
      <c r="C78" s="21"/>
      <c r="D78" s="21"/>
      <c r="E78" s="21"/>
      <c r="F78" s="21"/>
      <c r="G78" s="21"/>
      <c r="H78" s="21"/>
      <c r="I78" s="21"/>
      <c r="J78" s="21"/>
      <c r="K78" s="21"/>
      <c r="L78" s="21"/>
      <c r="M78" s="21"/>
      <c r="N78" s="21"/>
      <c r="O78" s="21"/>
      <c r="P78" s="21"/>
      <c r="Q78" s="21"/>
      <c r="R78" s="21"/>
      <c r="S78" s="21"/>
      <c r="T78" s="21"/>
      <c r="U78" s="21"/>
      <c r="V78" s="32"/>
      <c r="W78" s="32"/>
      <c r="X78" s="32"/>
      <c r="Y78" s="32"/>
      <c r="AA78" s="32"/>
      <c r="AB78" s="32"/>
      <c r="AC78" s="32"/>
      <c r="AD78" s="32"/>
      <c r="AE78" s="32"/>
      <c r="AF78" s="32"/>
      <c r="AG78" s="32"/>
      <c r="AH78" s="32"/>
      <c r="AI78" s="32"/>
      <c r="AJ78" s="32"/>
      <c r="AK78" s="32"/>
      <c r="AL78" s="32"/>
      <c r="AM78" s="32"/>
      <c r="AN78" s="32"/>
      <c r="AO78" s="32"/>
      <c r="AP78" s="32"/>
      <c r="AQ78" s="32"/>
      <c r="AR78" s="32"/>
      <c r="AS78" s="32"/>
    </row>
    <row r="79" spans="2:45" x14ac:dyDescent="0.15">
      <c r="B79" s="43"/>
      <c r="C79" s="21"/>
      <c r="D79" s="21"/>
      <c r="E79" s="21"/>
      <c r="F79" s="21"/>
      <c r="G79" s="21"/>
      <c r="H79" s="21"/>
      <c r="I79" s="21"/>
      <c r="J79" s="21"/>
      <c r="K79" s="21"/>
      <c r="L79" s="21"/>
      <c r="M79" s="21"/>
      <c r="N79" s="21"/>
      <c r="O79" s="21"/>
      <c r="P79" s="21"/>
      <c r="Q79" s="21"/>
      <c r="R79" s="21"/>
      <c r="S79" s="21"/>
      <c r="T79" s="21"/>
      <c r="U79" s="21"/>
      <c r="V79" s="32"/>
      <c r="W79" s="32"/>
      <c r="X79" s="32"/>
      <c r="Y79" s="32"/>
      <c r="AA79" s="32"/>
      <c r="AB79" s="32"/>
      <c r="AC79" s="32"/>
      <c r="AD79" s="32"/>
      <c r="AE79" s="32"/>
      <c r="AF79" s="32"/>
      <c r="AG79" s="32"/>
      <c r="AH79" s="32"/>
      <c r="AI79" s="32"/>
      <c r="AJ79" s="32"/>
      <c r="AK79" s="32"/>
      <c r="AL79" s="32"/>
      <c r="AM79" s="32"/>
      <c r="AN79" s="32"/>
      <c r="AO79" s="32"/>
      <c r="AP79" s="32"/>
      <c r="AQ79" s="32"/>
      <c r="AR79" s="32"/>
      <c r="AS79" s="32"/>
    </row>
    <row r="80" spans="2:45" x14ac:dyDescent="0.15">
      <c r="B80" s="43"/>
      <c r="C80" s="21"/>
      <c r="D80" s="21"/>
      <c r="E80" s="21"/>
      <c r="F80" s="21"/>
      <c r="G80" s="21"/>
      <c r="H80" s="21"/>
      <c r="I80" s="21"/>
      <c r="J80" s="21"/>
      <c r="K80" s="21"/>
      <c r="L80" s="21"/>
      <c r="M80" s="21"/>
      <c r="N80" s="21"/>
      <c r="O80" s="21"/>
      <c r="P80" s="21"/>
      <c r="Q80" s="21"/>
      <c r="R80" s="21"/>
      <c r="S80" s="21"/>
      <c r="T80" s="21"/>
      <c r="U80" s="21"/>
      <c r="W80" s="32"/>
      <c r="X80" s="32"/>
      <c r="Y80" s="32"/>
      <c r="AA80" s="32"/>
      <c r="AB80" s="32"/>
      <c r="AC80" s="32"/>
      <c r="AD80" s="32"/>
      <c r="AE80" s="32"/>
      <c r="AF80" s="32"/>
      <c r="AG80" s="32"/>
      <c r="AH80" s="32"/>
      <c r="AI80" s="32"/>
      <c r="AJ80" s="32"/>
      <c r="AK80" s="32"/>
      <c r="AL80" s="32"/>
      <c r="AM80" s="32"/>
      <c r="AN80" s="32"/>
      <c r="AO80" s="32"/>
      <c r="AP80" s="32"/>
      <c r="AQ80" s="32"/>
      <c r="AR80" s="32"/>
      <c r="AS80" s="32"/>
    </row>
    <row r="81" spans="2:45" x14ac:dyDescent="0.15">
      <c r="B81" s="43"/>
      <c r="C81" s="21"/>
      <c r="D81" s="21"/>
      <c r="E81" s="21"/>
      <c r="F81" s="21"/>
      <c r="G81" s="21"/>
      <c r="H81" s="21"/>
      <c r="I81" s="21"/>
      <c r="J81" s="21"/>
      <c r="K81" s="21"/>
      <c r="L81" s="21"/>
      <c r="M81" s="21"/>
      <c r="N81" s="21"/>
      <c r="O81" s="21"/>
      <c r="P81" s="21"/>
      <c r="Q81" s="21"/>
      <c r="R81" s="21"/>
      <c r="S81" s="21"/>
      <c r="T81" s="21"/>
      <c r="U81" s="21"/>
      <c r="W81" s="32"/>
      <c r="X81" s="32"/>
      <c r="Y81" s="32"/>
      <c r="AA81" s="32"/>
      <c r="AB81" s="32"/>
      <c r="AC81" s="32"/>
      <c r="AD81" s="32"/>
      <c r="AE81" s="32"/>
      <c r="AF81" s="32"/>
      <c r="AG81" s="32"/>
      <c r="AH81" s="32"/>
      <c r="AI81" s="32"/>
      <c r="AJ81" s="32"/>
      <c r="AK81" s="32"/>
      <c r="AL81" s="32"/>
      <c r="AM81" s="32"/>
      <c r="AN81" s="32"/>
      <c r="AO81" s="32"/>
      <c r="AP81" s="32"/>
      <c r="AQ81" s="32"/>
      <c r="AR81" s="32"/>
      <c r="AS81" s="32"/>
    </row>
    <row r="82" spans="2:45" x14ac:dyDescent="0.15">
      <c r="B82" s="43"/>
      <c r="C82" s="21"/>
      <c r="D82" s="21"/>
      <c r="E82" s="21"/>
      <c r="F82" s="21"/>
      <c r="G82" s="21"/>
      <c r="H82" s="21"/>
      <c r="I82" s="21"/>
      <c r="J82" s="21"/>
      <c r="K82" s="21"/>
      <c r="L82" s="21"/>
      <c r="M82" s="21"/>
      <c r="N82" s="21"/>
      <c r="O82" s="21"/>
      <c r="P82" s="21"/>
      <c r="Q82" s="21"/>
      <c r="R82" s="21"/>
      <c r="S82" s="21"/>
      <c r="T82" s="21"/>
      <c r="U82" s="21"/>
      <c r="W82" s="32"/>
      <c r="X82" s="32"/>
      <c r="Y82" s="32"/>
      <c r="AA82" s="32"/>
      <c r="AB82" s="32"/>
      <c r="AC82" s="32"/>
      <c r="AD82" s="32"/>
      <c r="AE82" s="32"/>
      <c r="AF82" s="32"/>
      <c r="AG82" s="32"/>
      <c r="AH82" s="32"/>
      <c r="AI82" s="32"/>
      <c r="AJ82" s="32"/>
      <c r="AK82" s="32"/>
      <c r="AL82" s="32"/>
      <c r="AM82" s="32"/>
      <c r="AN82" s="32"/>
      <c r="AO82" s="32"/>
      <c r="AP82" s="32"/>
      <c r="AQ82" s="32"/>
      <c r="AR82" s="32"/>
      <c r="AS82" s="32"/>
    </row>
    <row r="83" spans="2:45" x14ac:dyDescent="0.15">
      <c r="B83" s="43"/>
      <c r="C83" s="21"/>
      <c r="D83" s="21"/>
      <c r="E83" s="21"/>
      <c r="F83" s="21"/>
      <c r="G83" s="21"/>
      <c r="H83" s="21"/>
      <c r="I83" s="21"/>
      <c r="J83" s="21"/>
      <c r="K83" s="21"/>
      <c r="L83" s="21"/>
      <c r="M83" s="21"/>
      <c r="N83" s="21"/>
      <c r="O83" s="21"/>
      <c r="P83" s="21"/>
      <c r="Q83" s="21"/>
      <c r="R83" s="21"/>
      <c r="S83" s="21"/>
      <c r="T83" s="21"/>
      <c r="U83" s="21"/>
      <c r="W83" s="32"/>
      <c r="X83" s="32"/>
      <c r="Y83" s="32"/>
      <c r="AA83" s="32"/>
      <c r="AB83" s="32"/>
      <c r="AC83" s="32"/>
      <c r="AD83" s="32"/>
      <c r="AE83" s="32"/>
      <c r="AF83" s="32"/>
      <c r="AG83" s="32"/>
      <c r="AH83" s="32"/>
      <c r="AI83" s="32"/>
      <c r="AJ83" s="32"/>
      <c r="AK83" s="32"/>
      <c r="AL83" s="32"/>
      <c r="AM83" s="32"/>
      <c r="AN83" s="32"/>
      <c r="AO83" s="32"/>
      <c r="AP83" s="32"/>
      <c r="AQ83" s="32"/>
      <c r="AR83" s="32"/>
      <c r="AS83" s="32"/>
    </row>
    <row r="84" spans="2:45" x14ac:dyDescent="0.15">
      <c r="B84" s="43"/>
      <c r="C84" s="21"/>
      <c r="D84" s="21"/>
      <c r="E84" s="21"/>
      <c r="F84" s="21"/>
      <c r="G84" s="21"/>
      <c r="H84" s="21"/>
      <c r="I84" s="21"/>
      <c r="J84" s="21"/>
      <c r="K84" s="21"/>
      <c r="L84" s="21"/>
      <c r="M84" s="21"/>
      <c r="N84" s="21"/>
      <c r="O84" s="21"/>
      <c r="P84" s="21"/>
      <c r="Q84" s="21"/>
      <c r="R84" s="21"/>
      <c r="S84" s="21"/>
      <c r="T84" s="21"/>
      <c r="U84" s="21"/>
      <c r="W84" s="32"/>
      <c r="X84" s="32"/>
      <c r="Y84" s="32"/>
      <c r="AA84" s="32"/>
      <c r="AB84" s="32"/>
      <c r="AC84" s="32"/>
      <c r="AD84" s="32"/>
      <c r="AE84" s="32"/>
      <c r="AF84" s="32"/>
      <c r="AG84" s="32"/>
      <c r="AH84" s="32"/>
      <c r="AI84" s="32"/>
      <c r="AJ84" s="32"/>
      <c r="AK84" s="32"/>
      <c r="AL84" s="32"/>
      <c r="AM84" s="32"/>
      <c r="AN84" s="32"/>
      <c r="AO84" s="32"/>
      <c r="AP84" s="32"/>
      <c r="AQ84" s="32"/>
      <c r="AR84" s="32"/>
      <c r="AS84" s="32"/>
    </row>
    <row r="85" spans="2:45" x14ac:dyDescent="0.15">
      <c r="B85" s="43"/>
      <c r="C85" s="21"/>
      <c r="D85" s="21"/>
      <c r="E85" s="21"/>
      <c r="F85" s="21"/>
      <c r="G85" s="21"/>
      <c r="H85" s="21"/>
      <c r="I85" s="21"/>
      <c r="J85" s="21"/>
      <c r="K85" s="21"/>
      <c r="L85" s="21"/>
      <c r="M85" s="21"/>
      <c r="N85" s="21"/>
      <c r="O85" s="21"/>
      <c r="P85" s="21"/>
      <c r="Q85" s="21"/>
      <c r="R85" s="21"/>
      <c r="S85" s="21"/>
      <c r="T85" s="21"/>
      <c r="U85" s="21"/>
      <c r="W85" s="32"/>
      <c r="X85" s="32"/>
      <c r="Y85" s="32"/>
      <c r="AA85" s="32"/>
      <c r="AB85" s="32"/>
      <c r="AC85" s="32"/>
      <c r="AD85" s="32"/>
      <c r="AE85" s="32"/>
      <c r="AF85" s="32"/>
      <c r="AG85" s="32"/>
      <c r="AH85" s="32"/>
      <c r="AI85" s="32"/>
      <c r="AJ85" s="32"/>
      <c r="AK85" s="32"/>
      <c r="AL85" s="32"/>
      <c r="AM85" s="32"/>
      <c r="AN85" s="32"/>
      <c r="AO85" s="32"/>
      <c r="AP85" s="32"/>
      <c r="AQ85" s="32"/>
      <c r="AR85" s="32"/>
      <c r="AS85" s="32"/>
    </row>
    <row r="86" spans="2:45" x14ac:dyDescent="0.15">
      <c r="B86" s="43"/>
      <c r="C86" s="21"/>
      <c r="D86" s="21"/>
      <c r="E86" s="21"/>
      <c r="F86" s="21"/>
      <c r="G86" s="21"/>
      <c r="H86" s="21"/>
      <c r="I86" s="21"/>
      <c r="J86" s="21"/>
      <c r="K86" s="21"/>
      <c r="L86" s="21"/>
      <c r="M86" s="21"/>
      <c r="N86" s="21"/>
      <c r="O86" s="21"/>
      <c r="P86" s="21"/>
      <c r="Q86" s="21"/>
      <c r="R86" s="21"/>
      <c r="S86" s="21"/>
      <c r="T86" s="21"/>
      <c r="U86" s="21"/>
      <c r="W86" s="32"/>
    </row>
    <row r="87" spans="2:45" x14ac:dyDescent="0.15">
      <c r="B87" s="43"/>
      <c r="C87" s="31"/>
      <c r="D87" s="31"/>
      <c r="E87" s="1"/>
      <c r="F87" s="1"/>
      <c r="G87" s="1"/>
      <c r="H87" s="1"/>
      <c r="I87" s="1"/>
      <c r="J87" s="1"/>
      <c r="K87" s="1"/>
      <c r="L87" s="1"/>
      <c r="M87" s="1"/>
      <c r="N87" s="1"/>
      <c r="O87" s="1"/>
      <c r="P87" s="31"/>
      <c r="Q87" s="31"/>
      <c r="R87" s="31"/>
      <c r="S87" s="31"/>
      <c r="T87" s="31"/>
      <c r="U87" s="31"/>
      <c r="V87" s="1"/>
      <c r="W87" s="31"/>
      <c r="X87" s="2"/>
      <c r="Y87" s="21"/>
      <c r="Z87" s="1"/>
      <c r="AA87" s="1"/>
      <c r="AB87" s="1"/>
      <c r="AC87" s="1"/>
      <c r="AD87" s="1"/>
      <c r="AE87" s="1"/>
      <c r="AF87" s="1"/>
      <c r="AG87" s="1"/>
      <c r="AH87" s="1"/>
      <c r="AI87" s="1"/>
      <c r="AJ87" s="1"/>
      <c r="AK87" s="1"/>
      <c r="AL87" s="1"/>
      <c r="AM87" s="1"/>
      <c r="AN87" s="1"/>
      <c r="AO87" s="1"/>
      <c r="AP87" s="1"/>
      <c r="AQ87" s="1"/>
    </row>
    <row r="88" spans="2:45" x14ac:dyDescent="0.15">
      <c r="B88" s="43"/>
      <c r="C88" s="45"/>
      <c r="D88" s="45"/>
      <c r="E88" s="32"/>
      <c r="F88" s="32"/>
      <c r="G88" s="32"/>
      <c r="H88" s="32"/>
      <c r="I88" s="32"/>
      <c r="J88" s="32"/>
      <c r="K88" s="32"/>
      <c r="W88" s="32"/>
      <c r="Y88" s="21"/>
    </row>
    <row r="89" spans="2:45" x14ac:dyDescent="0.15">
      <c r="B89" s="43"/>
      <c r="C89" s="45"/>
      <c r="D89" s="45"/>
      <c r="E89" s="32"/>
      <c r="F89" s="32"/>
      <c r="G89" s="32"/>
      <c r="H89" s="32"/>
      <c r="I89" s="32"/>
      <c r="J89" s="32"/>
      <c r="K89" s="32"/>
      <c r="W89" s="32"/>
      <c r="Y89" s="21"/>
    </row>
    <row r="90" spans="2:45" x14ac:dyDescent="0.15">
      <c r="B90" s="43"/>
      <c r="C90" s="45"/>
      <c r="D90" s="45"/>
      <c r="E90" s="32"/>
      <c r="F90" s="32"/>
      <c r="G90" s="32"/>
      <c r="H90" s="32"/>
      <c r="I90" s="32"/>
      <c r="J90" s="32"/>
      <c r="K90" s="32"/>
      <c r="W90" s="32"/>
      <c r="Y90" s="21"/>
    </row>
    <row r="91" spans="2:45" x14ac:dyDescent="0.15">
      <c r="B91" s="43"/>
      <c r="C91" s="45"/>
      <c r="D91" s="45"/>
      <c r="E91" s="32"/>
      <c r="F91" s="32"/>
      <c r="G91" s="32"/>
      <c r="H91" s="32"/>
      <c r="I91" s="32"/>
      <c r="J91" s="32"/>
      <c r="K91" s="32"/>
      <c r="W91" s="32"/>
      <c r="Y91" s="21"/>
    </row>
    <row r="92" spans="2:45" x14ac:dyDescent="0.15">
      <c r="B92" s="43"/>
      <c r="C92" s="45"/>
      <c r="D92" s="45"/>
      <c r="E92" s="32"/>
      <c r="F92" s="32"/>
      <c r="G92" s="32"/>
      <c r="H92" s="32"/>
      <c r="I92" s="32"/>
      <c r="J92" s="32"/>
      <c r="K92" s="32"/>
      <c r="W92" s="32"/>
      <c r="Y92" s="21"/>
    </row>
    <row r="93" spans="2:45" x14ac:dyDescent="0.15">
      <c r="B93" s="43"/>
      <c r="C93" s="45"/>
      <c r="D93" s="45"/>
      <c r="E93" s="32"/>
      <c r="F93" s="32"/>
      <c r="G93" s="32"/>
      <c r="H93" s="32"/>
      <c r="I93" s="32"/>
      <c r="J93" s="32"/>
      <c r="K93" s="32"/>
      <c r="W93" s="32"/>
      <c r="Y93" s="21"/>
    </row>
    <row r="94" spans="2:45" x14ac:dyDescent="0.15">
      <c r="W94" s="32"/>
      <c r="Y94" s="32"/>
    </row>
    <row r="95" spans="2:45" x14ac:dyDescent="0.15">
      <c r="W95" s="32"/>
      <c r="Y95" s="32"/>
    </row>
    <row r="96" spans="2:45" x14ac:dyDescent="0.15">
      <c r="W96" s="32"/>
      <c r="Y96" s="32"/>
    </row>
    <row r="97" spans="23:25" x14ac:dyDescent="0.15">
      <c r="W97" s="32"/>
      <c r="Y97" s="32"/>
    </row>
    <row r="98" spans="23:25" x14ac:dyDescent="0.15">
      <c r="W98" s="32"/>
      <c r="Y98" s="32"/>
    </row>
    <row r="99" spans="23:25" x14ac:dyDescent="0.15">
      <c r="W99" s="32"/>
      <c r="Y99" s="32"/>
    </row>
    <row r="100" spans="23:25" x14ac:dyDescent="0.15">
      <c r="W100" s="32"/>
      <c r="Y100" s="32"/>
    </row>
    <row r="101" spans="23:25" x14ac:dyDescent="0.15">
      <c r="Y101" s="32"/>
    </row>
  </sheetData>
  <mergeCells count="26">
    <mergeCell ref="AE8:AF8"/>
    <mergeCell ref="AE9:AF9"/>
    <mergeCell ref="C68:D68"/>
    <mergeCell ref="I5:I7"/>
    <mergeCell ref="J5:J7"/>
    <mergeCell ref="L5:L7"/>
    <mergeCell ref="G5:G7"/>
    <mergeCell ref="H5:H7"/>
    <mergeCell ref="K5:K7"/>
    <mergeCell ref="Q5:Q7"/>
    <mergeCell ref="S5:S7"/>
    <mergeCell ref="T5:T7"/>
    <mergeCell ref="U5:U7"/>
    <mergeCell ref="C69:D69"/>
    <mergeCell ref="W5:W7"/>
    <mergeCell ref="M5:M7"/>
    <mergeCell ref="N5:N7"/>
    <mergeCell ref="O5:O7"/>
    <mergeCell ref="P5:P7"/>
    <mergeCell ref="R5:R7"/>
    <mergeCell ref="V5:V7"/>
    <mergeCell ref="B5:D7"/>
    <mergeCell ref="E5:E7"/>
    <mergeCell ref="F5:F7"/>
    <mergeCell ref="B8:B31"/>
    <mergeCell ref="B32:B55"/>
  </mergeCells>
  <phoneticPr fontId="18"/>
  <pageMargins left="0.7" right="0.7" top="0.75" bottom="0.75" header="0.3" footer="0.3"/>
  <pageSetup paperSize="9" scale="81" orientation="landscape" horizontalDpi="4294967294"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101"/>
  <sheetViews>
    <sheetView showGridLines="0" zoomScale="90" zoomScaleNormal="90" workbookViewId="0">
      <pane xSplit="4" ySplit="7" topLeftCell="E23" activePane="bottomRight" state="frozen"/>
      <selection activeCell="G35" sqref="G35"/>
      <selection pane="topRight" activeCell="G35" sqref="G35"/>
      <selection pane="bottomLeft" activeCell="G35" sqref="G35"/>
      <selection pane="bottomRight" activeCell="M59" sqref="M59"/>
    </sheetView>
  </sheetViews>
  <sheetFormatPr defaultRowHeight="12" x14ac:dyDescent="0.15"/>
  <cols>
    <col min="1" max="1" width="5.625" style="5" customWidth="1"/>
    <col min="2" max="2" width="3.125" style="3" customWidth="1"/>
    <col min="3" max="3" width="7.625" style="4" customWidth="1"/>
    <col min="4" max="4" width="10.875" style="4" customWidth="1"/>
    <col min="5" max="17" width="12.125" style="5" customWidth="1"/>
    <col min="18" max="18" width="11.875" style="68" customWidth="1"/>
    <col min="19" max="19" width="12" style="5" bestFit="1" customWidth="1"/>
    <col min="20" max="20" width="9" style="5"/>
    <col min="21" max="21" width="3.125" style="5" customWidth="1"/>
    <col min="22" max="24" width="9" style="5"/>
    <col min="25" max="25" width="9" style="97"/>
    <col min="26" max="26" width="9" style="5"/>
    <col min="27" max="27" width="9.375" style="97" bestFit="1" customWidth="1"/>
    <col min="28" max="28" width="9" style="5"/>
    <col min="29" max="29" width="11.125" style="5" bestFit="1" customWidth="1"/>
    <col min="30" max="235" width="9" style="5"/>
    <col min="236" max="236" width="5.625" style="5" customWidth="1"/>
    <col min="237" max="237" width="3.125" style="5" customWidth="1"/>
    <col min="238" max="239" width="7.625" style="5" customWidth="1"/>
    <col min="240" max="273" width="12.125" style="5" customWidth="1"/>
    <col min="274" max="275" width="7.625" style="5" customWidth="1"/>
    <col min="276" max="491" width="9" style="5"/>
    <col min="492" max="492" width="5.625" style="5" customWidth="1"/>
    <col min="493" max="493" width="3.125" style="5" customWidth="1"/>
    <col min="494" max="495" width="7.625" style="5" customWidth="1"/>
    <col min="496" max="529" width="12.125" style="5" customWidth="1"/>
    <col min="530" max="531" width="7.625" style="5" customWidth="1"/>
    <col min="532" max="747" width="9" style="5"/>
    <col min="748" max="748" width="5.625" style="5" customWidth="1"/>
    <col min="749" max="749" width="3.125" style="5" customWidth="1"/>
    <col min="750" max="751" width="7.625" style="5" customWidth="1"/>
    <col min="752" max="785" width="12.125" style="5" customWidth="1"/>
    <col min="786" max="787" width="7.625" style="5" customWidth="1"/>
    <col min="788" max="1003" width="9" style="5"/>
    <col min="1004" max="1004" width="5.625" style="5" customWidth="1"/>
    <col min="1005" max="1005" width="3.125" style="5" customWidth="1"/>
    <col min="1006" max="1007" width="7.625" style="5" customWidth="1"/>
    <col min="1008" max="1041" width="12.125" style="5" customWidth="1"/>
    <col min="1042" max="1043" width="7.625" style="5" customWidth="1"/>
    <col min="1044" max="1259" width="9" style="5"/>
    <col min="1260" max="1260" width="5.625" style="5" customWidth="1"/>
    <col min="1261" max="1261" width="3.125" style="5" customWidth="1"/>
    <col min="1262" max="1263" width="7.625" style="5" customWidth="1"/>
    <col min="1264" max="1297" width="12.125" style="5" customWidth="1"/>
    <col min="1298" max="1299" width="7.625" style="5" customWidth="1"/>
    <col min="1300" max="1515" width="9" style="5"/>
    <col min="1516" max="1516" width="5.625" style="5" customWidth="1"/>
    <col min="1517" max="1517" width="3.125" style="5" customWidth="1"/>
    <col min="1518" max="1519" width="7.625" style="5" customWidth="1"/>
    <col min="1520" max="1553" width="12.125" style="5" customWidth="1"/>
    <col min="1554" max="1555" width="7.625" style="5" customWidth="1"/>
    <col min="1556" max="1771" width="9" style="5"/>
    <col min="1772" max="1772" width="5.625" style="5" customWidth="1"/>
    <col min="1773" max="1773" width="3.125" style="5" customWidth="1"/>
    <col min="1774" max="1775" width="7.625" style="5" customWidth="1"/>
    <col min="1776" max="1809" width="12.125" style="5" customWidth="1"/>
    <col min="1810" max="1811" width="7.625" style="5" customWidth="1"/>
    <col min="1812" max="2027" width="9" style="5"/>
    <col min="2028" max="2028" width="5.625" style="5" customWidth="1"/>
    <col min="2029" max="2029" width="3.125" style="5" customWidth="1"/>
    <col min="2030" max="2031" width="7.625" style="5" customWidth="1"/>
    <col min="2032" max="2065" width="12.125" style="5" customWidth="1"/>
    <col min="2066" max="2067" width="7.625" style="5" customWidth="1"/>
    <col min="2068" max="2283" width="9" style="5"/>
    <col min="2284" max="2284" width="5.625" style="5" customWidth="1"/>
    <col min="2285" max="2285" width="3.125" style="5" customWidth="1"/>
    <col min="2286" max="2287" width="7.625" style="5" customWidth="1"/>
    <col min="2288" max="2321" width="12.125" style="5" customWidth="1"/>
    <col min="2322" max="2323" width="7.625" style="5" customWidth="1"/>
    <col min="2324" max="2539" width="9" style="5"/>
    <col min="2540" max="2540" width="5.625" style="5" customWidth="1"/>
    <col min="2541" max="2541" width="3.125" style="5" customWidth="1"/>
    <col min="2542" max="2543" width="7.625" style="5" customWidth="1"/>
    <col min="2544" max="2577" width="12.125" style="5" customWidth="1"/>
    <col min="2578" max="2579" width="7.625" style="5" customWidth="1"/>
    <col min="2580" max="2795" width="9" style="5"/>
    <col min="2796" max="2796" width="5.625" style="5" customWidth="1"/>
    <col min="2797" max="2797" width="3.125" style="5" customWidth="1"/>
    <col min="2798" max="2799" width="7.625" style="5" customWidth="1"/>
    <col min="2800" max="2833" width="12.125" style="5" customWidth="1"/>
    <col min="2834" max="2835" width="7.625" style="5" customWidth="1"/>
    <col min="2836" max="3051" width="9" style="5"/>
    <col min="3052" max="3052" width="5.625" style="5" customWidth="1"/>
    <col min="3053" max="3053" width="3.125" style="5" customWidth="1"/>
    <col min="3054" max="3055" width="7.625" style="5" customWidth="1"/>
    <col min="3056" max="3089" width="12.125" style="5" customWidth="1"/>
    <col min="3090" max="3091" width="7.625" style="5" customWidth="1"/>
    <col min="3092" max="3307" width="9" style="5"/>
    <col min="3308" max="3308" width="5.625" style="5" customWidth="1"/>
    <col min="3309" max="3309" width="3.125" style="5" customWidth="1"/>
    <col min="3310" max="3311" width="7.625" style="5" customWidth="1"/>
    <col min="3312" max="3345" width="12.125" style="5" customWidth="1"/>
    <col min="3346" max="3347" width="7.625" style="5" customWidth="1"/>
    <col min="3348" max="3563" width="9" style="5"/>
    <col min="3564" max="3564" width="5.625" style="5" customWidth="1"/>
    <col min="3565" max="3565" width="3.125" style="5" customWidth="1"/>
    <col min="3566" max="3567" width="7.625" style="5" customWidth="1"/>
    <col min="3568" max="3601" width="12.125" style="5" customWidth="1"/>
    <col min="3602" max="3603" width="7.625" style="5" customWidth="1"/>
    <col min="3604" max="3819" width="9" style="5"/>
    <col min="3820" max="3820" width="5.625" style="5" customWidth="1"/>
    <col min="3821" max="3821" width="3.125" style="5" customWidth="1"/>
    <col min="3822" max="3823" width="7.625" style="5" customWidth="1"/>
    <col min="3824" max="3857" width="12.125" style="5" customWidth="1"/>
    <col min="3858" max="3859" width="7.625" style="5" customWidth="1"/>
    <col min="3860" max="4075" width="9" style="5"/>
    <col min="4076" max="4076" width="5.625" style="5" customWidth="1"/>
    <col min="4077" max="4077" width="3.125" style="5" customWidth="1"/>
    <col min="4078" max="4079" width="7.625" style="5" customWidth="1"/>
    <col min="4080" max="4113" width="12.125" style="5" customWidth="1"/>
    <col min="4114" max="4115" width="7.625" style="5" customWidth="1"/>
    <col min="4116" max="4331" width="9" style="5"/>
    <col min="4332" max="4332" width="5.625" style="5" customWidth="1"/>
    <col min="4333" max="4333" width="3.125" style="5" customWidth="1"/>
    <col min="4334" max="4335" width="7.625" style="5" customWidth="1"/>
    <col min="4336" max="4369" width="12.125" style="5" customWidth="1"/>
    <col min="4370" max="4371" width="7.625" style="5" customWidth="1"/>
    <col min="4372" max="4587" width="9" style="5"/>
    <col min="4588" max="4588" width="5.625" style="5" customWidth="1"/>
    <col min="4589" max="4589" width="3.125" style="5" customWidth="1"/>
    <col min="4590" max="4591" width="7.625" style="5" customWidth="1"/>
    <col min="4592" max="4625" width="12.125" style="5" customWidth="1"/>
    <col min="4626" max="4627" width="7.625" style="5" customWidth="1"/>
    <col min="4628" max="4843" width="9" style="5"/>
    <col min="4844" max="4844" width="5.625" style="5" customWidth="1"/>
    <col min="4845" max="4845" width="3.125" style="5" customWidth="1"/>
    <col min="4846" max="4847" width="7.625" style="5" customWidth="1"/>
    <col min="4848" max="4881" width="12.125" style="5" customWidth="1"/>
    <col min="4882" max="4883" width="7.625" style="5" customWidth="1"/>
    <col min="4884" max="5099" width="9" style="5"/>
    <col min="5100" max="5100" width="5.625" style="5" customWidth="1"/>
    <col min="5101" max="5101" width="3.125" style="5" customWidth="1"/>
    <col min="5102" max="5103" width="7.625" style="5" customWidth="1"/>
    <col min="5104" max="5137" width="12.125" style="5" customWidth="1"/>
    <col min="5138" max="5139" width="7.625" style="5" customWidth="1"/>
    <col min="5140" max="5355" width="9" style="5"/>
    <col min="5356" max="5356" width="5.625" style="5" customWidth="1"/>
    <col min="5357" max="5357" width="3.125" style="5" customWidth="1"/>
    <col min="5358" max="5359" width="7.625" style="5" customWidth="1"/>
    <col min="5360" max="5393" width="12.125" style="5" customWidth="1"/>
    <col min="5394" max="5395" width="7.625" style="5" customWidth="1"/>
    <col min="5396" max="5611" width="9" style="5"/>
    <col min="5612" max="5612" width="5.625" style="5" customWidth="1"/>
    <col min="5613" max="5613" width="3.125" style="5" customWidth="1"/>
    <col min="5614" max="5615" width="7.625" style="5" customWidth="1"/>
    <col min="5616" max="5649" width="12.125" style="5" customWidth="1"/>
    <col min="5650" max="5651" width="7.625" style="5" customWidth="1"/>
    <col min="5652" max="5867" width="9" style="5"/>
    <col min="5868" max="5868" width="5.625" style="5" customWidth="1"/>
    <col min="5869" max="5869" width="3.125" style="5" customWidth="1"/>
    <col min="5870" max="5871" width="7.625" style="5" customWidth="1"/>
    <col min="5872" max="5905" width="12.125" style="5" customWidth="1"/>
    <col min="5906" max="5907" width="7.625" style="5" customWidth="1"/>
    <col min="5908" max="6123" width="9" style="5"/>
    <col min="6124" max="6124" width="5.625" style="5" customWidth="1"/>
    <col min="6125" max="6125" width="3.125" style="5" customWidth="1"/>
    <col min="6126" max="6127" width="7.625" style="5" customWidth="1"/>
    <col min="6128" max="6161" width="12.125" style="5" customWidth="1"/>
    <col min="6162" max="6163" width="7.625" style="5" customWidth="1"/>
    <col min="6164" max="6379" width="9" style="5"/>
    <col min="6380" max="6380" width="5.625" style="5" customWidth="1"/>
    <col min="6381" max="6381" width="3.125" style="5" customWidth="1"/>
    <col min="6382" max="6383" width="7.625" style="5" customWidth="1"/>
    <col min="6384" max="6417" width="12.125" style="5" customWidth="1"/>
    <col min="6418" max="6419" width="7.625" style="5" customWidth="1"/>
    <col min="6420" max="6635" width="9" style="5"/>
    <col min="6636" max="6636" width="5.625" style="5" customWidth="1"/>
    <col min="6637" max="6637" width="3.125" style="5" customWidth="1"/>
    <col min="6638" max="6639" width="7.625" style="5" customWidth="1"/>
    <col min="6640" max="6673" width="12.125" style="5" customWidth="1"/>
    <col min="6674" max="6675" width="7.625" style="5" customWidth="1"/>
    <col min="6676" max="6891" width="9" style="5"/>
    <col min="6892" max="6892" width="5.625" style="5" customWidth="1"/>
    <col min="6893" max="6893" width="3.125" style="5" customWidth="1"/>
    <col min="6894" max="6895" width="7.625" style="5" customWidth="1"/>
    <col min="6896" max="6929" width="12.125" style="5" customWidth="1"/>
    <col min="6930" max="6931" width="7.625" style="5" customWidth="1"/>
    <col min="6932" max="7147" width="9" style="5"/>
    <col min="7148" max="7148" width="5.625" style="5" customWidth="1"/>
    <col min="7149" max="7149" width="3.125" style="5" customWidth="1"/>
    <col min="7150" max="7151" width="7.625" style="5" customWidth="1"/>
    <col min="7152" max="7185" width="12.125" style="5" customWidth="1"/>
    <col min="7186" max="7187" width="7.625" style="5" customWidth="1"/>
    <col min="7188" max="7403" width="9" style="5"/>
    <col min="7404" max="7404" width="5.625" style="5" customWidth="1"/>
    <col min="7405" max="7405" width="3.125" style="5" customWidth="1"/>
    <col min="7406" max="7407" width="7.625" style="5" customWidth="1"/>
    <col min="7408" max="7441" width="12.125" style="5" customWidth="1"/>
    <col min="7442" max="7443" width="7.625" style="5" customWidth="1"/>
    <col min="7444" max="7659" width="9" style="5"/>
    <col min="7660" max="7660" width="5.625" style="5" customWidth="1"/>
    <col min="7661" max="7661" width="3.125" style="5" customWidth="1"/>
    <col min="7662" max="7663" width="7.625" style="5" customWidth="1"/>
    <col min="7664" max="7697" width="12.125" style="5" customWidth="1"/>
    <col min="7698" max="7699" width="7.625" style="5" customWidth="1"/>
    <col min="7700" max="7915" width="9" style="5"/>
    <col min="7916" max="7916" width="5.625" style="5" customWidth="1"/>
    <col min="7917" max="7917" width="3.125" style="5" customWidth="1"/>
    <col min="7918" max="7919" width="7.625" style="5" customWidth="1"/>
    <col min="7920" max="7953" width="12.125" style="5" customWidth="1"/>
    <col min="7954" max="7955" width="7.625" style="5" customWidth="1"/>
    <col min="7956" max="8171" width="9" style="5"/>
    <col min="8172" max="8172" width="5.625" style="5" customWidth="1"/>
    <col min="8173" max="8173" width="3.125" style="5" customWidth="1"/>
    <col min="8174" max="8175" width="7.625" style="5" customWidth="1"/>
    <col min="8176" max="8209" width="12.125" style="5" customWidth="1"/>
    <col min="8210" max="8211" width="7.625" style="5" customWidth="1"/>
    <col min="8212" max="8427" width="9" style="5"/>
    <col min="8428" max="8428" width="5.625" style="5" customWidth="1"/>
    <col min="8429" max="8429" width="3.125" style="5" customWidth="1"/>
    <col min="8430" max="8431" width="7.625" style="5" customWidth="1"/>
    <col min="8432" max="8465" width="12.125" style="5" customWidth="1"/>
    <col min="8466" max="8467" width="7.625" style="5" customWidth="1"/>
    <col min="8468" max="8683" width="9" style="5"/>
    <col min="8684" max="8684" width="5.625" style="5" customWidth="1"/>
    <col min="8685" max="8685" width="3.125" style="5" customWidth="1"/>
    <col min="8686" max="8687" width="7.625" style="5" customWidth="1"/>
    <col min="8688" max="8721" width="12.125" style="5" customWidth="1"/>
    <col min="8722" max="8723" width="7.625" style="5" customWidth="1"/>
    <col min="8724" max="8939" width="9" style="5"/>
    <col min="8940" max="8940" width="5.625" style="5" customWidth="1"/>
    <col min="8941" max="8941" width="3.125" style="5" customWidth="1"/>
    <col min="8942" max="8943" width="7.625" style="5" customWidth="1"/>
    <col min="8944" max="8977" width="12.125" style="5" customWidth="1"/>
    <col min="8978" max="8979" width="7.625" style="5" customWidth="1"/>
    <col min="8980" max="9195" width="9" style="5"/>
    <col min="9196" max="9196" width="5.625" style="5" customWidth="1"/>
    <col min="9197" max="9197" width="3.125" style="5" customWidth="1"/>
    <col min="9198" max="9199" width="7.625" style="5" customWidth="1"/>
    <col min="9200" max="9233" width="12.125" style="5" customWidth="1"/>
    <col min="9234" max="9235" width="7.625" style="5" customWidth="1"/>
    <col min="9236" max="9451" width="9" style="5"/>
    <col min="9452" max="9452" width="5.625" style="5" customWidth="1"/>
    <col min="9453" max="9453" width="3.125" style="5" customWidth="1"/>
    <col min="9454" max="9455" width="7.625" style="5" customWidth="1"/>
    <col min="9456" max="9489" width="12.125" style="5" customWidth="1"/>
    <col min="9490" max="9491" width="7.625" style="5" customWidth="1"/>
    <col min="9492" max="9707" width="9" style="5"/>
    <col min="9708" max="9708" width="5.625" style="5" customWidth="1"/>
    <col min="9709" max="9709" width="3.125" style="5" customWidth="1"/>
    <col min="9710" max="9711" width="7.625" style="5" customWidth="1"/>
    <col min="9712" max="9745" width="12.125" style="5" customWidth="1"/>
    <col min="9746" max="9747" width="7.625" style="5" customWidth="1"/>
    <col min="9748" max="9963" width="9" style="5"/>
    <col min="9964" max="9964" width="5.625" style="5" customWidth="1"/>
    <col min="9965" max="9965" width="3.125" style="5" customWidth="1"/>
    <col min="9966" max="9967" width="7.625" style="5" customWidth="1"/>
    <col min="9968" max="10001" width="12.125" style="5" customWidth="1"/>
    <col min="10002" max="10003" width="7.625" style="5" customWidth="1"/>
    <col min="10004" max="10219" width="9" style="5"/>
    <col min="10220" max="10220" width="5.625" style="5" customWidth="1"/>
    <col min="10221" max="10221" width="3.125" style="5" customWidth="1"/>
    <col min="10222" max="10223" width="7.625" style="5" customWidth="1"/>
    <col min="10224" max="10257" width="12.125" style="5" customWidth="1"/>
    <col min="10258" max="10259" width="7.625" style="5" customWidth="1"/>
    <col min="10260" max="10475" width="9" style="5"/>
    <col min="10476" max="10476" width="5.625" style="5" customWidth="1"/>
    <col min="10477" max="10477" width="3.125" style="5" customWidth="1"/>
    <col min="10478" max="10479" width="7.625" style="5" customWidth="1"/>
    <col min="10480" max="10513" width="12.125" style="5" customWidth="1"/>
    <col min="10514" max="10515" width="7.625" style="5" customWidth="1"/>
    <col min="10516" max="10731" width="9" style="5"/>
    <col min="10732" max="10732" width="5.625" style="5" customWidth="1"/>
    <col min="10733" max="10733" width="3.125" style="5" customWidth="1"/>
    <col min="10734" max="10735" width="7.625" style="5" customWidth="1"/>
    <col min="10736" max="10769" width="12.125" style="5" customWidth="1"/>
    <col min="10770" max="10771" width="7.625" style="5" customWidth="1"/>
    <col min="10772" max="10987" width="9" style="5"/>
    <col min="10988" max="10988" width="5.625" style="5" customWidth="1"/>
    <col min="10989" max="10989" width="3.125" style="5" customWidth="1"/>
    <col min="10990" max="10991" width="7.625" style="5" customWidth="1"/>
    <col min="10992" max="11025" width="12.125" style="5" customWidth="1"/>
    <col min="11026" max="11027" width="7.625" style="5" customWidth="1"/>
    <col min="11028" max="11243" width="9" style="5"/>
    <col min="11244" max="11244" width="5.625" style="5" customWidth="1"/>
    <col min="11245" max="11245" width="3.125" style="5" customWidth="1"/>
    <col min="11246" max="11247" width="7.625" style="5" customWidth="1"/>
    <col min="11248" max="11281" width="12.125" style="5" customWidth="1"/>
    <col min="11282" max="11283" width="7.625" style="5" customWidth="1"/>
    <col min="11284" max="11499" width="9" style="5"/>
    <col min="11500" max="11500" width="5.625" style="5" customWidth="1"/>
    <col min="11501" max="11501" width="3.125" style="5" customWidth="1"/>
    <col min="11502" max="11503" width="7.625" style="5" customWidth="1"/>
    <col min="11504" max="11537" width="12.125" style="5" customWidth="1"/>
    <col min="11538" max="11539" width="7.625" style="5" customWidth="1"/>
    <col min="11540" max="11755" width="9" style="5"/>
    <col min="11756" max="11756" width="5.625" style="5" customWidth="1"/>
    <col min="11757" max="11757" width="3.125" style="5" customWidth="1"/>
    <col min="11758" max="11759" width="7.625" style="5" customWidth="1"/>
    <col min="11760" max="11793" width="12.125" style="5" customWidth="1"/>
    <col min="11794" max="11795" width="7.625" style="5" customWidth="1"/>
    <col min="11796" max="12011" width="9" style="5"/>
    <col min="12012" max="12012" width="5.625" style="5" customWidth="1"/>
    <col min="12013" max="12013" width="3.125" style="5" customWidth="1"/>
    <col min="12014" max="12015" width="7.625" style="5" customWidth="1"/>
    <col min="12016" max="12049" width="12.125" style="5" customWidth="1"/>
    <col min="12050" max="12051" width="7.625" style="5" customWidth="1"/>
    <col min="12052" max="12267" width="9" style="5"/>
    <col min="12268" max="12268" width="5.625" style="5" customWidth="1"/>
    <col min="12269" max="12269" width="3.125" style="5" customWidth="1"/>
    <col min="12270" max="12271" width="7.625" style="5" customWidth="1"/>
    <col min="12272" max="12305" width="12.125" style="5" customWidth="1"/>
    <col min="12306" max="12307" width="7.625" style="5" customWidth="1"/>
    <col min="12308" max="12523" width="9" style="5"/>
    <col min="12524" max="12524" width="5.625" style="5" customWidth="1"/>
    <col min="12525" max="12525" width="3.125" style="5" customWidth="1"/>
    <col min="12526" max="12527" width="7.625" style="5" customWidth="1"/>
    <col min="12528" max="12561" width="12.125" style="5" customWidth="1"/>
    <col min="12562" max="12563" width="7.625" style="5" customWidth="1"/>
    <col min="12564" max="12779" width="9" style="5"/>
    <col min="12780" max="12780" width="5.625" style="5" customWidth="1"/>
    <col min="12781" max="12781" width="3.125" style="5" customWidth="1"/>
    <col min="12782" max="12783" width="7.625" style="5" customWidth="1"/>
    <col min="12784" max="12817" width="12.125" style="5" customWidth="1"/>
    <col min="12818" max="12819" width="7.625" style="5" customWidth="1"/>
    <col min="12820" max="13035" width="9" style="5"/>
    <col min="13036" max="13036" width="5.625" style="5" customWidth="1"/>
    <col min="13037" max="13037" width="3.125" style="5" customWidth="1"/>
    <col min="13038" max="13039" width="7.625" style="5" customWidth="1"/>
    <col min="13040" max="13073" width="12.125" style="5" customWidth="1"/>
    <col min="13074" max="13075" width="7.625" style="5" customWidth="1"/>
    <col min="13076" max="13291" width="9" style="5"/>
    <col min="13292" max="13292" width="5.625" style="5" customWidth="1"/>
    <col min="13293" max="13293" width="3.125" style="5" customWidth="1"/>
    <col min="13294" max="13295" width="7.625" style="5" customWidth="1"/>
    <col min="13296" max="13329" width="12.125" style="5" customWidth="1"/>
    <col min="13330" max="13331" width="7.625" style="5" customWidth="1"/>
    <col min="13332" max="13547" width="9" style="5"/>
    <col min="13548" max="13548" width="5.625" style="5" customWidth="1"/>
    <col min="13549" max="13549" width="3.125" style="5" customWidth="1"/>
    <col min="13550" max="13551" width="7.625" style="5" customWidth="1"/>
    <col min="13552" max="13585" width="12.125" style="5" customWidth="1"/>
    <col min="13586" max="13587" width="7.625" style="5" customWidth="1"/>
    <col min="13588" max="13803" width="9" style="5"/>
    <col min="13804" max="13804" width="5.625" style="5" customWidth="1"/>
    <col min="13805" max="13805" width="3.125" style="5" customWidth="1"/>
    <col min="13806" max="13807" width="7.625" style="5" customWidth="1"/>
    <col min="13808" max="13841" width="12.125" style="5" customWidth="1"/>
    <col min="13842" max="13843" width="7.625" style="5" customWidth="1"/>
    <col min="13844" max="14059" width="9" style="5"/>
    <col min="14060" max="14060" width="5.625" style="5" customWidth="1"/>
    <col min="14061" max="14061" width="3.125" style="5" customWidth="1"/>
    <col min="14062" max="14063" width="7.625" style="5" customWidth="1"/>
    <col min="14064" max="14097" width="12.125" style="5" customWidth="1"/>
    <col min="14098" max="14099" width="7.625" style="5" customWidth="1"/>
    <col min="14100" max="14315" width="9" style="5"/>
    <col min="14316" max="14316" width="5.625" style="5" customWidth="1"/>
    <col min="14317" max="14317" width="3.125" style="5" customWidth="1"/>
    <col min="14318" max="14319" width="7.625" style="5" customWidth="1"/>
    <col min="14320" max="14353" width="12.125" style="5" customWidth="1"/>
    <col min="14354" max="14355" width="7.625" style="5" customWidth="1"/>
    <col min="14356" max="14571" width="9" style="5"/>
    <col min="14572" max="14572" width="5.625" style="5" customWidth="1"/>
    <col min="14573" max="14573" width="3.125" style="5" customWidth="1"/>
    <col min="14574" max="14575" width="7.625" style="5" customWidth="1"/>
    <col min="14576" max="14609" width="12.125" style="5" customWidth="1"/>
    <col min="14610" max="14611" width="7.625" style="5" customWidth="1"/>
    <col min="14612" max="14827" width="9" style="5"/>
    <col min="14828" max="14828" width="5.625" style="5" customWidth="1"/>
    <col min="14829" max="14829" width="3.125" style="5" customWidth="1"/>
    <col min="14830" max="14831" width="7.625" style="5" customWidth="1"/>
    <col min="14832" max="14865" width="12.125" style="5" customWidth="1"/>
    <col min="14866" max="14867" width="7.625" style="5" customWidth="1"/>
    <col min="14868" max="15083" width="9" style="5"/>
    <col min="15084" max="15084" width="5.625" style="5" customWidth="1"/>
    <col min="15085" max="15085" width="3.125" style="5" customWidth="1"/>
    <col min="15086" max="15087" width="7.625" style="5" customWidth="1"/>
    <col min="15088" max="15121" width="12.125" style="5" customWidth="1"/>
    <col min="15122" max="15123" width="7.625" style="5" customWidth="1"/>
    <col min="15124" max="15339" width="9" style="5"/>
    <col min="15340" max="15340" width="5.625" style="5" customWidth="1"/>
    <col min="15341" max="15341" width="3.125" style="5" customWidth="1"/>
    <col min="15342" max="15343" width="7.625" style="5" customWidth="1"/>
    <col min="15344" max="15377" width="12.125" style="5" customWidth="1"/>
    <col min="15378" max="15379" width="7.625" style="5" customWidth="1"/>
    <col min="15380" max="15595" width="9" style="5"/>
    <col min="15596" max="15596" width="5.625" style="5" customWidth="1"/>
    <col min="15597" max="15597" width="3.125" style="5" customWidth="1"/>
    <col min="15598" max="15599" width="7.625" style="5" customWidth="1"/>
    <col min="15600" max="15633" width="12.125" style="5" customWidth="1"/>
    <col min="15634" max="15635" width="7.625" style="5" customWidth="1"/>
    <col min="15636" max="15851" width="9" style="5"/>
    <col min="15852" max="15852" width="5.625" style="5" customWidth="1"/>
    <col min="15853" max="15853" width="3.125" style="5" customWidth="1"/>
    <col min="15854" max="15855" width="7.625" style="5" customWidth="1"/>
    <col min="15856" max="15889" width="12.125" style="5" customWidth="1"/>
    <col min="15890" max="15891" width="7.625" style="5" customWidth="1"/>
    <col min="15892" max="16107" width="9" style="5"/>
    <col min="16108" max="16108" width="5.625" style="5" customWidth="1"/>
    <col min="16109" max="16109" width="3.125" style="5" customWidth="1"/>
    <col min="16110" max="16111" width="7.625" style="5" customWidth="1"/>
    <col min="16112" max="16145" width="12.125" style="5" customWidth="1"/>
    <col min="16146" max="16147" width="7.625" style="5" customWidth="1"/>
    <col min="16148" max="16384" width="9" style="5"/>
  </cols>
  <sheetData>
    <row r="2" spans="2:29" s="4" customFormat="1" ht="14.25" x14ac:dyDescent="0.15">
      <c r="B2" s="6" t="s">
        <v>35</v>
      </c>
      <c r="C2" s="3"/>
      <c r="D2" s="3"/>
      <c r="E2" s="169"/>
      <c r="F2" s="169"/>
      <c r="G2" s="169"/>
      <c r="H2" s="169"/>
      <c r="I2" s="272"/>
      <c r="J2" s="169"/>
      <c r="K2" s="201"/>
      <c r="L2" s="169"/>
      <c r="M2" s="169"/>
      <c r="N2" s="169"/>
      <c r="O2" s="169"/>
      <c r="P2" s="169"/>
      <c r="Q2" s="169"/>
      <c r="R2" s="169"/>
      <c r="Y2" s="91"/>
      <c r="AA2" s="91"/>
    </row>
    <row r="3" spans="2:29" s="4" customFormat="1" ht="10.5" customHeight="1" x14ac:dyDescent="0.15">
      <c r="B3" s="6"/>
      <c r="C3" s="3"/>
      <c r="D3" s="3"/>
      <c r="E3" s="72"/>
      <c r="F3" s="72"/>
      <c r="G3" s="72"/>
      <c r="H3" s="72"/>
      <c r="I3" s="72"/>
      <c r="J3" s="72"/>
      <c r="K3" s="72"/>
      <c r="L3" s="169"/>
      <c r="M3" s="72"/>
      <c r="N3" s="72"/>
      <c r="O3" s="72"/>
      <c r="P3" s="72"/>
      <c r="Q3" s="72"/>
      <c r="R3" s="73"/>
      <c r="Y3" s="91"/>
      <c r="AA3" s="91"/>
    </row>
    <row r="4" spans="2:29" s="4" customFormat="1" x14ac:dyDescent="0.15">
      <c r="B4" s="7"/>
      <c r="C4" s="169"/>
      <c r="D4" s="169"/>
      <c r="E4" s="169"/>
      <c r="F4" s="169"/>
      <c r="G4" s="169"/>
      <c r="H4" s="169"/>
      <c r="I4" s="272"/>
      <c r="J4" s="169"/>
      <c r="K4" s="201"/>
      <c r="L4" s="169"/>
      <c r="M4" s="169"/>
      <c r="N4" s="169"/>
      <c r="O4" s="169"/>
      <c r="P4" s="169"/>
      <c r="Q4" s="169"/>
      <c r="R4" s="169"/>
      <c r="Y4" s="91"/>
      <c r="AA4" s="91"/>
    </row>
    <row r="5" spans="2:29" s="4" customFormat="1" ht="12" customHeight="1" x14ac:dyDescent="0.15">
      <c r="B5" s="299" t="s">
        <v>20</v>
      </c>
      <c r="C5" s="300"/>
      <c r="D5" s="301"/>
      <c r="E5" s="348" t="s">
        <v>376</v>
      </c>
      <c r="F5" s="331" t="s">
        <v>27</v>
      </c>
      <c r="G5" s="343" t="s">
        <v>29</v>
      </c>
      <c r="H5" s="343" t="s">
        <v>30</v>
      </c>
      <c r="I5" s="269"/>
      <c r="J5" s="343" t="s">
        <v>36</v>
      </c>
      <c r="K5" s="198"/>
      <c r="L5" s="188"/>
      <c r="M5" s="343" t="s">
        <v>7</v>
      </c>
      <c r="N5" s="343" t="s">
        <v>9</v>
      </c>
      <c r="O5" s="343" t="s">
        <v>10</v>
      </c>
      <c r="P5" s="343" t="s">
        <v>11</v>
      </c>
      <c r="Q5" s="343" t="s">
        <v>4</v>
      </c>
      <c r="R5" s="340" t="s">
        <v>377</v>
      </c>
      <c r="S5" s="8"/>
      <c r="Y5" s="91"/>
      <c r="AA5" s="91"/>
    </row>
    <row r="6" spans="2:29" s="4" customFormat="1" x14ac:dyDescent="0.15">
      <c r="B6" s="302"/>
      <c r="C6" s="303"/>
      <c r="D6" s="304"/>
      <c r="E6" s="349"/>
      <c r="F6" s="332"/>
      <c r="G6" s="344"/>
      <c r="H6" s="344"/>
      <c r="I6" s="270" t="s">
        <v>466</v>
      </c>
      <c r="J6" s="344"/>
      <c r="K6" s="199" t="s">
        <v>414</v>
      </c>
      <c r="L6" s="189" t="s">
        <v>381</v>
      </c>
      <c r="M6" s="344"/>
      <c r="N6" s="344"/>
      <c r="O6" s="344"/>
      <c r="P6" s="344"/>
      <c r="Q6" s="344"/>
      <c r="R6" s="346"/>
      <c r="S6" s="8"/>
      <c r="Y6" s="91"/>
      <c r="AA6" s="91"/>
    </row>
    <row r="7" spans="2:29" s="4" customFormat="1" x14ac:dyDescent="0.15">
      <c r="B7" s="305"/>
      <c r="C7" s="306"/>
      <c r="D7" s="307"/>
      <c r="E7" s="350"/>
      <c r="F7" s="333"/>
      <c r="G7" s="345"/>
      <c r="H7" s="345"/>
      <c r="I7" s="271"/>
      <c r="J7" s="345"/>
      <c r="K7" s="200"/>
      <c r="L7" s="190"/>
      <c r="M7" s="345"/>
      <c r="N7" s="345"/>
      <c r="O7" s="345"/>
      <c r="P7" s="345"/>
      <c r="Q7" s="345"/>
      <c r="R7" s="347"/>
      <c r="S7" s="8"/>
      <c r="X7" s="357"/>
      <c r="Y7" s="357"/>
      <c r="AA7" s="92"/>
    </row>
    <row r="8" spans="2:29" ht="12" customHeight="1" x14ac:dyDescent="0.15">
      <c r="B8" s="314" t="s">
        <v>186</v>
      </c>
      <c r="C8" s="9">
        <v>2000</v>
      </c>
      <c r="D8" s="10" t="s">
        <v>21</v>
      </c>
      <c r="E8" s="76">
        <v>0</v>
      </c>
      <c r="F8" s="48">
        <v>0</v>
      </c>
      <c r="G8" s="48">
        <v>0</v>
      </c>
      <c r="H8" s="48">
        <v>5899593</v>
      </c>
      <c r="I8" s="48">
        <v>0</v>
      </c>
      <c r="J8" s="48">
        <v>344691</v>
      </c>
      <c r="K8" s="48">
        <v>0</v>
      </c>
      <c r="L8" s="48">
        <v>0</v>
      </c>
      <c r="M8" s="48">
        <v>1222222</v>
      </c>
      <c r="N8" s="48">
        <v>1052913</v>
      </c>
      <c r="O8" s="48">
        <v>444700</v>
      </c>
      <c r="P8" s="48">
        <v>17000</v>
      </c>
      <c r="Q8" s="48">
        <v>0</v>
      </c>
      <c r="R8" s="51">
        <v>10844</v>
      </c>
      <c r="S8" s="12"/>
      <c r="T8" s="21"/>
      <c r="U8" s="13"/>
      <c r="W8" s="93"/>
      <c r="X8" s="94"/>
      <c r="Y8" s="95"/>
      <c r="Z8" s="96"/>
      <c r="AB8" s="13"/>
      <c r="AC8" s="98"/>
    </row>
    <row r="9" spans="2:29" x14ac:dyDescent="0.15">
      <c r="B9" s="315"/>
      <c r="C9" s="15">
        <v>2001</v>
      </c>
      <c r="D9" s="16">
        <v>13</v>
      </c>
      <c r="E9" s="78">
        <v>2000</v>
      </c>
      <c r="F9" s="52">
        <v>0</v>
      </c>
      <c r="G9" s="52">
        <v>0</v>
      </c>
      <c r="H9" s="52">
        <v>6242180</v>
      </c>
      <c r="I9" s="52">
        <v>0</v>
      </c>
      <c r="J9" s="52">
        <v>330133</v>
      </c>
      <c r="K9" s="52">
        <v>0</v>
      </c>
      <c r="L9" s="52">
        <v>0</v>
      </c>
      <c r="M9" s="52">
        <v>1035990</v>
      </c>
      <c r="N9" s="52">
        <v>2331384</v>
      </c>
      <c r="O9" s="52">
        <v>828755</v>
      </c>
      <c r="P9" s="52">
        <v>197540</v>
      </c>
      <c r="Q9" s="52">
        <v>0</v>
      </c>
      <c r="R9" s="55">
        <v>40314</v>
      </c>
      <c r="S9" s="12"/>
      <c r="T9" s="21"/>
      <c r="U9" s="13"/>
      <c r="W9" s="93"/>
      <c r="X9" s="94"/>
      <c r="Y9" s="95"/>
      <c r="Z9" s="96"/>
      <c r="AB9" s="13"/>
      <c r="AC9" s="98"/>
    </row>
    <row r="10" spans="2:29" x14ac:dyDescent="0.15">
      <c r="B10" s="315"/>
      <c r="C10" s="18">
        <v>2002</v>
      </c>
      <c r="D10" s="19">
        <v>14</v>
      </c>
      <c r="E10" s="79">
        <v>28700</v>
      </c>
      <c r="F10" s="53">
        <v>6240</v>
      </c>
      <c r="G10" s="53">
        <v>0</v>
      </c>
      <c r="H10" s="53">
        <v>6689785</v>
      </c>
      <c r="I10" s="53">
        <v>0</v>
      </c>
      <c r="J10" s="53">
        <v>243003</v>
      </c>
      <c r="K10" s="53">
        <v>0</v>
      </c>
      <c r="L10" s="53">
        <v>0</v>
      </c>
      <c r="M10" s="53">
        <v>1057840</v>
      </c>
      <c r="N10" s="53">
        <v>506985</v>
      </c>
      <c r="O10" s="53">
        <v>762320</v>
      </c>
      <c r="P10" s="53">
        <v>48780</v>
      </c>
      <c r="Q10" s="53">
        <v>6004</v>
      </c>
      <c r="R10" s="56">
        <v>165510</v>
      </c>
      <c r="S10" s="12"/>
      <c r="T10" s="21"/>
      <c r="U10" s="13"/>
      <c r="W10" s="93"/>
      <c r="X10" s="94"/>
      <c r="Y10" s="95"/>
      <c r="Z10" s="96"/>
      <c r="AB10" s="13"/>
      <c r="AC10" s="98"/>
    </row>
    <row r="11" spans="2:29" x14ac:dyDescent="0.15">
      <c r="B11" s="315"/>
      <c r="C11" s="18">
        <v>2003</v>
      </c>
      <c r="D11" s="19">
        <v>15</v>
      </c>
      <c r="E11" s="79">
        <v>28800</v>
      </c>
      <c r="F11" s="53">
        <v>186154</v>
      </c>
      <c r="G11" s="53">
        <v>0</v>
      </c>
      <c r="H11" s="53">
        <v>7378780</v>
      </c>
      <c r="I11" s="53">
        <v>0</v>
      </c>
      <c r="J11" s="53">
        <v>154802</v>
      </c>
      <c r="K11" s="53">
        <v>0</v>
      </c>
      <c r="L11" s="53">
        <v>0</v>
      </c>
      <c r="M11" s="53">
        <v>1342255</v>
      </c>
      <c r="N11" s="53">
        <v>1921844</v>
      </c>
      <c r="O11" s="53">
        <v>890330</v>
      </c>
      <c r="P11" s="53">
        <v>0</v>
      </c>
      <c r="Q11" s="53">
        <v>8656</v>
      </c>
      <c r="R11" s="56">
        <v>236040</v>
      </c>
      <c r="S11" s="12"/>
      <c r="T11" s="21"/>
      <c r="U11" s="13"/>
      <c r="W11" s="93"/>
      <c r="X11" s="94"/>
      <c r="Y11" s="95"/>
      <c r="Z11" s="96"/>
      <c r="AB11" s="13"/>
      <c r="AC11" s="98"/>
    </row>
    <row r="12" spans="2:29" x14ac:dyDescent="0.15">
      <c r="B12" s="315"/>
      <c r="C12" s="18">
        <v>2004</v>
      </c>
      <c r="D12" s="19">
        <v>16</v>
      </c>
      <c r="E12" s="79">
        <v>28800</v>
      </c>
      <c r="F12" s="53">
        <v>239164</v>
      </c>
      <c r="G12" s="53">
        <v>0</v>
      </c>
      <c r="H12" s="53">
        <v>7908617</v>
      </c>
      <c r="I12" s="53">
        <v>0</v>
      </c>
      <c r="J12" s="53">
        <v>94401</v>
      </c>
      <c r="K12" s="53">
        <v>0</v>
      </c>
      <c r="L12" s="53">
        <v>0</v>
      </c>
      <c r="M12" s="53">
        <v>1445940</v>
      </c>
      <c r="N12" s="53">
        <v>1728664</v>
      </c>
      <c r="O12" s="53">
        <v>1218500</v>
      </c>
      <c r="P12" s="53">
        <v>0</v>
      </c>
      <c r="Q12" s="53">
        <v>12393</v>
      </c>
      <c r="R12" s="56">
        <v>15480</v>
      </c>
      <c r="S12" s="12"/>
      <c r="T12" s="21"/>
      <c r="U12" s="13"/>
      <c r="W12" s="93"/>
      <c r="X12" s="94"/>
      <c r="Y12" s="95"/>
      <c r="Z12" s="96"/>
      <c r="AB12" s="13"/>
      <c r="AC12" s="98"/>
    </row>
    <row r="13" spans="2:29" x14ac:dyDescent="0.15">
      <c r="B13" s="315"/>
      <c r="C13" s="22">
        <v>2005</v>
      </c>
      <c r="D13" s="23">
        <v>17</v>
      </c>
      <c r="E13" s="80">
        <v>1875</v>
      </c>
      <c r="F13" s="57">
        <v>79890</v>
      </c>
      <c r="G13" s="57">
        <v>0</v>
      </c>
      <c r="H13" s="57">
        <v>7948982</v>
      </c>
      <c r="I13" s="57">
        <v>0</v>
      </c>
      <c r="J13" s="57">
        <v>131402</v>
      </c>
      <c r="K13" s="57">
        <v>0</v>
      </c>
      <c r="L13" s="57">
        <v>0</v>
      </c>
      <c r="M13" s="57">
        <v>1374990</v>
      </c>
      <c r="N13" s="57">
        <v>1818470</v>
      </c>
      <c r="O13" s="57">
        <v>896280</v>
      </c>
      <c r="P13" s="57">
        <v>0</v>
      </c>
      <c r="Q13" s="57">
        <v>21339</v>
      </c>
      <c r="R13" s="59">
        <v>75380</v>
      </c>
      <c r="S13" s="12"/>
      <c r="T13" s="21"/>
      <c r="U13" s="13"/>
      <c r="W13" s="93"/>
      <c r="X13" s="94"/>
      <c r="Y13" s="95"/>
      <c r="Z13" s="96"/>
      <c r="AB13" s="13"/>
      <c r="AC13" s="98"/>
    </row>
    <row r="14" spans="2:29" x14ac:dyDescent="0.15">
      <c r="B14" s="315"/>
      <c r="C14" s="18">
        <v>2006</v>
      </c>
      <c r="D14" s="19">
        <v>18</v>
      </c>
      <c r="E14" s="79">
        <v>2850</v>
      </c>
      <c r="F14" s="53">
        <v>79980</v>
      </c>
      <c r="G14" s="53">
        <v>0</v>
      </c>
      <c r="H14" s="53">
        <v>8523749</v>
      </c>
      <c r="I14" s="53">
        <v>0</v>
      </c>
      <c r="J14" s="53">
        <v>72001</v>
      </c>
      <c r="K14" s="53">
        <v>0</v>
      </c>
      <c r="L14" s="53">
        <v>0</v>
      </c>
      <c r="M14" s="53">
        <v>952675</v>
      </c>
      <c r="N14" s="53">
        <v>1291364</v>
      </c>
      <c r="O14" s="53">
        <v>238060</v>
      </c>
      <c r="P14" s="53">
        <v>0</v>
      </c>
      <c r="Q14" s="53">
        <v>2742</v>
      </c>
      <c r="R14" s="56">
        <v>63120</v>
      </c>
      <c r="S14" s="12"/>
      <c r="T14" s="21"/>
      <c r="U14" s="13"/>
      <c r="W14" s="93"/>
      <c r="X14" s="94"/>
      <c r="Y14" s="95"/>
      <c r="Z14" s="96"/>
      <c r="AB14" s="13"/>
      <c r="AC14" s="98"/>
    </row>
    <row r="15" spans="2:29" x14ac:dyDescent="0.15">
      <c r="B15" s="315"/>
      <c r="C15" s="18">
        <v>2007</v>
      </c>
      <c r="D15" s="19">
        <v>19</v>
      </c>
      <c r="E15" s="81">
        <v>136710</v>
      </c>
      <c r="F15" s="60">
        <v>66590</v>
      </c>
      <c r="G15" s="60">
        <v>0</v>
      </c>
      <c r="H15" s="60">
        <v>8143242</v>
      </c>
      <c r="I15" s="60">
        <v>0</v>
      </c>
      <c r="J15" s="60">
        <v>83880</v>
      </c>
      <c r="K15" s="60">
        <v>0</v>
      </c>
      <c r="L15" s="60">
        <v>0</v>
      </c>
      <c r="M15" s="60">
        <v>354800</v>
      </c>
      <c r="N15" s="60">
        <v>1574723</v>
      </c>
      <c r="O15" s="60">
        <v>230200</v>
      </c>
      <c r="P15" s="60">
        <v>0</v>
      </c>
      <c r="Q15" s="60">
        <v>0</v>
      </c>
      <c r="R15" s="61">
        <v>0</v>
      </c>
      <c r="S15" s="12"/>
      <c r="T15" s="21"/>
      <c r="U15" s="13"/>
      <c r="W15" s="93"/>
      <c r="X15" s="94"/>
      <c r="Y15" s="95"/>
      <c r="Z15" s="96"/>
      <c r="AB15" s="13"/>
      <c r="AC15" s="98"/>
    </row>
    <row r="16" spans="2:29" x14ac:dyDescent="0.15">
      <c r="B16" s="315"/>
      <c r="C16" s="18">
        <v>2008</v>
      </c>
      <c r="D16" s="19">
        <v>20</v>
      </c>
      <c r="E16" s="79">
        <v>262485</v>
      </c>
      <c r="F16" s="53">
        <v>0</v>
      </c>
      <c r="G16" s="53">
        <v>3650</v>
      </c>
      <c r="H16" s="53">
        <v>5159365</v>
      </c>
      <c r="I16" s="53">
        <v>0</v>
      </c>
      <c r="J16" s="53">
        <v>0</v>
      </c>
      <c r="K16" s="53">
        <v>0</v>
      </c>
      <c r="L16" s="53">
        <v>0</v>
      </c>
      <c r="M16" s="53">
        <v>178890</v>
      </c>
      <c r="N16" s="53">
        <v>890351</v>
      </c>
      <c r="O16" s="53">
        <v>376800</v>
      </c>
      <c r="P16" s="53">
        <v>0</v>
      </c>
      <c r="Q16" s="53">
        <v>0</v>
      </c>
      <c r="R16" s="56">
        <v>54000</v>
      </c>
      <c r="S16" s="12"/>
      <c r="T16" s="21"/>
      <c r="U16" s="13"/>
      <c r="W16" s="93"/>
      <c r="X16" s="94"/>
      <c r="Y16" s="95"/>
      <c r="Z16" s="96"/>
      <c r="AB16" s="13"/>
      <c r="AC16" s="98"/>
    </row>
    <row r="17" spans="2:30" x14ac:dyDescent="0.15">
      <c r="B17" s="315"/>
      <c r="C17" s="18">
        <v>2009</v>
      </c>
      <c r="D17" s="19">
        <v>21</v>
      </c>
      <c r="E17" s="79">
        <v>105630</v>
      </c>
      <c r="F17" s="53">
        <v>0</v>
      </c>
      <c r="G17" s="53">
        <v>0</v>
      </c>
      <c r="H17" s="53">
        <v>3819114</v>
      </c>
      <c r="I17" s="53">
        <v>0</v>
      </c>
      <c r="J17" s="53">
        <v>0</v>
      </c>
      <c r="K17" s="53">
        <v>0</v>
      </c>
      <c r="L17" s="53">
        <v>0</v>
      </c>
      <c r="M17" s="53">
        <v>147400</v>
      </c>
      <c r="N17" s="53">
        <v>841459</v>
      </c>
      <c r="O17" s="53">
        <v>148740</v>
      </c>
      <c r="P17" s="53">
        <v>0</v>
      </c>
      <c r="Q17" s="53">
        <v>0</v>
      </c>
      <c r="R17" s="56">
        <v>0</v>
      </c>
      <c r="S17" s="12"/>
      <c r="T17" s="21"/>
      <c r="U17" s="13"/>
      <c r="W17" s="93"/>
      <c r="X17" s="94"/>
      <c r="Y17" s="95"/>
      <c r="Z17" s="96"/>
      <c r="AB17" s="13"/>
      <c r="AC17" s="98"/>
    </row>
    <row r="18" spans="2:30" x14ac:dyDescent="0.15">
      <c r="B18" s="315"/>
      <c r="C18" s="18">
        <v>2010</v>
      </c>
      <c r="D18" s="19">
        <v>22</v>
      </c>
      <c r="E18" s="79">
        <v>147945</v>
      </c>
      <c r="F18" s="53">
        <v>0</v>
      </c>
      <c r="G18" s="53">
        <v>0</v>
      </c>
      <c r="H18" s="53">
        <v>3029816</v>
      </c>
      <c r="I18" s="53">
        <v>0</v>
      </c>
      <c r="J18" s="53">
        <v>11880</v>
      </c>
      <c r="K18" s="53">
        <v>0</v>
      </c>
      <c r="L18" s="53">
        <v>0</v>
      </c>
      <c r="M18" s="53">
        <v>128660</v>
      </c>
      <c r="N18" s="53">
        <v>375390</v>
      </c>
      <c r="O18" s="53">
        <v>24850</v>
      </c>
      <c r="P18" s="53">
        <v>0</v>
      </c>
      <c r="Q18" s="53">
        <v>0</v>
      </c>
      <c r="R18" s="56">
        <v>0</v>
      </c>
      <c r="S18" s="12"/>
      <c r="T18" s="21"/>
      <c r="U18" s="13"/>
      <c r="W18" s="93"/>
      <c r="X18" s="94"/>
      <c r="Y18" s="95"/>
      <c r="Z18" s="96"/>
      <c r="AB18" s="13"/>
      <c r="AC18" s="98"/>
    </row>
    <row r="19" spans="2:30" x14ac:dyDescent="0.15">
      <c r="B19" s="315"/>
      <c r="C19" s="15">
        <v>2011</v>
      </c>
      <c r="D19" s="16">
        <v>23</v>
      </c>
      <c r="E19" s="78">
        <v>132045</v>
      </c>
      <c r="F19" s="52">
        <v>0</v>
      </c>
      <c r="G19" s="52">
        <v>0</v>
      </c>
      <c r="H19" s="52">
        <v>3046625</v>
      </c>
      <c r="I19" s="52">
        <v>0</v>
      </c>
      <c r="J19" s="52">
        <v>0</v>
      </c>
      <c r="K19" s="52">
        <v>0</v>
      </c>
      <c r="L19" s="52">
        <v>0</v>
      </c>
      <c r="M19" s="52">
        <v>206240</v>
      </c>
      <c r="N19" s="52">
        <v>507855</v>
      </c>
      <c r="O19" s="52">
        <v>12750</v>
      </c>
      <c r="P19" s="52">
        <v>0</v>
      </c>
      <c r="Q19" s="52">
        <v>0</v>
      </c>
      <c r="R19" s="55">
        <v>0</v>
      </c>
      <c r="S19" s="12"/>
      <c r="T19" s="21"/>
      <c r="U19" s="13"/>
      <c r="W19" s="93"/>
      <c r="X19" s="94"/>
      <c r="Y19" s="95"/>
      <c r="Z19" s="96"/>
      <c r="AB19" s="13"/>
      <c r="AC19" s="98"/>
    </row>
    <row r="20" spans="2:30" x14ac:dyDescent="0.15">
      <c r="B20" s="315"/>
      <c r="C20" s="18">
        <v>2012</v>
      </c>
      <c r="D20" s="19">
        <v>24</v>
      </c>
      <c r="E20" s="79">
        <v>28380</v>
      </c>
      <c r="F20" s="53">
        <v>0</v>
      </c>
      <c r="G20" s="53">
        <v>0</v>
      </c>
      <c r="H20" s="53">
        <v>3165359</v>
      </c>
      <c r="I20" s="53">
        <v>0</v>
      </c>
      <c r="J20" s="53">
        <v>11880</v>
      </c>
      <c r="K20" s="53">
        <v>0</v>
      </c>
      <c r="L20" s="53">
        <v>0</v>
      </c>
      <c r="M20" s="53">
        <v>220930</v>
      </c>
      <c r="N20" s="53">
        <v>543435</v>
      </c>
      <c r="O20" s="53">
        <v>40175</v>
      </c>
      <c r="P20" s="53">
        <v>0</v>
      </c>
      <c r="Q20" s="53">
        <v>0</v>
      </c>
      <c r="R20" s="56">
        <v>0</v>
      </c>
      <c r="S20" s="12"/>
      <c r="T20" s="21"/>
      <c r="U20" s="13"/>
      <c r="W20" s="93"/>
      <c r="X20" s="94"/>
      <c r="Y20" s="95"/>
      <c r="Z20" s="96"/>
      <c r="AB20" s="13"/>
      <c r="AC20" s="98"/>
    </row>
    <row r="21" spans="2:30" x14ac:dyDescent="0.15">
      <c r="B21" s="315"/>
      <c r="C21" s="18">
        <v>2013</v>
      </c>
      <c r="D21" s="19">
        <v>25</v>
      </c>
      <c r="E21" s="79">
        <v>0</v>
      </c>
      <c r="F21" s="53">
        <v>0</v>
      </c>
      <c r="G21" s="53">
        <v>0</v>
      </c>
      <c r="H21" s="53">
        <v>3277454</v>
      </c>
      <c r="I21" s="53">
        <v>0</v>
      </c>
      <c r="J21" s="53">
        <v>0</v>
      </c>
      <c r="K21" s="53">
        <v>0</v>
      </c>
      <c r="L21" s="53">
        <v>0</v>
      </c>
      <c r="M21" s="53">
        <v>209465</v>
      </c>
      <c r="N21" s="53">
        <v>503484</v>
      </c>
      <c r="O21" s="53">
        <v>0</v>
      </c>
      <c r="P21" s="53">
        <v>0</v>
      </c>
      <c r="Q21" s="53">
        <v>0</v>
      </c>
      <c r="R21" s="56">
        <v>0</v>
      </c>
      <c r="S21" s="12"/>
      <c r="T21" s="21"/>
      <c r="U21" s="13"/>
      <c r="W21" s="93"/>
      <c r="X21" s="94"/>
      <c r="Y21" s="95"/>
      <c r="Z21" s="96"/>
      <c r="AB21" s="13"/>
      <c r="AC21" s="98"/>
    </row>
    <row r="22" spans="2:30" s="30" customFormat="1" x14ac:dyDescent="0.15">
      <c r="B22" s="315"/>
      <c r="C22" s="26">
        <v>2014</v>
      </c>
      <c r="D22" s="27">
        <v>26</v>
      </c>
      <c r="E22" s="82">
        <v>0</v>
      </c>
      <c r="F22" s="62">
        <v>0</v>
      </c>
      <c r="G22" s="62">
        <v>0</v>
      </c>
      <c r="H22" s="62">
        <v>3585791</v>
      </c>
      <c r="I22" s="62">
        <v>0</v>
      </c>
      <c r="J22" s="62">
        <v>11210</v>
      </c>
      <c r="K22" s="62">
        <v>0</v>
      </c>
      <c r="L22" s="62">
        <v>0</v>
      </c>
      <c r="M22" s="62">
        <v>222245</v>
      </c>
      <c r="N22" s="62">
        <v>704082</v>
      </c>
      <c r="O22" s="62">
        <v>0</v>
      </c>
      <c r="P22" s="62">
        <v>0</v>
      </c>
      <c r="Q22" s="62">
        <v>0</v>
      </c>
      <c r="R22" s="63">
        <v>0</v>
      </c>
      <c r="S22" s="12"/>
      <c r="T22" s="21"/>
      <c r="U22" s="13"/>
      <c r="W22" s="93"/>
      <c r="X22" s="99"/>
      <c r="Y22" s="95"/>
      <c r="Z22" s="96"/>
      <c r="AA22" s="100"/>
      <c r="AB22" s="13"/>
      <c r="AC22" s="98"/>
    </row>
    <row r="23" spans="2:30" s="30" customFormat="1" x14ac:dyDescent="0.15">
      <c r="B23" s="315"/>
      <c r="C23" s="26">
        <v>2015</v>
      </c>
      <c r="D23" s="27">
        <v>27</v>
      </c>
      <c r="E23" s="82">
        <v>0</v>
      </c>
      <c r="F23" s="62">
        <v>0</v>
      </c>
      <c r="G23" s="62">
        <v>0</v>
      </c>
      <c r="H23" s="62">
        <v>4485590</v>
      </c>
      <c r="I23" s="62">
        <v>0</v>
      </c>
      <c r="J23" s="62">
        <v>0</v>
      </c>
      <c r="K23" s="62">
        <v>0</v>
      </c>
      <c r="L23" s="62">
        <v>0</v>
      </c>
      <c r="M23" s="62">
        <v>215200</v>
      </c>
      <c r="N23" s="62">
        <v>420000</v>
      </c>
      <c r="O23" s="62">
        <v>0</v>
      </c>
      <c r="P23" s="62">
        <v>0</v>
      </c>
      <c r="Q23" s="62">
        <v>0</v>
      </c>
      <c r="R23" s="63">
        <v>0</v>
      </c>
      <c r="S23" s="12"/>
      <c r="T23" s="21"/>
      <c r="U23" s="13"/>
      <c r="W23" s="93"/>
      <c r="X23" s="99"/>
      <c r="Y23" s="95"/>
      <c r="Z23" s="96"/>
      <c r="AA23" s="100"/>
      <c r="AB23" s="13"/>
      <c r="AC23" s="98"/>
    </row>
    <row r="24" spans="2:30" s="30" customFormat="1" x14ac:dyDescent="0.15">
      <c r="B24" s="315"/>
      <c r="C24" s="204">
        <v>2016</v>
      </c>
      <c r="D24" s="205">
        <v>28</v>
      </c>
      <c r="E24" s="208">
        <v>0</v>
      </c>
      <c r="F24" s="206">
        <v>0</v>
      </c>
      <c r="G24" s="206">
        <v>0</v>
      </c>
      <c r="H24" s="206">
        <v>3656579</v>
      </c>
      <c r="I24" s="52">
        <v>0</v>
      </c>
      <c r="J24" s="206">
        <v>11502</v>
      </c>
      <c r="K24" s="206">
        <v>0</v>
      </c>
      <c r="L24" s="206">
        <v>2820</v>
      </c>
      <c r="M24" s="206">
        <v>162410</v>
      </c>
      <c r="N24" s="206">
        <v>503770</v>
      </c>
      <c r="O24" s="206">
        <v>0</v>
      </c>
      <c r="P24" s="206">
        <v>14100</v>
      </c>
      <c r="Q24" s="206">
        <v>0</v>
      </c>
      <c r="R24" s="207">
        <v>0</v>
      </c>
      <c r="S24" s="83"/>
      <c r="T24" s="12"/>
      <c r="U24" s="21"/>
      <c r="V24" s="13"/>
      <c r="X24" s="93"/>
      <c r="Y24" s="99"/>
      <c r="Z24" s="95"/>
      <c r="AA24" s="96"/>
      <c r="AB24" s="100"/>
      <c r="AC24" s="13"/>
      <c r="AD24" s="98"/>
    </row>
    <row r="25" spans="2:30" s="30" customFormat="1" x14ac:dyDescent="0.15">
      <c r="B25" s="315"/>
      <c r="C25" s="26">
        <v>2017</v>
      </c>
      <c r="D25" s="27">
        <v>29</v>
      </c>
      <c r="E25" s="82">
        <v>0</v>
      </c>
      <c r="F25" s="62">
        <v>0</v>
      </c>
      <c r="G25" s="62">
        <v>0</v>
      </c>
      <c r="H25" s="62">
        <v>2223123</v>
      </c>
      <c r="I25" s="53">
        <v>0</v>
      </c>
      <c r="J25" s="62">
        <v>15336</v>
      </c>
      <c r="K25" s="62">
        <v>309269</v>
      </c>
      <c r="L25" s="62">
        <v>2124</v>
      </c>
      <c r="M25" s="62">
        <v>57045</v>
      </c>
      <c r="N25" s="62">
        <v>547883</v>
      </c>
      <c r="O25" s="62">
        <v>0</v>
      </c>
      <c r="P25" s="62">
        <v>0</v>
      </c>
      <c r="Q25" s="62">
        <v>0</v>
      </c>
      <c r="R25" s="63">
        <v>0</v>
      </c>
      <c r="S25" s="83"/>
      <c r="T25" s="12"/>
      <c r="U25" s="21"/>
      <c r="V25" s="13"/>
      <c r="X25" s="93"/>
      <c r="Y25" s="99"/>
      <c r="Z25" s="95"/>
      <c r="AA25" s="96"/>
      <c r="AB25" s="100"/>
      <c r="AC25" s="13"/>
      <c r="AD25" s="98"/>
    </row>
    <row r="26" spans="2:30" s="30" customFormat="1" x14ac:dyDescent="0.15">
      <c r="B26" s="315"/>
      <c r="C26" s="26">
        <v>2018</v>
      </c>
      <c r="D26" s="27">
        <v>30</v>
      </c>
      <c r="E26" s="82">
        <v>0</v>
      </c>
      <c r="F26" s="62">
        <v>0</v>
      </c>
      <c r="G26" s="62">
        <v>0</v>
      </c>
      <c r="H26" s="62">
        <v>2114366</v>
      </c>
      <c r="I26" s="53">
        <v>0</v>
      </c>
      <c r="J26" s="62">
        <v>0</v>
      </c>
      <c r="K26" s="62">
        <v>370800</v>
      </c>
      <c r="L26" s="62">
        <v>14294</v>
      </c>
      <c r="M26" s="62">
        <v>86040</v>
      </c>
      <c r="N26" s="62">
        <v>422840</v>
      </c>
      <c r="O26" s="62">
        <v>0</v>
      </c>
      <c r="P26" s="62">
        <v>0</v>
      </c>
      <c r="Q26" s="62">
        <v>0</v>
      </c>
      <c r="R26" s="63">
        <v>0</v>
      </c>
      <c r="S26" s="83"/>
      <c r="T26" s="12"/>
      <c r="U26" s="21"/>
      <c r="V26" s="13"/>
      <c r="X26" s="93"/>
      <c r="Y26" s="99"/>
      <c r="Z26" s="95"/>
      <c r="AA26" s="96"/>
      <c r="AB26" s="100"/>
      <c r="AC26" s="13"/>
      <c r="AD26" s="98"/>
    </row>
    <row r="27" spans="2:30" s="30" customFormat="1" x14ac:dyDescent="0.15">
      <c r="B27" s="315"/>
      <c r="C27" s="26">
        <v>2019</v>
      </c>
      <c r="D27" s="27" t="s">
        <v>436</v>
      </c>
      <c r="E27" s="82">
        <v>0</v>
      </c>
      <c r="F27" s="62">
        <v>0</v>
      </c>
      <c r="G27" s="62">
        <v>0</v>
      </c>
      <c r="H27" s="62">
        <v>2070208</v>
      </c>
      <c r="I27" s="62">
        <v>0</v>
      </c>
      <c r="J27" s="62">
        <v>15336</v>
      </c>
      <c r="K27" s="62">
        <v>0</v>
      </c>
      <c r="L27" s="62">
        <v>4040</v>
      </c>
      <c r="M27" s="62">
        <v>69100</v>
      </c>
      <c r="N27" s="62">
        <v>588401</v>
      </c>
      <c r="O27" s="62">
        <v>0</v>
      </c>
      <c r="P27" s="62">
        <v>0</v>
      </c>
      <c r="Q27" s="62">
        <v>0</v>
      </c>
      <c r="R27" s="63">
        <v>0</v>
      </c>
      <c r="S27" s="83"/>
      <c r="T27" s="12"/>
      <c r="U27" s="21"/>
      <c r="V27" s="13"/>
      <c r="X27" s="93"/>
      <c r="Y27" s="99"/>
      <c r="Z27" s="95"/>
      <c r="AA27" s="96"/>
      <c r="AB27" s="100"/>
      <c r="AC27" s="13"/>
      <c r="AD27" s="98"/>
    </row>
    <row r="28" spans="2:30" s="30" customFormat="1" x14ac:dyDescent="0.15">
      <c r="B28" s="315"/>
      <c r="C28" s="26">
        <v>2020</v>
      </c>
      <c r="D28" s="27">
        <v>2</v>
      </c>
      <c r="E28" s="82">
        <v>0</v>
      </c>
      <c r="F28" s="62">
        <v>0</v>
      </c>
      <c r="G28" s="62">
        <v>0</v>
      </c>
      <c r="H28" s="62">
        <v>1956874</v>
      </c>
      <c r="I28" s="62">
        <v>0</v>
      </c>
      <c r="J28" s="62">
        <v>30672</v>
      </c>
      <c r="K28" s="62">
        <v>0</v>
      </c>
      <c r="L28" s="62">
        <v>5520</v>
      </c>
      <c r="M28" s="62">
        <v>101790</v>
      </c>
      <c r="N28" s="62">
        <v>632116</v>
      </c>
      <c r="O28" s="62">
        <v>0</v>
      </c>
      <c r="P28" s="62">
        <v>0</v>
      </c>
      <c r="Q28" s="62">
        <v>0</v>
      </c>
      <c r="R28" s="63">
        <v>0</v>
      </c>
      <c r="S28" s="83"/>
      <c r="T28" s="12"/>
      <c r="U28" s="21"/>
      <c r="V28" s="13"/>
      <c r="X28" s="93"/>
      <c r="Y28" s="99"/>
      <c r="Z28" s="95"/>
      <c r="AA28" s="96"/>
      <c r="AB28" s="100"/>
      <c r="AC28" s="13"/>
      <c r="AD28" s="98"/>
    </row>
    <row r="29" spans="2:30" s="30" customFormat="1" x14ac:dyDescent="0.15">
      <c r="B29" s="315"/>
      <c r="C29" s="204">
        <v>2021</v>
      </c>
      <c r="D29" s="205">
        <v>3</v>
      </c>
      <c r="E29" s="208">
        <v>0</v>
      </c>
      <c r="F29" s="206">
        <v>270</v>
      </c>
      <c r="G29" s="206">
        <v>0</v>
      </c>
      <c r="H29" s="206">
        <v>2054650</v>
      </c>
      <c r="I29" s="206">
        <v>598</v>
      </c>
      <c r="J29" s="206">
        <v>0</v>
      </c>
      <c r="K29" s="206">
        <v>0</v>
      </c>
      <c r="L29" s="206">
        <v>0</v>
      </c>
      <c r="M29" s="206">
        <v>60220</v>
      </c>
      <c r="N29" s="206">
        <v>588319</v>
      </c>
      <c r="O29" s="206">
        <v>0</v>
      </c>
      <c r="P29" s="206">
        <v>0</v>
      </c>
      <c r="Q29" s="206">
        <v>0</v>
      </c>
      <c r="R29" s="207">
        <v>0</v>
      </c>
      <c r="S29" s="83"/>
      <c r="T29" s="12"/>
      <c r="U29" s="21"/>
      <c r="V29" s="13"/>
      <c r="X29" s="93"/>
      <c r="Y29" s="99"/>
      <c r="Z29" s="95"/>
      <c r="AA29" s="96"/>
      <c r="AB29" s="100"/>
      <c r="AC29" s="13"/>
      <c r="AD29" s="98"/>
    </row>
    <row r="30" spans="2:30" s="30" customFormat="1" x14ac:dyDescent="0.15">
      <c r="B30" s="315"/>
      <c r="C30" s="26">
        <v>2022</v>
      </c>
      <c r="D30" s="27">
        <v>4</v>
      </c>
      <c r="E30" s="82">
        <v>0</v>
      </c>
      <c r="F30" s="62">
        <v>810</v>
      </c>
      <c r="G30" s="62">
        <v>0</v>
      </c>
      <c r="H30" s="62">
        <v>950120</v>
      </c>
      <c r="I30" s="62">
        <v>0</v>
      </c>
      <c r="J30" s="62">
        <v>30531</v>
      </c>
      <c r="K30" s="62">
        <v>0</v>
      </c>
      <c r="L30" s="62">
        <v>0</v>
      </c>
      <c r="M30" s="62">
        <v>30100</v>
      </c>
      <c r="N30" s="62">
        <v>460240</v>
      </c>
      <c r="O30" s="62">
        <v>0</v>
      </c>
      <c r="P30" s="62">
        <v>0</v>
      </c>
      <c r="Q30" s="62">
        <v>0</v>
      </c>
      <c r="R30" s="63">
        <v>0</v>
      </c>
      <c r="S30" s="83"/>
      <c r="T30" s="12"/>
      <c r="U30" s="21"/>
      <c r="V30" s="13"/>
      <c r="X30" s="93"/>
      <c r="Y30" s="99"/>
      <c r="Z30" s="95"/>
      <c r="AA30" s="96"/>
      <c r="AB30" s="100"/>
      <c r="AC30" s="13"/>
      <c r="AD30" s="98"/>
    </row>
    <row r="31" spans="2:30" s="30" customFormat="1" x14ac:dyDescent="0.15">
      <c r="B31" s="316"/>
      <c r="C31" s="280">
        <v>2023</v>
      </c>
      <c r="D31" s="281">
        <v>5</v>
      </c>
      <c r="E31" s="284">
        <v>0</v>
      </c>
      <c r="F31" s="282">
        <v>1620</v>
      </c>
      <c r="G31" s="282">
        <v>0</v>
      </c>
      <c r="H31" s="282">
        <v>854018</v>
      </c>
      <c r="I31" s="282">
        <v>0</v>
      </c>
      <c r="J31" s="282">
        <v>15336</v>
      </c>
      <c r="K31" s="282">
        <v>0</v>
      </c>
      <c r="L31" s="282">
        <v>0</v>
      </c>
      <c r="M31" s="282">
        <v>0</v>
      </c>
      <c r="N31" s="282">
        <v>41790</v>
      </c>
      <c r="O31" s="282">
        <v>0</v>
      </c>
      <c r="P31" s="282">
        <v>0</v>
      </c>
      <c r="Q31" s="282">
        <v>0</v>
      </c>
      <c r="R31" s="283">
        <v>0</v>
      </c>
      <c r="S31" s="83"/>
      <c r="T31" s="12"/>
      <c r="U31" s="21"/>
      <c r="V31" s="13"/>
      <c r="X31" s="93"/>
      <c r="Y31" s="99"/>
      <c r="Z31" s="95"/>
      <c r="AA31" s="96"/>
      <c r="AB31" s="100"/>
      <c r="AC31" s="13"/>
      <c r="AD31" s="98"/>
    </row>
    <row r="32" spans="2:30" ht="12" customHeight="1" x14ac:dyDescent="0.15">
      <c r="B32" s="314" t="s">
        <v>23</v>
      </c>
      <c r="C32" s="211">
        <v>2000</v>
      </c>
      <c r="D32" s="10" t="s">
        <v>21</v>
      </c>
      <c r="E32" s="76">
        <v>0</v>
      </c>
      <c r="F32" s="48">
        <v>0</v>
      </c>
      <c r="G32" s="48">
        <v>0</v>
      </c>
      <c r="H32" s="48">
        <v>1261194</v>
      </c>
      <c r="I32" s="48">
        <v>0</v>
      </c>
      <c r="J32" s="48">
        <v>48906</v>
      </c>
      <c r="K32" s="48">
        <v>0</v>
      </c>
      <c r="L32" s="48">
        <v>0</v>
      </c>
      <c r="M32" s="48">
        <v>257395</v>
      </c>
      <c r="N32" s="48">
        <v>130660</v>
      </c>
      <c r="O32" s="48">
        <v>89405</v>
      </c>
      <c r="P32" s="48">
        <v>3915</v>
      </c>
      <c r="Q32" s="48">
        <v>0</v>
      </c>
      <c r="R32" s="51">
        <v>2312</v>
      </c>
      <c r="S32" s="12"/>
      <c r="T32" s="21"/>
      <c r="U32" s="13"/>
      <c r="V32" s="47"/>
      <c r="W32" s="93"/>
      <c r="X32" s="101"/>
      <c r="Y32" s="95"/>
      <c r="Z32" s="96"/>
      <c r="AB32" s="13"/>
      <c r="AC32" s="98"/>
    </row>
    <row r="33" spans="2:30" x14ac:dyDescent="0.15">
      <c r="B33" s="315"/>
      <c r="C33" s="171">
        <v>2001</v>
      </c>
      <c r="D33" s="16">
        <v>13</v>
      </c>
      <c r="E33" s="78">
        <v>526</v>
      </c>
      <c r="F33" s="52">
        <v>0</v>
      </c>
      <c r="G33" s="52">
        <v>0</v>
      </c>
      <c r="H33" s="52">
        <v>1375110</v>
      </c>
      <c r="I33" s="52">
        <v>0</v>
      </c>
      <c r="J33" s="52">
        <v>50657</v>
      </c>
      <c r="K33" s="52">
        <v>0</v>
      </c>
      <c r="L33" s="52">
        <v>0</v>
      </c>
      <c r="M33" s="52">
        <v>244692</v>
      </c>
      <c r="N33" s="52">
        <v>355910</v>
      </c>
      <c r="O33" s="52">
        <v>171999</v>
      </c>
      <c r="P33" s="52">
        <v>50754</v>
      </c>
      <c r="Q33" s="52">
        <v>0</v>
      </c>
      <c r="R33" s="55">
        <v>7700</v>
      </c>
      <c r="S33" s="12"/>
      <c r="T33" s="21"/>
      <c r="U33" s="13"/>
      <c r="V33" s="47"/>
      <c r="W33" s="93"/>
      <c r="X33" s="101"/>
      <c r="Y33" s="95"/>
      <c r="Z33" s="96"/>
      <c r="AB33" s="13"/>
      <c r="AC33" s="98"/>
    </row>
    <row r="34" spans="2:30" x14ac:dyDescent="0.15">
      <c r="B34" s="315"/>
      <c r="C34" s="170">
        <v>2002</v>
      </c>
      <c r="D34" s="19">
        <v>14</v>
      </c>
      <c r="E34" s="79">
        <v>4164</v>
      </c>
      <c r="F34" s="53">
        <v>1421</v>
      </c>
      <c r="G34" s="53">
        <v>0</v>
      </c>
      <c r="H34" s="53">
        <v>1420024</v>
      </c>
      <c r="I34" s="53">
        <v>0</v>
      </c>
      <c r="J34" s="53">
        <v>40544</v>
      </c>
      <c r="K34" s="53">
        <v>0</v>
      </c>
      <c r="L34" s="53">
        <v>0</v>
      </c>
      <c r="M34" s="53">
        <v>276465</v>
      </c>
      <c r="N34" s="53">
        <v>91913</v>
      </c>
      <c r="O34" s="53">
        <v>165241</v>
      </c>
      <c r="P34" s="53">
        <v>13480</v>
      </c>
      <c r="Q34" s="53">
        <v>8169</v>
      </c>
      <c r="R34" s="56">
        <v>29495</v>
      </c>
      <c r="S34" s="12"/>
      <c r="T34" s="21"/>
      <c r="U34" s="13"/>
      <c r="V34" s="21"/>
      <c r="W34" s="93"/>
      <c r="X34" s="102"/>
      <c r="Y34" s="95"/>
      <c r="Z34" s="96"/>
      <c r="AB34" s="13"/>
      <c r="AC34" s="98"/>
    </row>
    <row r="35" spans="2:30" x14ac:dyDescent="0.15">
      <c r="B35" s="315"/>
      <c r="C35" s="170">
        <v>2003</v>
      </c>
      <c r="D35" s="19">
        <v>15</v>
      </c>
      <c r="E35" s="79">
        <v>3849</v>
      </c>
      <c r="F35" s="53">
        <v>38403</v>
      </c>
      <c r="G35" s="53">
        <v>0</v>
      </c>
      <c r="H35" s="53">
        <v>1554211</v>
      </c>
      <c r="I35" s="53">
        <v>0</v>
      </c>
      <c r="J35" s="53">
        <v>25973</v>
      </c>
      <c r="K35" s="53">
        <v>0</v>
      </c>
      <c r="L35" s="53">
        <v>0</v>
      </c>
      <c r="M35" s="53">
        <v>344544</v>
      </c>
      <c r="N35" s="53">
        <v>394505</v>
      </c>
      <c r="O35" s="53">
        <v>147849</v>
      </c>
      <c r="P35" s="53">
        <v>0</v>
      </c>
      <c r="Q35" s="53">
        <v>11188</v>
      </c>
      <c r="R35" s="56">
        <v>41134</v>
      </c>
      <c r="S35" s="12"/>
      <c r="T35" s="21"/>
      <c r="U35" s="13"/>
      <c r="V35" s="21"/>
      <c r="W35" s="93"/>
      <c r="X35" s="103"/>
      <c r="Y35" s="95"/>
      <c r="Z35" s="96"/>
      <c r="AB35" s="13"/>
      <c r="AC35" s="98"/>
    </row>
    <row r="36" spans="2:30" x14ac:dyDescent="0.15">
      <c r="B36" s="315"/>
      <c r="C36" s="170">
        <v>2004</v>
      </c>
      <c r="D36" s="19">
        <v>16</v>
      </c>
      <c r="E36" s="79">
        <v>5062</v>
      </c>
      <c r="F36" s="53">
        <v>52916</v>
      </c>
      <c r="G36" s="53">
        <v>0</v>
      </c>
      <c r="H36" s="53">
        <v>1730450</v>
      </c>
      <c r="I36" s="53">
        <v>0</v>
      </c>
      <c r="J36" s="53">
        <v>16431</v>
      </c>
      <c r="K36" s="53">
        <v>0</v>
      </c>
      <c r="L36" s="53">
        <v>0</v>
      </c>
      <c r="M36" s="53">
        <v>439169</v>
      </c>
      <c r="N36" s="53">
        <v>392633</v>
      </c>
      <c r="O36" s="53">
        <v>251258</v>
      </c>
      <c r="P36" s="53">
        <v>0</v>
      </c>
      <c r="Q36" s="53">
        <v>15342</v>
      </c>
      <c r="R36" s="56">
        <v>3384</v>
      </c>
      <c r="S36" s="12"/>
      <c r="T36" s="21"/>
      <c r="U36" s="13"/>
      <c r="V36" s="21"/>
      <c r="W36" s="93"/>
      <c r="X36" s="103"/>
      <c r="Y36" s="95"/>
      <c r="Z36" s="96"/>
      <c r="AB36" s="13"/>
      <c r="AC36" s="98"/>
    </row>
    <row r="37" spans="2:30" x14ac:dyDescent="0.15">
      <c r="B37" s="315"/>
      <c r="C37" s="172">
        <v>2005</v>
      </c>
      <c r="D37" s="23">
        <v>17</v>
      </c>
      <c r="E37" s="80">
        <v>458</v>
      </c>
      <c r="F37" s="57">
        <v>19946</v>
      </c>
      <c r="G37" s="57">
        <v>0</v>
      </c>
      <c r="H37" s="57">
        <v>1889307</v>
      </c>
      <c r="I37" s="57">
        <v>0</v>
      </c>
      <c r="J37" s="57">
        <v>25447</v>
      </c>
      <c r="K37" s="57">
        <v>0</v>
      </c>
      <c r="L37" s="57">
        <v>0</v>
      </c>
      <c r="M37" s="57">
        <v>422466</v>
      </c>
      <c r="N37" s="57">
        <v>443536</v>
      </c>
      <c r="O37" s="57">
        <v>191738</v>
      </c>
      <c r="P37" s="57">
        <v>0</v>
      </c>
      <c r="Q37" s="57">
        <v>19890</v>
      </c>
      <c r="R37" s="59">
        <v>18324</v>
      </c>
      <c r="S37" s="12"/>
      <c r="T37" s="21"/>
      <c r="U37" s="13"/>
      <c r="V37" s="21"/>
      <c r="W37" s="93"/>
      <c r="X37" s="103"/>
      <c r="Y37" s="95"/>
      <c r="Z37" s="96"/>
      <c r="AB37" s="13"/>
      <c r="AC37" s="98"/>
    </row>
    <row r="38" spans="2:30" x14ac:dyDescent="0.15">
      <c r="B38" s="315"/>
      <c r="C38" s="170">
        <v>2006</v>
      </c>
      <c r="D38" s="19">
        <v>18</v>
      </c>
      <c r="E38" s="79">
        <v>2277</v>
      </c>
      <c r="F38" s="53">
        <v>21114</v>
      </c>
      <c r="G38" s="53">
        <v>0</v>
      </c>
      <c r="H38" s="53">
        <v>2119334</v>
      </c>
      <c r="I38" s="53">
        <v>0</v>
      </c>
      <c r="J38" s="53">
        <v>14607</v>
      </c>
      <c r="K38" s="53">
        <v>0</v>
      </c>
      <c r="L38" s="53">
        <v>0</v>
      </c>
      <c r="M38" s="53">
        <v>310625</v>
      </c>
      <c r="N38" s="53">
        <v>336480</v>
      </c>
      <c r="O38" s="53">
        <v>54916</v>
      </c>
      <c r="P38" s="53">
        <v>0</v>
      </c>
      <c r="Q38" s="53">
        <v>3856</v>
      </c>
      <c r="R38" s="56">
        <v>14587</v>
      </c>
      <c r="S38" s="12"/>
      <c r="T38" s="21"/>
      <c r="U38" s="13"/>
      <c r="V38" s="21"/>
      <c r="W38" s="93"/>
      <c r="X38" s="103"/>
      <c r="Y38" s="95"/>
      <c r="Z38" s="96"/>
      <c r="AB38" s="13"/>
      <c r="AC38" s="98"/>
    </row>
    <row r="39" spans="2:30" x14ac:dyDescent="0.15">
      <c r="B39" s="315"/>
      <c r="C39" s="170">
        <v>2007</v>
      </c>
      <c r="D39" s="19">
        <v>19</v>
      </c>
      <c r="E39" s="81">
        <v>42383</v>
      </c>
      <c r="F39" s="60">
        <v>23493</v>
      </c>
      <c r="G39" s="60">
        <v>0</v>
      </c>
      <c r="H39" s="60">
        <v>2264997</v>
      </c>
      <c r="I39" s="60">
        <v>0</v>
      </c>
      <c r="J39" s="60">
        <v>20458</v>
      </c>
      <c r="K39" s="60">
        <v>0</v>
      </c>
      <c r="L39" s="60">
        <v>0</v>
      </c>
      <c r="M39" s="60">
        <v>128200</v>
      </c>
      <c r="N39" s="60">
        <v>472254</v>
      </c>
      <c r="O39" s="60">
        <v>64483</v>
      </c>
      <c r="P39" s="60">
        <v>0</v>
      </c>
      <c r="Q39" s="60">
        <v>0</v>
      </c>
      <c r="R39" s="61">
        <v>0</v>
      </c>
      <c r="S39" s="12"/>
      <c r="T39" s="21"/>
      <c r="U39" s="13"/>
      <c r="V39" s="21"/>
      <c r="W39" s="93"/>
      <c r="X39" s="103"/>
      <c r="Y39" s="95"/>
      <c r="Z39" s="96"/>
      <c r="AB39" s="13"/>
      <c r="AC39" s="98"/>
    </row>
    <row r="40" spans="2:30" x14ac:dyDescent="0.15">
      <c r="B40" s="315"/>
      <c r="C40" s="170">
        <v>2008</v>
      </c>
      <c r="D40" s="19">
        <v>20</v>
      </c>
      <c r="E40" s="79">
        <v>110632</v>
      </c>
      <c r="F40" s="53">
        <v>0</v>
      </c>
      <c r="G40" s="53">
        <v>1396</v>
      </c>
      <c r="H40" s="53">
        <v>1857320</v>
      </c>
      <c r="I40" s="53">
        <v>0</v>
      </c>
      <c r="J40" s="53">
        <v>0</v>
      </c>
      <c r="K40" s="53">
        <v>0</v>
      </c>
      <c r="L40" s="53">
        <v>0</v>
      </c>
      <c r="M40" s="53">
        <v>90277</v>
      </c>
      <c r="N40" s="53">
        <v>354993</v>
      </c>
      <c r="O40" s="53">
        <v>129126</v>
      </c>
      <c r="P40" s="53">
        <v>0</v>
      </c>
      <c r="Q40" s="53">
        <v>0</v>
      </c>
      <c r="R40" s="56">
        <v>22418</v>
      </c>
      <c r="S40" s="12"/>
      <c r="T40" s="21"/>
      <c r="U40" s="13"/>
      <c r="V40" s="21"/>
      <c r="W40" s="93"/>
      <c r="X40" s="94"/>
      <c r="Y40" s="95"/>
      <c r="Z40" s="96"/>
      <c r="AB40" s="13"/>
      <c r="AC40" s="98"/>
    </row>
    <row r="41" spans="2:30" x14ac:dyDescent="0.15">
      <c r="B41" s="315"/>
      <c r="C41" s="170">
        <v>2009</v>
      </c>
      <c r="D41" s="19">
        <v>21</v>
      </c>
      <c r="E41" s="79">
        <v>39770</v>
      </c>
      <c r="F41" s="53">
        <v>0</v>
      </c>
      <c r="G41" s="53">
        <v>0</v>
      </c>
      <c r="H41" s="53">
        <v>1138332</v>
      </c>
      <c r="I41" s="53">
        <v>0</v>
      </c>
      <c r="J41" s="53">
        <v>0</v>
      </c>
      <c r="K41" s="53">
        <v>0</v>
      </c>
      <c r="L41" s="53">
        <v>0</v>
      </c>
      <c r="M41" s="53">
        <v>58503</v>
      </c>
      <c r="N41" s="53">
        <v>216881</v>
      </c>
      <c r="O41" s="53">
        <v>34632</v>
      </c>
      <c r="P41" s="53">
        <v>0</v>
      </c>
      <c r="Q41" s="53">
        <v>0</v>
      </c>
      <c r="R41" s="56">
        <v>0</v>
      </c>
      <c r="S41" s="12"/>
      <c r="T41" s="21"/>
      <c r="U41" s="13"/>
      <c r="V41" s="21"/>
      <c r="W41" s="93"/>
      <c r="X41" s="94"/>
      <c r="Y41" s="95"/>
      <c r="Z41" s="96"/>
      <c r="AB41" s="13"/>
      <c r="AC41" s="98"/>
    </row>
    <row r="42" spans="2:30" x14ac:dyDescent="0.15">
      <c r="B42" s="315"/>
      <c r="C42" s="170">
        <v>2010</v>
      </c>
      <c r="D42" s="19">
        <v>22</v>
      </c>
      <c r="E42" s="79">
        <v>47499</v>
      </c>
      <c r="F42" s="53">
        <v>0</v>
      </c>
      <c r="G42" s="53">
        <v>0</v>
      </c>
      <c r="H42" s="53">
        <v>942231</v>
      </c>
      <c r="I42" s="53">
        <v>0</v>
      </c>
      <c r="J42" s="53">
        <v>3574</v>
      </c>
      <c r="K42" s="53">
        <v>0</v>
      </c>
      <c r="L42" s="53">
        <v>0</v>
      </c>
      <c r="M42" s="53">
        <v>44156</v>
      </c>
      <c r="N42" s="53">
        <v>108672</v>
      </c>
      <c r="O42" s="53">
        <v>8699</v>
      </c>
      <c r="P42" s="53">
        <v>0</v>
      </c>
      <c r="Q42" s="53">
        <v>0</v>
      </c>
      <c r="R42" s="56">
        <v>0</v>
      </c>
      <c r="S42" s="12"/>
      <c r="T42" s="21"/>
      <c r="U42" s="13"/>
      <c r="V42" s="21"/>
      <c r="W42" s="93"/>
      <c r="X42" s="94"/>
      <c r="Y42" s="95"/>
      <c r="Z42" s="96"/>
      <c r="AB42" s="13"/>
      <c r="AC42" s="98"/>
    </row>
    <row r="43" spans="2:30" x14ac:dyDescent="0.15">
      <c r="B43" s="315"/>
      <c r="C43" s="171">
        <v>2011</v>
      </c>
      <c r="D43" s="16">
        <v>23</v>
      </c>
      <c r="E43" s="78">
        <v>46122</v>
      </c>
      <c r="F43" s="52">
        <v>0</v>
      </c>
      <c r="G43" s="52">
        <v>0</v>
      </c>
      <c r="H43" s="52">
        <v>1040975</v>
      </c>
      <c r="I43" s="52">
        <v>0</v>
      </c>
      <c r="J43" s="52">
        <v>0</v>
      </c>
      <c r="K43" s="52">
        <v>0</v>
      </c>
      <c r="L43" s="52">
        <v>0</v>
      </c>
      <c r="M43" s="52">
        <v>74432</v>
      </c>
      <c r="N43" s="52">
        <v>161000</v>
      </c>
      <c r="O43" s="52">
        <v>5422</v>
      </c>
      <c r="P43" s="52">
        <v>0</v>
      </c>
      <c r="Q43" s="52">
        <v>0</v>
      </c>
      <c r="R43" s="55">
        <v>0</v>
      </c>
      <c r="S43" s="12"/>
      <c r="T43" s="21"/>
      <c r="U43" s="13"/>
      <c r="V43" s="21"/>
      <c r="W43" s="93"/>
      <c r="X43" s="94"/>
      <c r="Y43" s="95"/>
      <c r="Z43" s="96"/>
      <c r="AB43" s="13"/>
      <c r="AC43" s="98"/>
    </row>
    <row r="44" spans="2:30" x14ac:dyDescent="0.15">
      <c r="B44" s="315"/>
      <c r="C44" s="170">
        <v>2012</v>
      </c>
      <c r="D44" s="19">
        <v>24</v>
      </c>
      <c r="E44" s="79">
        <v>8745</v>
      </c>
      <c r="F44" s="53">
        <v>0</v>
      </c>
      <c r="G44" s="53">
        <v>0</v>
      </c>
      <c r="H44" s="53">
        <v>1020489</v>
      </c>
      <c r="I44" s="53">
        <v>0</v>
      </c>
      <c r="J44" s="53">
        <v>3503</v>
      </c>
      <c r="K44" s="53">
        <v>0</v>
      </c>
      <c r="L44" s="53">
        <v>0</v>
      </c>
      <c r="M44" s="53">
        <v>74015</v>
      </c>
      <c r="N44" s="53">
        <v>142783</v>
      </c>
      <c r="O44" s="53">
        <v>16139</v>
      </c>
      <c r="P44" s="53">
        <v>0</v>
      </c>
      <c r="Q44" s="53">
        <v>0</v>
      </c>
      <c r="R44" s="56">
        <v>0</v>
      </c>
      <c r="S44" s="12"/>
      <c r="T44" s="21"/>
      <c r="U44" s="13"/>
      <c r="V44" s="21"/>
      <c r="W44" s="93"/>
      <c r="X44" s="94"/>
      <c r="Y44" s="95"/>
      <c r="Z44" s="96"/>
      <c r="AB44" s="13"/>
      <c r="AC44" s="98"/>
    </row>
    <row r="45" spans="2:30" s="30" customFormat="1" x14ac:dyDescent="0.15">
      <c r="B45" s="315"/>
      <c r="C45" s="170">
        <v>2013</v>
      </c>
      <c r="D45" s="19">
        <v>25</v>
      </c>
      <c r="E45" s="79">
        <v>0</v>
      </c>
      <c r="F45" s="53">
        <v>0</v>
      </c>
      <c r="G45" s="53">
        <v>0</v>
      </c>
      <c r="H45" s="53">
        <v>1303171</v>
      </c>
      <c r="I45" s="53">
        <v>0</v>
      </c>
      <c r="J45" s="53">
        <v>0</v>
      </c>
      <c r="K45" s="53">
        <v>0</v>
      </c>
      <c r="L45" s="53">
        <v>0</v>
      </c>
      <c r="M45" s="53">
        <v>91609</v>
      </c>
      <c r="N45" s="53">
        <v>177624</v>
      </c>
      <c r="O45" s="53">
        <v>0</v>
      </c>
      <c r="P45" s="53">
        <v>0</v>
      </c>
      <c r="Q45" s="53">
        <v>0</v>
      </c>
      <c r="R45" s="56">
        <v>0</v>
      </c>
      <c r="S45" s="12"/>
      <c r="T45" s="21"/>
      <c r="U45" s="13"/>
      <c r="V45" s="21"/>
      <c r="W45" s="93"/>
      <c r="X45" s="99"/>
      <c r="Y45" s="95"/>
      <c r="Z45" s="96"/>
      <c r="AA45" s="100"/>
      <c r="AB45" s="13"/>
      <c r="AC45" s="98"/>
    </row>
    <row r="46" spans="2:30" s="30" customFormat="1" x14ac:dyDescent="0.15">
      <c r="B46" s="315"/>
      <c r="C46" s="173">
        <v>2014</v>
      </c>
      <c r="D46" s="27">
        <v>26</v>
      </c>
      <c r="E46" s="82">
        <v>0</v>
      </c>
      <c r="F46" s="62">
        <v>0</v>
      </c>
      <c r="G46" s="62">
        <v>0</v>
      </c>
      <c r="H46" s="62">
        <v>1533332</v>
      </c>
      <c r="I46" s="62">
        <v>0</v>
      </c>
      <c r="J46" s="62">
        <v>4262</v>
      </c>
      <c r="K46" s="62">
        <v>0</v>
      </c>
      <c r="L46" s="62">
        <v>0</v>
      </c>
      <c r="M46" s="62">
        <v>110273</v>
      </c>
      <c r="N46" s="62">
        <v>276082</v>
      </c>
      <c r="O46" s="62">
        <v>0</v>
      </c>
      <c r="P46" s="62">
        <v>0</v>
      </c>
      <c r="Q46" s="62">
        <v>0</v>
      </c>
      <c r="R46" s="63">
        <v>0</v>
      </c>
      <c r="S46" s="12"/>
      <c r="T46" s="21"/>
      <c r="U46" s="13"/>
      <c r="V46" s="21"/>
      <c r="W46" s="93"/>
      <c r="X46" s="99"/>
      <c r="Y46" s="95"/>
      <c r="Z46" s="96"/>
      <c r="AA46" s="100"/>
      <c r="AB46" s="13"/>
      <c r="AC46" s="98"/>
    </row>
    <row r="47" spans="2:30" s="30" customFormat="1" x14ac:dyDescent="0.15">
      <c r="B47" s="315"/>
      <c r="C47" s="245">
        <v>2015</v>
      </c>
      <c r="D47" s="222">
        <v>27</v>
      </c>
      <c r="E47" s="223">
        <v>0</v>
      </c>
      <c r="F47" s="224">
        <v>0</v>
      </c>
      <c r="G47" s="224">
        <v>0</v>
      </c>
      <c r="H47" s="224">
        <v>1906954</v>
      </c>
      <c r="I47" s="224">
        <v>0</v>
      </c>
      <c r="J47" s="224">
        <v>0</v>
      </c>
      <c r="K47" s="224">
        <v>0</v>
      </c>
      <c r="L47" s="224">
        <v>0</v>
      </c>
      <c r="M47" s="224">
        <v>101486</v>
      </c>
      <c r="N47" s="224">
        <v>140145</v>
      </c>
      <c r="O47" s="224">
        <v>0</v>
      </c>
      <c r="P47" s="224">
        <v>0</v>
      </c>
      <c r="Q47" s="224">
        <v>0</v>
      </c>
      <c r="R47" s="225">
        <v>0</v>
      </c>
      <c r="S47" s="12"/>
      <c r="T47" s="21"/>
      <c r="U47" s="13"/>
      <c r="V47" s="21"/>
      <c r="W47" s="93"/>
      <c r="X47" s="99"/>
      <c r="Y47" s="95"/>
      <c r="Z47" s="96"/>
      <c r="AA47" s="100"/>
      <c r="AB47" s="13"/>
      <c r="AC47" s="98"/>
    </row>
    <row r="48" spans="2:30" s="30" customFormat="1" x14ac:dyDescent="0.15">
      <c r="B48" s="315"/>
      <c r="C48" s="246">
        <v>2016</v>
      </c>
      <c r="D48" s="226">
        <v>28</v>
      </c>
      <c r="E48" s="227">
        <v>0</v>
      </c>
      <c r="F48" s="228">
        <v>0</v>
      </c>
      <c r="G48" s="228">
        <v>0</v>
      </c>
      <c r="H48" s="228">
        <v>1362061</v>
      </c>
      <c r="I48" s="52">
        <v>0</v>
      </c>
      <c r="J48" s="228">
        <v>4309</v>
      </c>
      <c r="K48" s="228">
        <v>0</v>
      </c>
      <c r="L48" s="228">
        <v>364</v>
      </c>
      <c r="M48" s="228">
        <v>68398</v>
      </c>
      <c r="N48" s="228">
        <v>154060</v>
      </c>
      <c r="O48" s="228">
        <v>0</v>
      </c>
      <c r="P48" s="228">
        <v>5966</v>
      </c>
      <c r="Q48" s="228">
        <v>0</v>
      </c>
      <c r="R48" s="229">
        <v>0</v>
      </c>
      <c r="S48" s="83"/>
      <c r="T48" s="12"/>
      <c r="U48" s="21"/>
      <c r="V48" s="13"/>
      <c r="W48" s="21"/>
      <c r="X48" s="93"/>
      <c r="Y48" s="99"/>
      <c r="Z48" s="95"/>
      <c r="AA48" s="96"/>
      <c r="AB48" s="100"/>
      <c r="AC48" s="13"/>
      <c r="AD48" s="98"/>
    </row>
    <row r="49" spans="1:39" x14ac:dyDescent="0.15">
      <c r="B49" s="315"/>
      <c r="C49" s="173">
        <v>2017</v>
      </c>
      <c r="D49" s="27">
        <v>29</v>
      </c>
      <c r="E49" s="82">
        <v>0</v>
      </c>
      <c r="F49" s="62">
        <v>0</v>
      </c>
      <c r="G49" s="62">
        <v>0</v>
      </c>
      <c r="H49" s="62">
        <v>960701</v>
      </c>
      <c r="I49" s="53">
        <v>0</v>
      </c>
      <c r="J49" s="62">
        <v>5730</v>
      </c>
      <c r="K49" s="62">
        <v>140726</v>
      </c>
      <c r="L49" s="62">
        <v>688</v>
      </c>
      <c r="M49" s="62">
        <v>29339</v>
      </c>
      <c r="N49" s="62">
        <v>226684</v>
      </c>
      <c r="O49" s="62">
        <v>0</v>
      </c>
      <c r="P49" s="62">
        <v>0</v>
      </c>
      <c r="Q49" s="62">
        <v>0</v>
      </c>
      <c r="R49" s="63">
        <v>0</v>
      </c>
      <c r="S49" s="83"/>
      <c r="T49" s="12"/>
      <c r="U49" s="32"/>
      <c r="V49" s="13"/>
      <c r="W49" s="236"/>
      <c r="Y49" s="5"/>
      <c r="Z49" s="97"/>
      <c r="AA49" s="5"/>
      <c r="AB49" s="97"/>
    </row>
    <row r="50" spans="1:39" x14ac:dyDescent="0.15">
      <c r="B50" s="315"/>
      <c r="C50" s="173">
        <v>2018</v>
      </c>
      <c r="D50" s="27">
        <v>30</v>
      </c>
      <c r="E50" s="82">
        <v>0</v>
      </c>
      <c r="F50" s="62">
        <v>0</v>
      </c>
      <c r="G50" s="62">
        <v>0</v>
      </c>
      <c r="H50" s="62">
        <v>1009070</v>
      </c>
      <c r="I50" s="53">
        <v>0</v>
      </c>
      <c r="J50" s="62">
        <v>0</v>
      </c>
      <c r="K50" s="62">
        <v>185697</v>
      </c>
      <c r="L50" s="62">
        <v>2528</v>
      </c>
      <c r="M50" s="62">
        <v>48225</v>
      </c>
      <c r="N50" s="62">
        <v>194704</v>
      </c>
      <c r="O50" s="62">
        <v>0</v>
      </c>
      <c r="P50" s="62">
        <v>0</v>
      </c>
      <c r="Q50" s="62">
        <v>0</v>
      </c>
      <c r="R50" s="63">
        <v>0</v>
      </c>
      <c r="S50" s="83"/>
      <c r="T50" s="12"/>
      <c r="U50" s="32"/>
      <c r="V50" s="13"/>
      <c r="W50" s="197"/>
      <c r="Y50" s="5"/>
      <c r="Z50" s="97"/>
      <c r="AA50" s="5"/>
      <c r="AB50" s="97"/>
    </row>
    <row r="51" spans="1:39" s="30" customFormat="1" x14ac:dyDescent="0.15">
      <c r="B51" s="315"/>
      <c r="C51" s="173">
        <v>2019</v>
      </c>
      <c r="D51" s="27" t="s">
        <v>436</v>
      </c>
      <c r="E51" s="82">
        <v>0</v>
      </c>
      <c r="F51" s="62">
        <v>0</v>
      </c>
      <c r="G51" s="62">
        <v>0</v>
      </c>
      <c r="H51" s="62">
        <v>970033</v>
      </c>
      <c r="I51" s="62">
        <v>0</v>
      </c>
      <c r="J51" s="62">
        <v>5579</v>
      </c>
      <c r="K51" s="62">
        <v>0</v>
      </c>
      <c r="L51" s="62">
        <v>681</v>
      </c>
      <c r="M51" s="62">
        <v>37477</v>
      </c>
      <c r="N51" s="62">
        <v>257620</v>
      </c>
      <c r="O51" s="62">
        <v>0</v>
      </c>
      <c r="P51" s="62">
        <v>0</v>
      </c>
      <c r="Q51" s="62">
        <v>0</v>
      </c>
      <c r="R51" s="63">
        <v>0</v>
      </c>
      <c r="S51" s="83"/>
      <c r="T51" s="12"/>
      <c r="U51" s="21"/>
      <c r="V51" s="13"/>
      <c r="X51" s="93"/>
      <c r="Y51" s="99"/>
      <c r="Z51" s="95"/>
      <c r="AA51" s="96"/>
      <c r="AB51" s="100"/>
      <c r="AC51" s="13"/>
      <c r="AD51" s="98"/>
    </row>
    <row r="52" spans="1:39" s="30" customFormat="1" x14ac:dyDescent="0.15">
      <c r="B52" s="315"/>
      <c r="C52" s="26">
        <v>2020</v>
      </c>
      <c r="D52" s="27">
        <v>2</v>
      </c>
      <c r="E52" s="82">
        <v>0</v>
      </c>
      <c r="F52" s="62">
        <v>0</v>
      </c>
      <c r="G52" s="62">
        <v>0</v>
      </c>
      <c r="H52" s="62">
        <v>859011</v>
      </c>
      <c r="I52" s="62">
        <v>0</v>
      </c>
      <c r="J52" s="62">
        <v>10493</v>
      </c>
      <c r="K52" s="62">
        <v>0</v>
      </c>
      <c r="L52" s="62">
        <v>1225</v>
      </c>
      <c r="M52" s="62">
        <v>61199</v>
      </c>
      <c r="N52" s="62">
        <v>283563</v>
      </c>
      <c r="O52" s="62">
        <v>0</v>
      </c>
      <c r="P52" s="62">
        <v>0</v>
      </c>
      <c r="Q52" s="62">
        <v>0</v>
      </c>
      <c r="R52" s="63">
        <v>0</v>
      </c>
      <c r="S52" s="83"/>
      <c r="T52" s="12"/>
      <c r="U52" s="21"/>
      <c r="V52" s="13"/>
      <c r="X52" s="93"/>
      <c r="Y52" s="99"/>
      <c r="Z52" s="95"/>
      <c r="AA52" s="96"/>
      <c r="AB52" s="100"/>
      <c r="AC52" s="13"/>
      <c r="AD52" s="98"/>
    </row>
    <row r="53" spans="1:39" s="30" customFormat="1" x14ac:dyDescent="0.15">
      <c r="B53" s="315"/>
      <c r="C53" s="204">
        <v>2021</v>
      </c>
      <c r="D53" s="205">
        <v>3</v>
      </c>
      <c r="E53" s="208">
        <v>0</v>
      </c>
      <c r="F53" s="206">
        <v>502</v>
      </c>
      <c r="G53" s="206">
        <v>0</v>
      </c>
      <c r="H53" s="206">
        <v>946655</v>
      </c>
      <c r="I53" s="206">
        <v>1634</v>
      </c>
      <c r="J53" s="206">
        <v>0</v>
      </c>
      <c r="K53" s="206">
        <v>0</v>
      </c>
      <c r="L53" s="206">
        <v>0</v>
      </c>
      <c r="M53" s="206">
        <v>36359</v>
      </c>
      <c r="N53" s="206">
        <v>290818</v>
      </c>
      <c r="O53" s="206">
        <v>0</v>
      </c>
      <c r="P53" s="206">
        <v>0</v>
      </c>
      <c r="Q53" s="206">
        <v>0</v>
      </c>
      <c r="R53" s="207">
        <v>0</v>
      </c>
      <c r="S53" s="83"/>
      <c r="T53" s="12"/>
      <c r="U53" s="21"/>
      <c r="V53" s="13"/>
      <c r="X53" s="93"/>
      <c r="Y53" s="99"/>
      <c r="Z53" s="95"/>
      <c r="AA53" s="96"/>
      <c r="AB53" s="100"/>
      <c r="AC53" s="13"/>
      <c r="AD53" s="98"/>
    </row>
    <row r="54" spans="1:39" s="30" customFormat="1" x14ac:dyDescent="0.15">
      <c r="B54" s="315"/>
      <c r="C54" s="26">
        <v>2022</v>
      </c>
      <c r="D54" s="27">
        <v>4</v>
      </c>
      <c r="E54" s="82">
        <v>0</v>
      </c>
      <c r="F54" s="62">
        <v>1632</v>
      </c>
      <c r="G54" s="62">
        <v>0</v>
      </c>
      <c r="H54" s="62">
        <v>641100</v>
      </c>
      <c r="I54" s="62">
        <v>0</v>
      </c>
      <c r="J54" s="62">
        <v>14759</v>
      </c>
      <c r="K54" s="62">
        <v>0</v>
      </c>
      <c r="L54" s="62">
        <v>0</v>
      </c>
      <c r="M54" s="62">
        <v>24711</v>
      </c>
      <c r="N54" s="62">
        <v>268093</v>
      </c>
      <c r="O54" s="62">
        <v>0</v>
      </c>
      <c r="P54" s="62">
        <v>0</v>
      </c>
      <c r="Q54" s="62">
        <v>0</v>
      </c>
      <c r="R54" s="63">
        <v>0</v>
      </c>
      <c r="S54" s="83"/>
      <c r="T54" s="12"/>
      <c r="U54" s="21"/>
      <c r="V54" s="13"/>
      <c r="X54" s="93"/>
      <c r="Y54" s="99"/>
      <c r="Z54" s="95"/>
      <c r="AA54" s="96"/>
      <c r="AB54" s="100"/>
      <c r="AC54" s="13"/>
      <c r="AD54" s="98"/>
    </row>
    <row r="55" spans="1:39" s="30" customFormat="1" x14ac:dyDescent="0.15">
      <c r="B55" s="316"/>
      <c r="C55" s="280">
        <v>2023</v>
      </c>
      <c r="D55" s="281">
        <v>5</v>
      </c>
      <c r="E55" s="284">
        <v>0</v>
      </c>
      <c r="F55" s="282">
        <v>3553</v>
      </c>
      <c r="G55" s="282">
        <v>0</v>
      </c>
      <c r="H55" s="282">
        <v>697152</v>
      </c>
      <c r="I55" s="282">
        <v>0</v>
      </c>
      <c r="J55" s="282">
        <v>8223</v>
      </c>
      <c r="K55" s="282">
        <v>0</v>
      </c>
      <c r="L55" s="282">
        <v>0</v>
      </c>
      <c r="M55" s="282">
        <v>0</v>
      </c>
      <c r="N55" s="282">
        <v>25207</v>
      </c>
      <c r="O55" s="282">
        <v>0</v>
      </c>
      <c r="P55" s="282">
        <v>0</v>
      </c>
      <c r="Q55" s="282">
        <v>0</v>
      </c>
      <c r="R55" s="283">
        <v>0</v>
      </c>
      <c r="S55" s="83"/>
      <c r="T55" s="12"/>
      <c r="U55" s="21"/>
      <c r="V55" s="13"/>
      <c r="X55" s="93"/>
      <c r="Y55" s="99"/>
      <c r="Z55" s="95"/>
      <c r="AA55" s="96"/>
      <c r="AB55" s="100"/>
      <c r="AC55" s="13"/>
      <c r="AD55" s="98"/>
    </row>
    <row r="56" spans="1:39" x14ac:dyDescent="0.15">
      <c r="B56" s="33" t="s">
        <v>37</v>
      </c>
      <c r="C56" s="34"/>
      <c r="D56" s="34"/>
      <c r="E56" s="35"/>
      <c r="F56" s="35"/>
      <c r="G56" s="35"/>
      <c r="H56" s="35"/>
      <c r="I56" s="35"/>
      <c r="J56" s="35"/>
      <c r="K56" s="35"/>
      <c r="L56" s="35"/>
      <c r="M56" s="35"/>
      <c r="N56" s="35"/>
      <c r="O56" s="35"/>
      <c r="P56" s="35"/>
      <c r="Q56" s="35"/>
      <c r="R56" s="84"/>
      <c r="T56" s="32"/>
      <c r="U56" s="13"/>
      <c r="V56" s="47"/>
    </row>
    <row r="57" spans="1:39" x14ac:dyDescent="0.15">
      <c r="B57" s="38"/>
      <c r="C57" s="34"/>
      <c r="D57" s="34"/>
      <c r="E57" s="35"/>
      <c r="F57" s="35"/>
      <c r="G57" s="35"/>
      <c r="H57" s="35"/>
      <c r="I57" s="35"/>
      <c r="J57" s="35"/>
      <c r="K57" s="35"/>
      <c r="L57" s="35"/>
      <c r="M57" s="35"/>
      <c r="N57" s="35"/>
      <c r="O57" s="35"/>
      <c r="P57" s="35"/>
      <c r="Q57" s="36"/>
      <c r="R57" s="84"/>
    </row>
    <row r="58" spans="1:39" x14ac:dyDescent="0.15">
      <c r="A58" s="38"/>
      <c r="B58" s="37"/>
      <c r="C58" s="34"/>
      <c r="D58" s="34"/>
      <c r="E58" s="35"/>
      <c r="F58" s="35"/>
      <c r="G58" s="35"/>
      <c r="H58" s="35"/>
      <c r="I58" s="35"/>
      <c r="J58" s="35"/>
      <c r="K58" s="35"/>
      <c r="L58" s="35"/>
      <c r="M58" s="35"/>
      <c r="N58" s="35"/>
      <c r="O58" s="35"/>
      <c r="P58" s="35"/>
      <c r="R58" s="40" t="str">
        <f>'脱脂粉乳（学乳用）'!F58</f>
        <v>毎年1回更新、最終更新日2024/2/15</v>
      </c>
      <c r="S58" s="40"/>
    </row>
    <row r="59" spans="1:39" x14ac:dyDescent="0.15">
      <c r="A59" s="38"/>
      <c r="B59" s="37"/>
      <c r="C59" s="34"/>
      <c r="D59" s="34"/>
      <c r="E59" s="35"/>
      <c r="F59" s="35"/>
      <c r="G59" s="35"/>
      <c r="H59" s="35"/>
      <c r="I59" s="35"/>
      <c r="J59" s="35"/>
      <c r="K59" s="35"/>
      <c r="L59" s="35"/>
      <c r="M59" s="35"/>
      <c r="N59" s="35"/>
      <c r="O59" s="35"/>
      <c r="P59" s="35"/>
      <c r="Q59" s="47"/>
      <c r="R59" s="47"/>
      <c r="S59" s="47"/>
      <c r="T59" s="47"/>
      <c r="U59" s="47"/>
      <c r="V59" s="47"/>
      <c r="W59" s="47"/>
      <c r="X59" s="47"/>
      <c r="Y59" s="104"/>
      <c r="Z59" s="47"/>
      <c r="AA59" s="104"/>
      <c r="AB59" s="47"/>
      <c r="AC59" s="47"/>
      <c r="AD59" s="47"/>
      <c r="AE59" s="47"/>
      <c r="AF59" s="47"/>
      <c r="AG59" s="47"/>
      <c r="AH59" s="47"/>
      <c r="AI59" s="47"/>
      <c r="AJ59" s="47"/>
      <c r="AK59" s="47"/>
      <c r="AL59" s="32"/>
      <c r="AM59" s="32"/>
    </row>
    <row r="60" spans="1:39" x14ac:dyDescent="0.15">
      <c r="A60" s="38"/>
      <c r="B60" s="41"/>
      <c r="C60" s="34"/>
      <c r="D60" s="34"/>
      <c r="E60" s="35"/>
      <c r="F60" s="35"/>
      <c r="G60" s="35"/>
      <c r="H60" s="35"/>
      <c r="I60" s="35"/>
      <c r="J60" s="35"/>
      <c r="K60" s="35"/>
      <c r="L60" s="35"/>
      <c r="M60" s="35"/>
      <c r="N60" s="35"/>
      <c r="O60" s="35"/>
      <c r="P60" s="35"/>
      <c r="Q60" s="47"/>
      <c r="R60" s="47"/>
      <c r="S60" s="47"/>
      <c r="T60" s="47"/>
      <c r="U60" s="47"/>
      <c r="V60" s="47"/>
      <c r="W60" s="47"/>
      <c r="X60" s="47"/>
      <c r="Y60" s="104"/>
      <c r="Z60" s="47"/>
      <c r="AA60" s="104"/>
      <c r="AB60" s="47"/>
      <c r="AC60" s="47"/>
      <c r="AD60" s="47"/>
      <c r="AE60" s="47"/>
      <c r="AF60" s="47"/>
      <c r="AG60" s="47"/>
      <c r="AH60" s="47"/>
      <c r="AI60" s="47"/>
      <c r="AJ60" s="47"/>
      <c r="AK60" s="47"/>
      <c r="AL60" s="32"/>
      <c r="AM60" s="32"/>
    </row>
    <row r="61" spans="1:39" x14ac:dyDescent="0.15">
      <c r="A61" s="38"/>
      <c r="B61" s="37"/>
      <c r="C61" s="34"/>
      <c r="D61" s="34"/>
      <c r="E61" s="35"/>
      <c r="F61" s="35"/>
      <c r="G61" s="35"/>
      <c r="H61" s="35"/>
      <c r="I61" s="35"/>
      <c r="J61" s="35"/>
      <c r="K61" s="35"/>
      <c r="L61" s="35"/>
      <c r="M61" s="35"/>
      <c r="N61" s="35"/>
      <c r="O61" s="35"/>
      <c r="P61" s="35"/>
      <c r="Q61" s="47"/>
      <c r="R61" s="47"/>
      <c r="S61" s="47"/>
      <c r="T61" s="47"/>
      <c r="U61" s="47"/>
      <c r="V61" s="47"/>
      <c r="W61" s="47"/>
      <c r="X61" s="47"/>
      <c r="Y61" s="104"/>
      <c r="Z61" s="47"/>
      <c r="AA61" s="104"/>
      <c r="AB61" s="47"/>
      <c r="AC61" s="47"/>
      <c r="AD61" s="47"/>
      <c r="AE61" s="47"/>
      <c r="AF61" s="47"/>
      <c r="AG61" s="47"/>
      <c r="AH61" s="47"/>
      <c r="AI61" s="47"/>
      <c r="AJ61" s="47"/>
      <c r="AK61" s="47"/>
      <c r="AL61" s="32"/>
      <c r="AM61" s="32"/>
    </row>
    <row r="62" spans="1:39" x14ac:dyDescent="0.15">
      <c r="A62" s="38"/>
      <c r="B62" s="42"/>
      <c r="C62" s="34"/>
      <c r="D62" s="34"/>
      <c r="E62" s="35"/>
      <c r="F62" s="35"/>
      <c r="G62" s="35"/>
      <c r="H62" s="35"/>
      <c r="I62" s="35"/>
      <c r="J62" s="35"/>
      <c r="K62" s="35"/>
      <c r="L62" s="35"/>
      <c r="M62" s="35"/>
      <c r="N62" s="35"/>
      <c r="O62" s="36"/>
      <c r="P62" s="36"/>
      <c r="Q62" s="21"/>
      <c r="T62" s="21"/>
      <c r="U62" s="21"/>
      <c r="V62" s="21"/>
      <c r="W62" s="21"/>
      <c r="X62" s="21"/>
      <c r="Y62" s="105"/>
      <c r="Z62" s="21"/>
      <c r="AA62" s="105"/>
      <c r="AB62" s="21"/>
      <c r="AC62" s="21"/>
      <c r="AD62" s="21"/>
      <c r="AE62" s="21"/>
      <c r="AF62" s="21"/>
      <c r="AG62" s="21"/>
      <c r="AH62" s="21"/>
      <c r="AI62" s="21"/>
      <c r="AJ62" s="21"/>
      <c r="AK62" s="21"/>
      <c r="AL62" s="32"/>
      <c r="AM62" s="32"/>
    </row>
    <row r="63" spans="1:39" x14ac:dyDescent="0.15">
      <c r="A63" s="38"/>
      <c r="B63" s="37"/>
      <c r="C63" s="34"/>
      <c r="D63" s="34"/>
      <c r="E63" s="35"/>
      <c r="F63" s="35"/>
      <c r="G63" s="35"/>
      <c r="H63" s="35"/>
      <c r="I63" s="35"/>
      <c r="J63" s="35"/>
      <c r="K63" s="35"/>
      <c r="L63" s="35"/>
      <c r="M63" s="35"/>
      <c r="N63" s="35"/>
      <c r="O63" s="36"/>
      <c r="P63" s="36"/>
      <c r="Q63" s="21"/>
      <c r="T63" s="21"/>
      <c r="U63" s="21"/>
      <c r="V63" s="21"/>
      <c r="W63" s="21"/>
      <c r="X63" s="21"/>
      <c r="Y63" s="105"/>
      <c r="Z63" s="21"/>
      <c r="AA63" s="105"/>
      <c r="AB63" s="21"/>
      <c r="AC63" s="21"/>
      <c r="AD63" s="21"/>
      <c r="AE63" s="21"/>
      <c r="AF63" s="21"/>
      <c r="AG63" s="21"/>
      <c r="AH63" s="21"/>
      <c r="AI63" s="21"/>
      <c r="AJ63" s="21"/>
      <c r="AK63" s="21"/>
      <c r="AL63" s="32"/>
      <c r="AM63" s="32"/>
    </row>
    <row r="64" spans="1:39" x14ac:dyDescent="0.15">
      <c r="A64" s="38"/>
      <c r="C64" s="5"/>
      <c r="D64" s="5"/>
      <c r="O64" s="32"/>
      <c r="P64" s="32"/>
      <c r="Q64" s="21"/>
      <c r="T64" s="21"/>
      <c r="U64" s="21"/>
      <c r="V64" s="21"/>
      <c r="W64" s="21"/>
      <c r="X64" s="21"/>
      <c r="Y64" s="105"/>
      <c r="Z64" s="21"/>
      <c r="AA64" s="105"/>
      <c r="AB64" s="21"/>
      <c r="AC64" s="21"/>
      <c r="AD64" s="21"/>
      <c r="AE64" s="21"/>
      <c r="AF64" s="21"/>
      <c r="AG64" s="21"/>
      <c r="AH64" s="21"/>
      <c r="AI64" s="21"/>
      <c r="AJ64" s="21"/>
      <c r="AK64" s="21"/>
      <c r="AL64" s="32"/>
      <c r="AM64" s="32"/>
    </row>
    <row r="65" spans="2:39" x14ac:dyDescent="0.15">
      <c r="B65" s="43"/>
      <c r="C65" s="32"/>
      <c r="D65" s="32"/>
      <c r="E65" s="32"/>
      <c r="F65" s="32"/>
      <c r="G65" s="32"/>
      <c r="H65" s="32"/>
      <c r="O65" s="32"/>
      <c r="P65" s="32"/>
      <c r="Q65" s="21"/>
      <c r="T65" s="21"/>
      <c r="U65" s="21"/>
      <c r="V65" s="21"/>
      <c r="W65" s="21"/>
      <c r="X65" s="21"/>
      <c r="Y65" s="105"/>
      <c r="Z65" s="21"/>
      <c r="AA65" s="105"/>
      <c r="AB65" s="21"/>
      <c r="AC65" s="21"/>
      <c r="AD65" s="21"/>
      <c r="AE65" s="21"/>
      <c r="AF65" s="21"/>
      <c r="AG65" s="21"/>
      <c r="AH65" s="21"/>
      <c r="AI65" s="21"/>
      <c r="AJ65" s="21"/>
      <c r="AK65" s="21"/>
      <c r="AL65" s="32"/>
      <c r="AM65" s="32"/>
    </row>
    <row r="66" spans="2:39" x14ac:dyDescent="0.15">
      <c r="B66" s="43"/>
      <c r="C66" s="32"/>
      <c r="D66" s="32"/>
      <c r="E66" s="32"/>
      <c r="F66" s="32"/>
      <c r="G66" s="32"/>
      <c r="H66" s="32"/>
      <c r="O66" s="32"/>
      <c r="P66" s="32"/>
      <c r="Q66" s="21"/>
      <c r="T66" s="21"/>
      <c r="U66" s="21"/>
      <c r="V66" s="21"/>
      <c r="W66" s="21"/>
      <c r="X66" s="21"/>
      <c r="Y66" s="105"/>
      <c r="Z66" s="21"/>
      <c r="AA66" s="105"/>
      <c r="AB66" s="21"/>
      <c r="AC66" s="21"/>
      <c r="AD66" s="21"/>
      <c r="AE66" s="21"/>
      <c r="AF66" s="21"/>
      <c r="AG66" s="21"/>
      <c r="AH66" s="21"/>
      <c r="AI66" s="21"/>
      <c r="AJ66" s="21"/>
      <c r="AK66" s="21"/>
      <c r="AL66" s="32"/>
      <c r="AM66" s="32"/>
    </row>
    <row r="67" spans="2:39" x14ac:dyDescent="0.15">
      <c r="B67" s="43"/>
      <c r="C67" s="32"/>
      <c r="D67" s="32"/>
      <c r="O67" s="32"/>
      <c r="P67" s="32"/>
      <c r="Q67" s="21"/>
      <c r="T67" s="21"/>
      <c r="U67" s="21"/>
      <c r="V67" s="21"/>
      <c r="W67" s="21"/>
      <c r="X67" s="21"/>
      <c r="Y67" s="105"/>
      <c r="Z67" s="21"/>
      <c r="AA67" s="105"/>
      <c r="AB67" s="21"/>
      <c r="AC67" s="21"/>
      <c r="AD67" s="21"/>
      <c r="AE67" s="21"/>
      <c r="AF67" s="21"/>
      <c r="AG67" s="21"/>
      <c r="AH67" s="21"/>
      <c r="AI67" s="21"/>
      <c r="AJ67" s="21"/>
      <c r="AK67" s="21"/>
      <c r="AL67" s="32"/>
      <c r="AM67" s="32"/>
    </row>
    <row r="68" spans="2:39" x14ac:dyDescent="0.15">
      <c r="B68" s="43"/>
      <c r="C68" s="298"/>
      <c r="D68" s="298"/>
      <c r="E68" s="44"/>
      <c r="F68" s="44"/>
      <c r="G68" s="44"/>
      <c r="H68" s="44"/>
      <c r="I68" s="268"/>
      <c r="J68" s="47"/>
      <c r="K68" s="197"/>
      <c r="L68" s="47"/>
      <c r="M68" s="47"/>
      <c r="N68" s="47"/>
      <c r="O68" s="47"/>
      <c r="P68" s="47"/>
      <c r="Q68" s="21"/>
      <c r="T68" s="21"/>
      <c r="U68" s="21"/>
      <c r="V68" s="21"/>
      <c r="W68" s="21"/>
      <c r="X68" s="21"/>
      <c r="Y68" s="105"/>
      <c r="Z68" s="21"/>
      <c r="AA68" s="105"/>
      <c r="AB68" s="21"/>
      <c r="AC68" s="21"/>
      <c r="AD68" s="21"/>
      <c r="AE68" s="21"/>
      <c r="AF68" s="21"/>
      <c r="AG68" s="21"/>
      <c r="AH68" s="21"/>
      <c r="AI68" s="21"/>
      <c r="AJ68" s="21"/>
      <c r="AK68" s="21"/>
      <c r="AL68" s="32"/>
      <c r="AM68" s="32"/>
    </row>
    <row r="69" spans="2:39" x14ac:dyDescent="0.15">
      <c r="B69" s="43"/>
      <c r="C69" s="298"/>
      <c r="D69" s="298"/>
      <c r="E69" s="47"/>
      <c r="F69" s="47"/>
      <c r="G69" s="47"/>
      <c r="H69" s="47"/>
      <c r="I69" s="268"/>
      <c r="J69" s="47"/>
      <c r="K69" s="197"/>
      <c r="L69" s="47"/>
      <c r="M69" s="47"/>
      <c r="N69" s="47"/>
      <c r="O69" s="47"/>
      <c r="P69" s="47"/>
      <c r="Q69" s="21"/>
      <c r="T69" s="21"/>
      <c r="U69" s="21"/>
      <c r="V69" s="21"/>
      <c r="W69" s="21"/>
      <c r="X69" s="21"/>
      <c r="Y69" s="105"/>
      <c r="Z69" s="21"/>
      <c r="AA69" s="105"/>
      <c r="AB69" s="21"/>
      <c r="AC69" s="21"/>
      <c r="AD69" s="21"/>
      <c r="AE69" s="21"/>
      <c r="AF69" s="21"/>
      <c r="AG69" s="21"/>
      <c r="AH69" s="21"/>
      <c r="AI69" s="21"/>
      <c r="AJ69" s="21"/>
      <c r="AK69" s="21"/>
      <c r="AL69" s="32"/>
      <c r="AM69" s="32"/>
    </row>
    <row r="70" spans="2:39" x14ac:dyDescent="0.15">
      <c r="B70" s="43"/>
      <c r="C70" s="47"/>
      <c r="D70" s="47"/>
      <c r="E70" s="47"/>
      <c r="F70" s="47"/>
      <c r="G70" s="47"/>
      <c r="H70" s="47"/>
      <c r="I70" s="268"/>
      <c r="J70" s="47"/>
      <c r="K70" s="197"/>
      <c r="L70" s="47"/>
      <c r="M70" s="47"/>
      <c r="N70" s="47"/>
      <c r="O70" s="47"/>
      <c r="P70" s="47"/>
      <c r="Q70" s="21"/>
      <c r="T70" s="21"/>
      <c r="U70" s="21"/>
      <c r="V70" s="21"/>
      <c r="W70" s="21"/>
      <c r="X70" s="21"/>
      <c r="Y70" s="105"/>
      <c r="Z70" s="21"/>
      <c r="AA70" s="105"/>
      <c r="AB70" s="21"/>
      <c r="AC70" s="21"/>
      <c r="AD70" s="21"/>
      <c r="AE70" s="21"/>
      <c r="AF70" s="21"/>
      <c r="AG70" s="21"/>
      <c r="AH70" s="21"/>
      <c r="AI70" s="21"/>
      <c r="AJ70" s="21"/>
      <c r="AK70" s="21"/>
      <c r="AL70" s="32"/>
      <c r="AM70" s="32"/>
    </row>
    <row r="71" spans="2:39" x14ac:dyDescent="0.15">
      <c r="B71" s="43"/>
      <c r="C71" s="21"/>
      <c r="D71" s="21"/>
      <c r="E71" s="21"/>
      <c r="F71" s="21"/>
      <c r="G71" s="21"/>
      <c r="H71" s="21"/>
      <c r="I71" s="21"/>
      <c r="J71" s="21"/>
      <c r="K71" s="21"/>
      <c r="L71" s="21"/>
      <c r="M71" s="21"/>
      <c r="N71" s="21"/>
      <c r="O71" s="21"/>
      <c r="P71" s="21"/>
      <c r="Q71" s="21"/>
      <c r="U71" s="21"/>
      <c r="V71" s="21"/>
      <c r="W71" s="21"/>
      <c r="X71" s="21"/>
      <c r="Y71" s="105"/>
      <c r="Z71" s="21"/>
      <c r="AA71" s="105"/>
      <c r="AB71" s="21"/>
      <c r="AC71" s="21"/>
      <c r="AD71" s="21"/>
      <c r="AE71" s="21"/>
      <c r="AF71" s="21"/>
      <c r="AG71" s="21"/>
      <c r="AH71" s="21"/>
      <c r="AI71" s="21"/>
      <c r="AJ71" s="21"/>
      <c r="AK71" s="21"/>
      <c r="AL71" s="32"/>
      <c r="AM71" s="32"/>
    </row>
    <row r="72" spans="2:39" x14ac:dyDescent="0.15">
      <c r="B72" s="43"/>
      <c r="C72" s="21"/>
      <c r="D72" s="21"/>
      <c r="E72" s="21"/>
      <c r="F72" s="21"/>
      <c r="G72" s="21"/>
      <c r="H72" s="21"/>
      <c r="I72" s="21"/>
      <c r="J72" s="21"/>
      <c r="K72" s="21"/>
      <c r="L72" s="21"/>
      <c r="M72" s="21"/>
      <c r="N72" s="21"/>
      <c r="O72" s="21"/>
      <c r="P72" s="21"/>
      <c r="Q72" s="21"/>
      <c r="U72" s="21"/>
      <c r="V72" s="21"/>
      <c r="W72" s="21"/>
      <c r="X72" s="21"/>
      <c r="Y72" s="105"/>
      <c r="Z72" s="21"/>
      <c r="AA72" s="105"/>
      <c r="AB72" s="21"/>
      <c r="AC72" s="21"/>
      <c r="AD72" s="21"/>
      <c r="AE72" s="21"/>
      <c r="AF72" s="21"/>
      <c r="AG72" s="21"/>
      <c r="AH72" s="21"/>
      <c r="AI72" s="21"/>
      <c r="AJ72" s="21"/>
      <c r="AK72" s="21"/>
      <c r="AL72" s="32"/>
      <c r="AM72" s="32"/>
    </row>
    <row r="73" spans="2:39" x14ac:dyDescent="0.15">
      <c r="B73" s="43"/>
      <c r="C73" s="21"/>
      <c r="D73" s="21"/>
      <c r="E73" s="21"/>
      <c r="F73" s="21"/>
      <c r="G73" s="21"/>
      <c r="H73" s="21"/>
      <c r="I73" s="21"/>
      <c r="J73" s="21"/>
      <c r="K73" s="21"/>
      <c r="L73" s="21"/>
      <c r="M73" s="21"/>
      <c r="N73" s="21"/>
      <c r="O73" s="21"/>
      <c r="P73" s="21"/>
      <c r="Q73" s="21"/>
      <c r="U73" s="21"/>
      <c r="V73" s="21"/>
      <c r="W73" s="21"/>
      <c r="X73" s="21"/>
      <c r="Y73" s="105"/>
      <c r="Z73" s="21"/>
      <c r="AA73" s="105"/>
      <c r="AB73" s="21"/>
      <c r="AC73" s="21"/>
      <c r="AD73" s="21"/>
      <c r="AE73" s="21"/>
      <c r="AF73" s="21"/>
      <c r="AG73" s="21"/>
      <c r="AH73" s="21"/>
      <c r="AI73" s="21"/>
      <c r="AJ73" s="21"/>
      <c r="AK73" s="21"/>
      <c r="AL73" s="32"/>
      <c r="AM73" s="32"/>
    </row>
    <row r="74" spans="2:39" x14ac:dyDescent="0.15">
      <c r="B74" s="43"/>
      <c r="C74" s="21"/>
      <c r="D74" s="21"/>
      <c r="E74" s="21"/>
      <c r="F74" s="21"/>
      <c r="G74" s="21"/>
      <c r="H74" s="21"/>
      <c r="I74" s="21"/>
      <c r="J74" s="21"/>
      <c r="K74" s="21"/>
      <c r="L74" s="21"/>
      <c r="M74" s="21"/>
      <c r="N74" s="21"/>
      <c r="O74" s="21"/>
      <c r="P74" s="21"/>
      <c r="Q74" s="21"/>
      <c r="U74" s="21"/>
      <c r="V74" s="21"/>
      <c r="W74" s="21"/>
      <c r="X74" s="21"/>
      <c r="Y74" s="105"/>
      <c r="Z74" s="21"/>
      <c r="AA74" s="105"/>
      <c r="AB74" s="21"/>
      <c r="AC74" s="21"/>
      <c r="AD74" s="21"/>
      <c r="AE74" s="21"/>
      <c r="AF74" s="21"/>
      <c r="AG74" s="21"/>
      <c r="AH74" s="21"/>
      <c r="AI74" s="21"/>
      <c r="AJ74" s="21"/>
      <c r="AK74" s="21"/>
      <c r="AL74" s="32"/>
      <c r="AM74" s="32"/>
    </row>
    <row r="75" spans="2:39" x14ac:dyDescent="0.15">
      <c r="B75" s="43"/>
      <c r="C75" s="21"/>
      <c r="D75" s="21"/>
      <c r="E75" s="21"/>
      <c r="F75" s="21"/>
      <c r="G75" s="21"/>
      <c r="H75" s="21"/>
      <c r="I75" s="21"/>
      <c r="J75" s="21"/>
      <c r="K75" s="21"/>
      <c r="L75" s="21"/>
      <c r="M75" s="21"/>
      <c r="N75" s="21"/>
      <c r="O75" s="21"/>
      <c r="P75" s="21"/>
      <c r="Q75" s="21"/>
      <c r="U75" s="21"/>
      <c r="V75" s="21"/>
      <c r="W75" s="21"/>
      <c r="X75" s="21"/>
      <c r="Y75" s="105"/>
      <c r="Z75" s="21"/>
      <c r="AA75" s="105"/>
      <c r="AB75" s="21"/>
      <c r="AC75" s="21"/>
      <c r="AD75" s="21"/>
      <c r="AE75" s="21"/>
      <c r="AF75" s="21"/>
      <c r="AG75" s="21"/>
      <c r="AH75" s="21"/>
      <c r="AI75" s="21"/>
      <c r="AJ75" s="21"/>
      <c r="AK75" s="21"/>
      <c r="AL75" s="32"/>
      <c r="AM75" s="32"/>
    </row>
    <row r="76" spans="2:39" x14ac:dyDescent="0.15">
      <c r="B76" s="43"/>
      <c r="C76" s="21"/>
      <c r="D76" s="21"/>
      <c r="E76" s="21"/>
      <c r="F76" s="21"/>
      <c r="G76" s="21"/>
      <c r="H76" s="21"/>
      <c r="I76" s="21"/>
      <c r="J76" s="21"/>
      <c r="K76" s="21"/>
      <c r="L76" s="21"/>
      <c r="M76" s="21"/>
      <c r="N76" s="21"/>
      <c r="O76" s="21"/>
      <c r="P76" s="21"/>
      <c r="Q76" s="21"/>
      <c r="U76" s="21"/>
      <c r="V76" s="21"/>
      <c r="W76" s="21"/>
      <c r="X76" s="21"/>
      <c r="Y76" s="105"/>
      <c r="Z76" s="21"/>
      <c r="AA76" s="105"/>
      <c r="AB76" s="21"/>
      <c r="AC76" s="21"/>
      <c r="AD76" s="21"/>
      <c r="AE76" s="21"/>
      <c r="AF76" s="21"/>
      <c r="AG76" s="21"/>
      <c r="AH76" s="21"/>
      <c r="AI76" s="21"/>
      <c r="AJ76" s="21"/>
      <c r="AK76" s="21"/>
      <c r="AL76" s="32"/>
      <c r="AM76" s="32"/>
    </row>
    <row r="77" spans="2:39" x14ac:dyDescent="0.15">
      <c r="B77" s="43"/>
      <c r="C77" s="21"/>
      <c r="D77" s="21"/>
      <c r="E77" s="21"/>
      <c r="F77" s="21"/>
      <c r="G77" s="21"/>
      <c r="H77" s="21"/>
      <c r="I77" s="21"/>
      <c r="J77" s="21"/>
      <c r="K77" s="21"/>
      <c r="L77" s="21"/>
      <c r="M77" s="21"/>
      <c r="N77" s="21"/>
      <c r="O77" s="21"/>
      <c r="P77" s="21"/>
      <c r="Q77" s="21"/>
      <c r="U77" s="21"/>
      <c r="V77" s="21"/>
      <c r="W77" s="21"/>
      <c r="X77" s="21"/>
      <c r="Y77" s="105"/>
      <c r="Z77" s="21"/>
      <c r="AA77" s="105"/>
      <c r="AB77" s="21"/>
      <c r="AC77" s="21"/>
      <c r="AD77" s="21"/>
      <c r="AE77" s="21"/>
      <c r="AF77" s="21"/>
      <c r="AG77" s="21"/>
      <c r="AH77" s="21"/>
      <c r="AI77" s="21"/>
      <c r="AJ77" s="21"/>
      <c r="AK77" s="21"/>
      <c r="AL77" s="32"/>
      <c r="AM77" s="32"/>
    </row>
    <row r="78" spans="2:39" x14ac:dyDescent="0.15">
      <c r="B78" s="43"/>
      <c r="C78" s="21"/>
      <c r="D78" s="21"/>
      <c r="E78" s="21"/>
      <c r="F78" s="21"/>
      <c r="G78" s="21"/>
      <c r="H78" s="21"/>
      <c r="I78" s="21"/>
      <c r="J78" s="21"/>
      <c r="K78" s="21"/>
      <c r="L78" s="21"/>
      <c r="M78" s="21"/>
      <c r="N78" s="21"/>
      <c r="O78" s="21"/>
      <c r="P78" s="21"/>
      <c r="Q78" s="32"/>
      <c r="U78" s="32"/>
      <c r="V78" s="32"/>
      <c r="W78" s="32"/>
      <c r="X78" s="32"/>
      <c r="Y78" s="106"/>
      <c r="Z78" s="32"/>
      <c r="AA78" s="106"/>
      <c r="AB78" s="32"/>
      <c r="AC78" s="32"/>
      <c r="AD78" s="32"/>
      <c r="AE78" s="32"/>
      <c r="AF78" s="32"/>
      <c r="AG78" s="32"/>
      <c r="AH78" s="32"/>
      <c r="AI78" s="32"/>
      <c r="AJ78" s="32"/>
      <c r="AK78" s="32"/>
      <c r="AL78" s="32"/>
      <c r="AM78" s="32"/>
    </row>
    <row r="79" spans="2:39" x14ac:dyDescent="0.15">
      <c r="B79" s="43"/>
      <c r="C79" s="21"/>
      <c r="D79" s="21"/>
      <c r="E79" s="21"/>
      <c r="F79" s="21"/>
      <c r="G79" s="21"/>
      <c r="H79" s="21"/>
      <c r="I79" s="21"/>
      <c r="J79" s="21"/>
      <c r="K79" s="21"/>
      <c r="L79" s="21"/>
      <c r="M79" s="21"/>
      <c r="N79" s="21"/>
      <c r="O79" s="21"/>
      <c r="P79" s="21"/>
      <c r="Q79" s="32"/>
      <c r="U79" s="32"/>
      <c r="V79" s="32"/>
      <c r="W79" s="32"/>
      <c r="X79" s="32"/>
      <c r="Y79" s="106"/>
      <c r="Z79" s="32"/>
      <c r="AA79" s="106"/>
      <c r="AB79" s="32"/>
      <c r="AC79" s="32"/>
      <c r="AD79" s="32"/>
      <c r="AE79" s="32"/>
      <c r="AF79" s="32"/>
      <c r="AG79" s="32"/>
      <c r="AH79" s="32"/>
      <c r="AI79" s="32"/>
      <c r="AJ79" s="32"/>
      <c r="AK79" s="32"/>
      <c r="AL79" s="32"/>
      <c r="AM79" s="32"/>
    </row>
    <row r="80" spans="2:39" x14ac:dyDescent="0.15">
      <c r="B80" s="43"/>
      <c r="C80" s="21"/>
      <c r="D80" s="21"/>
      <c r="E80" s="21"/>
      <c r="F80" s="21"/>
      <c r="G80" s="21"/>
      <c r="H80" s="21"/>
      <c r="I80" s="21"/>
      <c r="J80" s="21"/>
      <c r="K80" s="21"/>
      <c r="L80" s="21"/>
      <c r="M80" s="21"/>
      <c r="N80" s="21"/>
      <c r="O80" s="21"/>
      <c r="P80" s="21"/>
      <c r="S80" s="32"/>
      <c r="U80" s="32"/>
      <c r="V80" s="32"/>
      <c r="W80" s="32"/>
      <c r="X80" s="32"/>
      <c r="Y80" s="106"/>
      <c r="Z80" s="32"/>
      <c r="AA80" s="106"/>
      <c r="AB80" s="32"/>
      <c r="AC80" s="32"/>
      <c r="AD80" s="32"/>
      <c r="AE80" s="32"/>
      <c r="AF80" s="32"/>
      <c r="AG80" s="32"/>
      <c r="AH80" s="32"/>
      <c r="AI80" s="32"/>
      <c r="AJ80" s="32"/>
      <c r="AK80" s="32"/>
      <c r="AL80" s="32"/>
      <c r="AM80" s="32"/>
    </row>
    <row r="81" spans="2:39" x14ac:dyDescent="0.15">
      <c r="B81" s="43"/>
      <c r="C81" s="21"/>
      <c r="D81" s="21"/>
      <c r="E81" s="21"/>
      <c r="F81" s="21"/>
      <c r="G81" s="21"/>
      <c r="H81" s="21"/>
      <c r="I81" s="21"/>
      <c r="J81" s="21"/>
      <c r="K81" s="21"/>
      <c r="L81" s="21"/>
      <c r="M81" s="21"/>
      <c r="N81" s="21"/>
      <c r="O81" s="21"/>
      <c r="P81" s="21"/>
      <c r="S81" s="32"/>
      <c r="U81" s="32"/>
      <c r="V81" s="32"/>
      <c r="W81" s="32"/>
      <c r="X81" s="32"/>
      <c r="Y81" s="106"/>
      <c r="Z81" s="32"/>
      <c r="AA81" s="106"/>
      <c r="AB81" s="32"/>
      <c r="AC81" s="32"/>
      <c r="AD81" s="32"/>
      <c r="AE81" s="32"/>
      <c r="AF81" s="32"/>
      <c r="AG81" s="32"/>
      <c r="AH81" s="32"/>
      <c r="AI81" s="32"/>
      <c r="AJ81" s="32"/>
      <c r="AK81" s="32"/>
      <c r="AL81" s="32"/>
      <c r="AM81" s="32"/>
    </row>
    <row r="82" spans="2:39" x14ac:dyDescent="0.15">
      <c r="B82" s="43"/>
      <c r="C82" s="21"/>
      <c r="D82" s="21"/>
      <c r="E82" s="21"/>
      <c r="F82" s="21"/>
      <c r="G82" s="21"/>
      <c r="H82" s="21"/>
      <c r="I82" s="21"/>
      <c r="J82" s="21"/>
      <c r="K82" s="21"/>
      <c r="L82" s="21"/>
      <c r="M82" s="21"/>
      <c r="N82" s="21"/>
      <c r="O82" s="21"/>
      <c r="P82" s="21"/>
      <c r="S82" s="32"/>
      <c r="U82" s="32"/>
      <c r="V82" s="32"/>
      <c r="W82" s="32"/>
      <c r="X82" s="32"/>
      <c r="Y82" s="106"/>
      <c r="Z82" s="32"/>
      <c r="AA82" s="106"/>
      <c r="AB82" s="32"/>
      <c r="AC82" s="32"/>
      <c r="AD82" s="32"/>
      <c r="AE82" s="32"/>
      <c r="AF82" s="32"/>
      <c r="AG82" s="32"/>
      <c r="AH82" s="32"/>
      <c r="AI82" s="32"/>
      <c r="AJ82" s="32"/>
      <c r="AK82" s="32"/>
      <c r="AL82" s="32"/>
      <c r="AM82" s="32"/>
    </row>
    <row r="83" spans="2:39" x14ac:dyDescent="0.15">
      <c r="B83" s="43"/>
      <c r="C83" s="21"/>
      <c r="D83" s="21"/>
      <c r="E83" s="21"/>
      <c r="F83" s="21"/>
      <c r="G83" s="21"/>
      <c r="H83" s="21"/>
      <c r="I83" s="21"/>
      <c r="J83" s="21"/>
      <c r="K83" s="21"/>
      <c r="L83" s="21"/>
      <c r="M83" s="21"/>
      <c r="N83" s="21"/>
      <c r="O83" s="21"/>
      <c r="P83" s="21"/>
      <c r="S83" s="32"/>
      <c r="U83" s="32"/>
      <c r="V83" s="32"/>
      <c r="W83" s="32"/>
      <c r="X83" s="32"/>
      <c r="Y83" s="106"/>
      <c r="Z83" s="32"/>
      <c r="AA83" s="106"/>
      <c r="AB83" s="32"/>
      <c r="AC83" s="32"/>
      <c r="AD83" s="32"/>
      <c r="AE83" s="32"/>
      <c r="AF83" s="32"/>
      <c r="AG83" s="32"/>
      <c r="AH83" s="32"/>
      <c r="AI83" s="32"/>
      <c r="AJ83" s="32"/>
      <c r="AK83" s="32"/>
      <c r="AL83" s="32"/>
      <c r="AM83" s="32"/>
    </row>
    <row r="84" spans="2:39" x14ac:dyDescent="0.15">
      <c r="B84" s="43"/>
      <c r="C84" s="21"/>
      <c r="D84" s="21"/>
      <c r="E84" s="21"/>
      <c r="F84" s="21"/>
      <c r="G84" s="21"/>
      <c r="H84" s="21"/>
      <c r="I84" s="21"/>
      <c r="J84" s="21"/>
      <c r="K84" s="21"/>
      <c r="L84" s="21"/>
      <c r="M84" s="21"/>
      <c r="N84" s="21"/>
      <c r="O84" s="21"/>
      <c r="P84" s="21"/>
      <c r="S84" s="32"/>
      <c r="U84" s="32"/>
      <c r="V84" s="32"/>
      <c r="W84" s="32"/>
      <c r="X84" s="32"/>
      <c r="Y84" s="106"/>
      <c r="Z84" s="32"/>
      <c r="AA84" s="106"/>
      <c r="AB84" s="32"/>
      <c r="AC84" s="32"/>
      <c r="AD84" s="32"/>
      <c r="AE84" s="32"/>
      <c r="AF84" s="32"/>
      <c r="AG84" s="32"/>
      <c r="AH84" s="32"/>
      <c r="AI84" s="32"/>
      <c r="AJ84" s="32"/>
      <c r="AK84" s="32"/>
      <c r="AL84" s="32"/>
      <c r="AM84" s="32"/>
    </row>
    <row r="85" spans="2:39" x14ac:dyDescent="0.15">
      <c r="B85" s="43"/>
      <c r="C85" s="21"/>
      <c r="D85" s="21"/>
      <c r="E85" s="21"/>
      <c r="F85" s="21"/>
      <c r="G85" s="21"/>
      <c r="H85" s="21"/>
      <c r="I85" s="21"/>
      <c r="J85" s="21"/>
      <c r="K85" s="21"/>
      <c r="L85" s="21"/>
      <c r="M85" s="21"/>
      <c r="N85" s="21"/>
      <c r="O85" s="21"/>
      <c r="P85" s="21"/>
      <c r="S85" s="32"/>
      <c r="U85" s="32"/>
      <c r="V85" s="32"/>
      <c r="W85" s="32"/>
      <c r="X85" s="32"/>
      <c r="Y85" s="106"/>
      <c r="Z85" s="32"/>
      <c r="AA85" s="106"/>
      <c r="AB85" s="32"/>
      <c r="AC85" s="32"/>
      <c r="AD85" s="32"/>
      <c r="AE85" s="32"/>
      <c r="AF85" s="32"/>
      <c r="AG85" s="32"/>
      <c r="AH85" s="32"/>
      <c r="AI85" s="32"/>
      <c r="AJ85" s="32"/>
      <c r="AK85" s="32"/>
      <c r="AL85" s="32"/>
      <c r="AM85" s="32"/>
    </row>
    <row r="86" spans="2:39" x14ac:dyDescent="0.15">
      <c r="B86" s="43"/>
      <c r="C86" s="21"/>
      <c r="D86" s="21"/>
      <c r="E86" s="21"/>
      <c r="F86" s="21"/>
      <c r="G86" s="21"/>
      <c r="H86" s="21"/>
      <c r="I86" s="21"/>
      <c r="J86" s="21"/>
      <c r="K86" s="21"/>
      <c r="L86" s="21"/>
      <c r="M86" s="21"/>
      <c r="N86" s="21"/>
      <c r="O86" s="21"/>
      <c r="P86" s="21"/>
    </row>
    <row r="87" spans="2:39" x14ac:dyDescent="0.15">
      <c r="B87" s="43"/>
      <c r="C87" s="31"/>
      <c r="D87" s="31"/>
      <c r="E87" s="1"/>
      <c r="F87" s="1"/>
      <c r="G87" s="1"/>
      <c r="H87" s="1"/>
      <c r="I87" s="1"/>
      <c r="J87" s="1"/>
      <c r="K87" s="1"/>
      <c r="L87" s="1"/>
      <c r="M87" s="1"/>
      <c r="N87" s="1"/>
      <c r="O87" s="31"/>
      <c r="P87" s="31"/>
      <c r="Q87" s="1"/>
      <c r="S87" s="21"/>
      <c r="T87" s="1"/>
      <c r="U87" s="1"/>
      <c r="V87" s="1"/>
      <c r="W87" s="1"/>
      <c r="X87" s="1"/>
      <c r="Y87" s="107"/>
      <c r="Z87" s="1"/>
      <c r="AA87" s="107"/>
      <c r="AB87" s="1"/>
      <c r="AC87" s="1"/>
      <c r="AD87" s="1"/>
      <c r="AE87" s="1"/>
      <c r="AF87" s="1"/>
      <c r="AG87" s="1"/>
      <c r="AH87" s="1"/>
      <c r="AI87" s="1"/>
      <c r="AJ87" s="1"/>
      <c r="AK87" s="1"/>
    </row>
    <row r="88" spans="2:39" x14ac:dyDescent="0.15">
      <c r="B88" s="43"/>
      <c r="C88" s="45"/>
      <c r="D88" s="45"/>
      <c r="E88" s="32"/>
      <c r="F88" s="32"/>
      <c r="G88" s="32"/>
      <c r="H88" s="32"/>
      <c r="S88" s="21"/>
    </row>
    <row r="89" spans="2:39" x14ac:dyDescent="0.15">
      <c r="B89" s="43"/>
      <c r="C89" s="45"/>
      <c r="D89" s="45"/>
      <c r="E89" s="32"/>
      <c r="F89" s="32"/>
      <c r="G89" s="32"/>
      <c r="H89" s="32"/>
      <c r="S89" s="21"/>
    </row>
    <row r="90" spans="2:39" x14ac:dyDescent="0.15">
      <c r="B90" s="43"/>
      <c r="C90" s="45"/>
      <c r="D90" s="45"/>
      <c r="E90" s="32"/>
      <c r="F90" s="32"/>
      <c r="G90" s="32"/>
      <c r="H90" s="32"/>
      <c r="S90" s="21"/>
    </row>
    <row r="91" spans="2:39" x14ac:dyDescent="0.15">
      <c r="B91" s="43"/>
      <c r="C91" s="45"/>
      <c r="D91" s="45"/>
      <c r="E91" s="32"/>
      <c r="F91" s="32"/>
      <c r="G91" s="32"/>
      <c r="H91" s="32"/>
      <c r="S91" s="21"/>
    </row>
    <row r="92" spans="2:39" x14ac:dyDescent="0.15">
      <c r="B92" s="43"/>
      <c r="C92" s="45"/>
      <c r="D92" s="45"/>
      <c r="E92" s="32"/>
      <c r="F92" s="32"/>
      <c r="G92" s="32"/>
      <c r="H92" s="32"/>
      <c r="S92" s="21"/>
    </row>
    <row r="93" spans="2:39" x14ac:dyDescent="0.15">
      <c r="B93" s="43"/>
      <c r="C93" s="45"/>
      <c r="D93" s="45"/>
      <c r="E93" s="32"/>
      <c r="F93" s="32"/>
      <c r="G93" s="32"/>
      <c r="H93" s="32"/>
      <c r="S93" s="21"/>
    </row>
    <row r="94" spans="2:39" x14ac:dyDescent="0.15">
      <c r="S94" s="32"/>
    </row>
    <row r="95" spans="2:39" x14ac:dyDescent="0.15">
      <c r="R95" s="32"/>
      <c r="S95" s="32"/>
    </row>
    <row r="96" spans="2:39" x14ac:dyDescent="0.15">
      <c r="S96" s="32"/>
    </row>
    <row r="97" spans="19:19" x14ac:dyDescent="0.15">
      <c r="S97" s="32"/>
    </row>
    <row r="98" spans="19:19" x14ac:dyDescent="0.15">
      <c r="S98" s="32"/>
    </row>
    <row r="99" spans="19:19" x14ac:dyDescent="0.15">
      <c r="S99" s="32"/>
    </row>
    <row r="100" spans="19:19" x14ac:dyDescent="0.15">
      <c r="S100" s="32"/>
    </row>
    <row r="101" spans="19:19" x14ac:dyDescent="0.15">
      <c r="S101" s="32"/>
    </row>
  </sheetData>
  <mergeCells count="17">
    <mergeCell ref="C69:D69"/>
    <mergeCell ref="M5:M7"/>
    <mergeCell ref="N5:N7"/>
    <mergeCell ref="B5:D7"/>
    <mergeCell ref="E5:E7"/>
    <mergeCell ref="F5:F7"/>
    <mergeCell ref="G5:G7"/>
    <mergeCell ref="H5:H7"/>
    <mergeCell ref="J5:J7"/>
    <mergeCell ref="B8:B31"/>
    <mergeCell ref="B32:B55"/>
    <mergeCell ref="X7:Y7"/>
    <mergeCell ref="C68:D68"/>
    <mergeCell ref="P5:P7"/>
    <mergeCell ref="Q5:Q7"/>
    <mergeCell ref="R5:R7"/>
    <mergeCell ref="O5:O7"/>
  </mergeCells>
  <phoneticPr fontId="18"/>
  <pageMargins left="0.51181102362204722" right="0" top="0.74803149606299213" bottom="0.74803149606299213" header="0.31496062992125984" footer="0.31496062992125984"/>
  <pageSetup paperSize="9" scale="79" orientation="landscape" horizontalDpi="4294967294"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01"/>
  <sheetViews>
    <sheetView showGridLines="0" zoomScale="90" zoomScaleNormal="90" zoomScaleSheetLayoutView="55" workbookViewId="0">
      <pane xSplit="4" ySplit="7" topLeftCell="N23" activePane="bottomRight" state="frozen"/>
      <selection activeCell="G35" sqref="G35"/>
      <selection pane="topRight" activeCell="G35" sqref="G35"/>
      <selection pane="bottomLeft" activeCell="G35" sqref="G35"/>
      <selection pane="bottomRight" activeCell="AE52" sqref="AE52"/>
    </sheetView>
  </sheetViews>
  <sheetFormatPr defaultRowHeight="12" x14ac:dyDescent="0.15"/>
  <cols>
    <col min="1" max="1" width="5.625" style="5" customWidth="1"/>
    <col min="2" max="2" width="3.125" style="3" customWidth="1"/>
    <col min="3" max="3" width="7.625" style="4" customWidth="1"/>
    <col min="4" max="4" width="10.875" style="4" customWidth="1"/>
    <col min="5" max="23" width="12.125" style="5" customWidth="1"/>
    <col min="24" max="24" width="12.625" style="5" bestFit="1" customWidth="1"/>
    <col min="25" max="29" width="12.125" style="5" customWidth="1"/>
    <col min="30" max="30" width="5.25" style="68" customWidth="1"/>
    <col min="31" max="31" width="12" style="5" bestFit="1" customWidth="1"/>
    <col min="32" max="32" width="9.375" style="71" bestFit="1" customWidth="1"/>
    <col min="33" max="33" width="10.125" style="5" bestFit="1" customWidth="1"/>
    <col min="34" max="247" width="9" style="5"/>
    <col min="248" max="248" width="5.625" style="5" customWidth="1"/>
    <col min="249" max="249" width="3.125" style="5" customWidth="1"/>
    <col min="250" max="251" width="7.625" style="5" customWidth="1"/>
    <col min="252" max="285" width="12.125" style="5" customWidth="1"/>
    <col min="286" max="287" width="7.625" style="5" customWidth="1"/>
    <col min="288" max="503" width="9" style="5"/>
    <col min="504" max="504" width="5.625" style="5" customWidth="1"/>
    <col min="505" max="505" width="3.125" style="5" customWidth="1"/>
    <col min="506" max="507" width="7.625" style="5" customWidth="1"/>
    <col min="508" max="541" width="12.125" style="5" customWidth="1"/>
    <col min="542" max="543" width="7.625" style="5" customWidth="1"/>
    <col min="544" max="759" width="9" style="5"/>
    <col min="760" max="760" width="5.625" style="5" customWidth="1"/>
    <col min="761" max="761" width="3.125" style="5" customWidth="1"/>
    <col min="762" max="763" width="7.625" style="5" customWidth="1"/>
    <col min="764" max="797" width="12.125" style="5" customWidth="1"/>
    <col min="798" max="799" width="7.625" style="5" customWidth="1"/>
    <col min="800" max="1015" width="9" style="5"/>
    <col min="1016" max="1016" width="5.625" style="5" customWidth="1"/>
    <col min="1017" max="1017" width="3.125" style="5" customWidth="1"/>
    <col min="1018" max="1019" width="7.625" style="5" customWidth="1"/>
    <col min="1020" max="1053" width="12.125" style="5" customWidth="1"/>
    <col min="1054" max="1055" width="7.625" style="5" customWidth="1"/>
    <col min="1056" max="1271" width="9" style="5"/>
    <col min="1272" max="1272" width="5.625" style="5" customWidth="1"/>
    <col min="1273" max="1273" width="3.125" style="5" customWidth="1"/>
    <col min="1274" max="1275" width="7.625" style="5" customWidth="1"/>
    <col min="1276" max="1309" width="12.125" style="5" customWidth="1"/>
    <col min="1310" max="1311" width="7.625" style="5" customWidth="1"/>
    <col min="1312" max="1527" width="9" style="5"/>
    <col min="1528" max="1528" width="5.625" style="5" customWidth="1"/>
    <col min="1529" max="1529" width="3.125" style="5" customWidth="1"/>
    <col min="1530" max="1531" width="7.625" style="5" customWidth="1"/>
    <col min="1532" max="1565" width="12.125" style="5" customWidth="1"/>
    <col min="1566" max="1567" width="7.625" style="5" customWidth="1"/>
    <col min="1568" max="1783" width="9" style="5"/>
    <col min="1784" max="1784" width="5.625" style="5" customWidth="1"/>
    <col min="1785" max="1785" width="3.125" style="5" customWidth="1"/>
    <col min="1786" max="1787" width="7.625" style="5" customWidth="1"/>
    <col min="1788" max="1821" width="12.125" style="5" customWidth="1"/>
    <col min="1822" max="1823" width="7.625" style="5" customWidth="1"/>
    <col min="1824" max="2039" width="9" style="5"/>
    <col min="2040" max="2040" width="5.625" style="5" customWidth="1"/>
    <col min="2041" max="2041" width="3.125" style="5" customWidth="1"/>
    <col min="2042" max="2043" width="7.625" style="5" customWidth="1"/>
    <col min="2044" max="2077" width="12.125" style="5" customWidth="1"/>
    <col min="2078" max="2079" width="7.625" style="5" customWidth="1"/>
    <col min="2080" max="2295" width="9" style="5"/>
    <col min="2296" max="2296" width="5.625" style="5" customWidth="1"/>
    <col min="2297" max="2297" width="3.125" style="5" customWidth="1"/>
    <col min="2298" max="2299" width="7.625" style="5" customWidth="1"/>
    <col min="2300" max="2333" width="12.125" style="5" customWidth="1"/>
    <col min="2334" max="2335" width="7.625" style="5" customWidth="1"/>
    <col min="2336" max="2551" width="9" style="5"/>
    <col min="2552" max="2552" width="5.625" style="5" customWidth="1"/>
    <col min="2553" max="2553" width="3.125" style="5" customWidth="1"/>
    <col min="2554" max="2555" width="7.625" style="5" customWidth="1"/>
    <col min="2556" max="2589" width="12.125" style="5" customWidth="1"/>
    <col min="2590" max="2591" width="7.625" style="5" customWidth="1"/>
    <col min="2592" max="2807" width="9" style="5"/>
    <col min="2808" max="2808" width="5.625" style="5" customWidth="1"/>
    <col min="2809" max="2809" width="3.125" style="5" customWidth="1"/>
    <col min="2810" max="2811" width="7.625" style="5" customWidth="1"/>
    <col min="2812" max="2845" width="12.125" style="5" customWidth="1"/>
    <col min="2846" max="2847" width="7.625" style="5" customWidth="1"/>
    <col min="2848" max="3063" width="9" style="5"/>
    <col min="3064" max="3064" width="5.625" style="5" customWidth="1"/>
    <col min="3065" max="3065" width="3.125" style="5" customWidth="1"/>
    <col min="3066" max="3067" width="7.625" style="5" customWidth="1"/>
    <col min="3068" max="3101" width="12.125" style="5" customWidth="1"/>
    <col min="3102" max="3103" width="7.625" style="5" customWidth="1"/>
    <col min="3104" max="3319" width="9" style="5"/>
    <col min="3320" max="3320" width="5.625" style="5" customWidth="1"/>
    <col min="3321" max="3321" width="3.125" style="5" customWidth="1"/>
    <col min="3322" max="3323" width="7.625" style="5" customWidth="1"/>
    <col min="3324" max="3357" width="12.125" style="5" customWidth="1"/>
    <col min="3358" max="3359" width="7.625" style="5" customWidth="1"/>
    <col min="3360" max="3575" width="9" style="5"/>
    <col min="3576" max="3576" width="5.625" style="5" customWidth="1"/>
    <col min="3577" max="3577" width="3.125" style="5" customWidth="1"/>
    <col min="3578" max="3579" width="7.625" style="5" customWidth="1"/>
    <col min="3580" max="3613" width="12.125" style="5" customWidth="1"/>
    <col min="3614" max="3615" width="7.625" style="5" customWidth="1"/>
    <col min="3616" max="3831" width="9" style="5"/>
    <col min="3832" max="3832" width="5.625" style="5" customWidth="1"/>
    <col min="3833" max="3833" width="3.125" style="5" customWidth="1"/>
    <col min="3834" max="3835" width="7.625" style="5" customWidth="1"/>
    <col min="3836" max="3869" width="12.125" style="5" customWidth="1"/>
    <col min="3870" max="3871" width="7.625" style="5" customWidth="1"/>
    <col min="3872" max="4087" width="9" style="5"/>
    <col min="4088" max="4088" width="5.625" style="5" customWidth="1"/>
    <col min="4089" max="4089" width="3.125" style="5" customWidth="1"/>
    <col min="4090" max="4091" width="7.625" style="5" customWidth="1"/>
    <col min="4092" max="4125" width="12.125" style="5" customWidth="1"/>
    <col min="4126" max="4127" width="7.625" style="5" customWidth="1"/>
    <col min="4128" max="4343" width="9" style="5"/>
    <col min="4344" max="4344" width="5.625" style="5" customWidth="1"/>
    <col min="4345" max="4345" width="3.125" style="5" customWidth="1"/>
    <col min="4346" max="4347" width="7.625" style="5" customWidth="1"/>
    <col min="4348" max="4381" width="12.125" style="5" customWidth="1"/>
    <col min="4382" max="4383" width="7.625" style="5" customWidth="1"/>
    <col min="4384" max="4599" width="9" style="5"/>
    <col min="4600" max="4600" width="5.625" style="5" customWidth="1"/>
    <col min="4601" max="4601" width="3.125" style="5" customWidth="1"/>
    <col min="4602" max="4603" width="7.625" style="5" customWidth="1"/>
    <col min="4604" max="4637" width="12.125" style="5" customWidth="1"/>
    <col min="4638" max="4639" width="7.625" style="5" customWidth="1"/>
    <col min="4640" max="4855" width="9" style="5"/>
    <col min="4856" max="4856" width="5.625" style="5" customWidth="1"/>
    <col min="4857" max="4857" width="3.125" style="5" customWidth="1"/>
    <col min="4858" max="4859" width="7.625" style="5" customWidth="1"/>
    <col min="4860" max="4893" width="12.125" style="5" customWidth="1"/>
    <col min="4894" max="4895" width="7.625" style="5" customWidth="1"/>
    <col min="4896" max="5111" width="9" style="5"/>
    <col min="5112" max="5112" width="5.625" style="5" customWidth="1"/>
    <col min="5113" max="5113" width="3.125" style="5" customWidth="1"/>
    <col min="5114" max="5115" width="7.625" style="5" customWidth="1"/>
    <col min="5116" max="5149" width="12.125" style="5" customWidth="1"/>
    <col min="5150" max="5151" width="7.625" style="5" customWidth="1"/>
    <col min="5152" max="5367" width="9" style="5"/>
    <col min="5368" max="5368" width="5.625" style="5" customWidth="1"/>
    <col min="5369" max="5369" width="3.125" style="5" customWidth="1"/>
    <col min="5370" max="5371" width="7.625" style="5" customWidth="1"/>
    <col min="5372" max="5405" width="12.125" style="5" customWidth="1"/>
    <col min="5406" max="5407" width="7.625" style="5" customWidth="1"/>
    <col min="5408" max="5623" width="9" style="5"/>
    <col min="5624" max="5624" width="5.625" style="5" customWidth="1"/>
    <col min="5625" max="5625" width="3.125" style="5" customWidth="1"/>
    <col min="5626" max="5627" width="7.625" style="5" customWidth="1"/>
    <col min="5628" max="5661" width="12.125" style="5" customWidth="1"/>
    <col min="5662" max="5663" width="7.625" style="5" customWidth="1"/>
    <col min="5664" max="5879" width="9" style="5"/>
    <col min="5880" max="5880" width="5.625" style="5" customWidth="1"/>
    <col min="5881" max="5881" width="3.125" style="5" customWidth="1"/>
    <col min="5882" max="5883" width="7.625" style="5" customWidth="1"/>
    <col min="5884" max="5917" width="12.125" style="5" customWidth="1"/>
    <col min="5918" max="5919" width="7.625" style="5" customWidth="1"/>
    <col min="5920" max="6135" width="9" style="5"/>
    <col min="6136" max="6136" width="5.625" style="5" customWidth="1"/>
    <col min="6137" max="6137" width="3.125" style="5" customWidth="1"/>
    <col min="6138" max="6139" width="7.625" style="5" customWidth="1"/>
    <col min="6140" max="6173" width="12.125" style="5" customWidth="1"/>
    <col min="6174" max="6175" width="7.625" style="5" customWidth="1"/>
    <col min="6176" max="6391" width="9" style="5"/>
    <col min="6392" max="6392" width="5.625" style="5" customWidth="1"/>
    <col min="6393" max="6393" width="3.125" style="5" customWidth="1"/>
    <col min="6394" max="6395" width="7.625" style="5" customWidth="1"/>
    <col min="6396" max="6429" width="12.125" style="5" customWidth="1"/>
    <col min="6430" max="6431" width="7.625" style="5" customWidth="1"/>
    <col min="6432" max="6647" width="9" style="5"/>
    <col min="6648" max="6648" width="5.625" style="5" customWidth="1"/>
    <col min="6649" max="6649" width="3.125" style="5" customWidth="1"/>
    <col min="6650" max="6651" width="7.625" style="5" customWidth="1"/>
    <col min="6652" max="6685" width="12.125" style="5" customWidth="1"/>
    <col min="6686" max="6687" width="7.625" style="5" customWidth="1"/>
    <col min="6688" max="6903" width="9" style="5"/>
    <col min="6904" max="6904" width="5.625" style="5" customWidth="1"/>
    <col min="6905" max="6905" width="3.125" style="5" customWidth="1"/>
    <col min="6906" max="6907" width="7.625" style="5" customWidth="1"/>
    <col min="6908" max="6941" width="12.125" style="5" customWidth="1"/>
    <col min="6942" max="6943" width="7.625" style="5" customWidth="1"/>
    <col min="6944" max="7159" width="9" style="5"/>
    <col min="7160" max="7160" width="5.625" style="5" customWidth="1"/>
    <col min="7161" max="7161" width="3.125" style="5" customWidth="1"/>
    <col min="7162" max="7163" width="7.625" style="5" customWidth="1"/>
    <col min="7164" max="7197" width="12.125" style="5" customWidth="1"/>
    <col min="7198" max="7199" width="7.625" style="5" customWidth="1"/>
    <col min="7200" max="7415" width="9" style="5"/>
    <col min="7416" max="7416" width="5.625" style="5" customWidth="1"/>
    <col min="7417" max="7417" width="3.125" style="5" customWidth="1"/>
    <col min="7418" max="7419" width="7.625" style="5" customWidth="1"/>
    <col min="7420" max="7453" width="12.125" style="5" customWidth="1"/>
    <col min="7454" max="7455" width="7.625" style="5" customWidth="1"/>
    <col min="7456" max="7671" width="9" style="5"/>
    <col min="7672" max="7672" width="5.625" style="5" customWidth="1"/>
    <col min="7673" max="7673" width="3.125" style="5" customWidth="1"/>
    <col min="7674" max="7675" width="7.625" style="5" customWidth="1"/>
    <col min="7676" max="7709" width="12.125" style="5" customWidth="1"/>
    <col min="7710" max="7711" width="7.625" style="5" customWidth="1"/>
    <col min="7712" max="7927" width="9" style="5"/>
    <col min="7928" max="7928" width="5.625" style="5" customWidth="1"/>
    <col min="7929" max="7929" width="3.125" style="5" customWidth="1"/>
    <col min="7930" max="7931" width="7.625" style="5" customWidth="1"/>
    <col min="7932" max="7965" width="12.125" style="5" customWidth="1"/>
    <col min="7966" max="7967" width="7.625" style="5" customWidth="1"/>
    <col min="7968" max="8183" width="9" style="5"/>
    <col min="8184" max="8184" width="5.625" style="5" customWidth="1"/>
    <col min="8185" max="8185" width="3.125" style="5" customWidth="1"/>
    <col min="8186" max="8187" width="7.625" style="5" customWidth="1"/>
    <col min="8188" max="8221" width="12.125" style="5" customWidth="1"/>
    <col min="8222" max="8223" width="7.625" style="5" customWidth="1"/>
    <col min="8224" max="8439" width="9" style="5"/>
    <col min="8440" max="8440" width="5.625" style="5" customWidth="1"/>
    <col min="8441" max="8441" width="3.125" style="5" customWidth="1"/>
    <col min="8442" max="8443" width="7.625" style="5" customWidth="1"/>
    <col min="8444" max="8477" width="12.125" style="5" customWidth="1"/>
    <col min="8478" max="8479" width="7.625" style="5" customWidth="1"/>
    <col min="8480" max="8695" width="9" style="5"/>
    <col min="8696" max="8696" width="5.625" style="5" customWidth="1"/>
    <col min="8697" max="8697" width="3.125" style="5" customWidth="1"/>
    <col min="8698" max="8699" width="7.625" style="5" customWidth="1"/>
    <col min="8700" max="8733" width="12.125" style="5" customWidth="1"/>
    <col min="8734" max="8735" width="7.625" style="5" customWidth="1"/>
    <col min="8736" max="8951" width="9" style="5"/>
    <col min="8952" max="8952" width="5.625" style="5" customWidth="1"/>
    <col min="8953" max="8953" width="3.125" style="5" customWidth="1"/>
    <col min="8954" max="8955" width="7.625" style="5" customWidth="1"/>
    <col min="8956" max="8989" width="12.125" style="5" customWidth="1"/>
    <col min="8990" max="8991" width="7.625" style="5" customWidth="1"/>
    <col min="8992" max="9207" width="9" style="5"/>
    <col min="9208" max="9208" width="5.625" style="5" customWidth="1"/>
    <col min="9209" max="9209" width="3.125" style="5" customWidth="1"/>
    <col min="9210" max="9211" width="7.625" style="5" customWidth="1"/>
    <col min="9212" max="9245" width="12.125" style="5" customWidth="1"/>
    <col min="9246" max="9247" width="7.625" style="5" customWidth="1"/>
    <col min="9248" max="9463" width="9" style="5"/>
    <col min="9464" max="9464" width="5.625" style="5" customWidth="1"/>
    <col min="9465" max="9465" width="3.125" style="5" customWidth="1"/>
    <col min="9466" max="9467" width="7.625" style="5" customWidth="1"/>
    <col min="9468" max="9501" width="12.125" style="5" customWidth="1"/>
    <col min="9502" max="9503" width="7.625" style="5" customWidth="1"/>
    <col min="9504" max="9719" width="9" style="5"/>
    <col min="9720" max="9720" width="5.625" style="5" customWidth="1"/>
    <col min="9721" max="9721" width="3.125" style="5" customWidth="1"/>
    <col min="9722" max="9723" width="7.625" style="5" customWidth="1"/>
    <col min="9724" max="9757" width="12.125" style="5" customWidth="1"/>
    <col min="9758" max="9759" width="7.625" style="5" customWidth="1"/>
    <col min="9760" max="9975" width="9" style="5"/>
    <col min="9976" max="9976" width="5.625" style="5" customWidth="1"/>
    <col min="9977" max="9977" width="3.125" style="5" customWidth="1"/>
    <col min="9978" max="9979" width="7.625" style="5" customWidth="1"/>
    <col min="9980" max="10013" width="12.125" style="5" customWidth="1"/>
    <col min="10014" max="10015" width="7.625" style="5" customWidth="1"/>
    <col min="10016" max="10231" width="9" style="5"/>
    <col min="10232" max="10232" width="5.625" style="5" customWidth="1"/>
    <col min="10233" max="10233" width="3.125" style="5" customWidth="1"/>
    <col min="10234" max="10235" width="7.625" style="5" customWidth="1"/>
    <col min="10236" max="10269" width="12.125" style="5" customWidth="1"/>
    <col min="10270" max="10271" width="7.625" style="5" customWidth="1"/>
    <col min="10272" max="10487" width="9" style="5"/>
    <col min="10488" max="10488" width="5.625" style="5" customWidth="1"/>
    <col min="10489" max="10489" width="3.125" style="5" customWidth="1"/>
    <col min="10490" max="10491" width="7.625" style="5" customWidth="1"/>
    <col min="10492" max="10525" width="12.125" style="5" customWidth="1"/>
    <col min="10526" max="10527" width="7.625" style="5" customWidth="1"/>
    <col min="10528" max="10743" width="9" style="5"/>
    <col min="10744" max="10744" width="5.625" style="5" customWidth="1"/>
    <col min="10745" max="10745" width="3.125" style="5" customWidth="1"/>
    <col min="10746" max="10747" width="7.625" style="5" customWidth="1"/>
    <col min="10748" max="10781" width="12.125" style="5" customWidth="1"/>
    <col min="10782" max="10783" width="7.625" style="5" customWidth="1"/>
    <col min="10784" max="10999" width="9" style="5"/>
    <col min="11000" max="11000" width="5.625" style="5" customWidth="1"/>
    <col min="11001" max="11001" width="3.125" style="5" customWidth="1"/>
    <col min="11002" max="11003" width="7.625" style="5" customWidth="1"/>
    <col min="11004" max="11037" width="12.125" style="5" customWidth="1"/>
    <col min="11038" max="11039" width="7.625" style="5" customWidth="1"/>
    <col min="11040" max="11255" width="9" style="5"/>
    <col min="11256" max="11256" width="5.625" style="5" customWidth="1"/>
    <col min="11257" max="11257" width="3.125" style="5" customWidth="1"/>
    <col min="11258" max="11259" width="7.625" style="5" customWidth="1"/>
    <col min="11260" max="11293" width="12.125" style="5" customWidth="1"/>
    <col min="11294" max="11295" width="7.625" style="5" customWidth="1"/>
    <col min="11296" max="11511" width="9" style="5"/>
    <col min="11512" max="11512" width="5.625" style="5" customWidth="1"/>
    <col min="11513" max="11513" width="3.125" style="5" customWidth="1"/>
    <col min="11514" max="11515" width="7.625" style="5" customWidth="1"/>
    <col min="11516" max="11549" width="12.125" style="5" customWidth="1"/>
    <col min="11550" max="11551" width="7.625" style="5" customWidth="1"/>
    <col min="11552" max="11767" width="9" style="5"/>
    <col min="11768" max="11768" width="5.625" style="5" customWidth="1"/>
    <col min="11769" max="11769" width="3.125" style="5" customWidth="1"/>
    <col min="11770" max="11771" width="7.625" style="5" customWidth="1"/>
    <col min="11772" max="11805" width="12.125" style="5" customWidth="1"/>
    <col min="11806" max="11807" width="7.625" style="5" customWidth="1"/>
    <col min="11808" max="12023" width="9" style="5"/>
    <col min="12024" max="12024" width="5.625" style="5" customWidth="1"/>
    <col min="12025" max="12025" width="3.125" style="5" customWidth="1"/>
    <col min="12026" max="12027" width="7.625" style="5" customWidth="1"/>
    <col min="12028" max="12061" width="12.125" style="5" customWidth="1"/>
    <col min="12062" max="12063" width="7.625" style="5" customWidth="1"/>
    <col min="12064" max="12279" width="9" style="5"/>
    <col min="12280" max="12280" width="5.625" style="5" customWidth="1"/>
    <col min="12281" max="12281" width="3.125" style="5" customWidth="1"/>
    <col min="12282" max="12283" width="7.625" style="5" customWidth="1"/>
    <col min="12284" max="12317" width="12.125" style="5" customWidth="1"/>
    <col min="12318" max="12319" width="7.625" style="5" customWidth="1"/>
    <col min="12320" max="12535" width="9" style="5"/>
    <col min="12536" max="12536" width="5.625" style="5" customWidth="1"/>
    <col min="12537" max="12537" width="3.125" style="5" customWidth="1"/>
    <col min="12538" max="12539" width="7.625" style="5" customWidth="1"/>
    <col min="12540" max="12573" width="12.125" style="5" customWidth="1"/>
    <col min="12574" max="12575" width="7.625" style="5" customWidth="1"/>
    <col min="12576" max="12791" width="9" style="5"/>
    <col min="12792" max="12792" width="5.625" style="5" customWidth="1"/>
    <col min="12793" max="12793" width="3.125" style="5" customWidth="1"/>
    <col min="12794" max="12795" width="7.625" style="5" customWidth="1"/>
    <col min="12796" max="12829" width="12.125" style="5" customWidth="1"/>
    <col min="12830" max="12831" width="7.625" style="5" customWidth="1"/>
    <col min="12832" max="13047" width="9" style="5"/>
    <col min="13048" max="13048" width="5.625" style="5" customWidth="1"/>
    <col min="13049" max="13049" width="3.125" style="5" customWidth="1"/>
    <col min="13050" max="13051" width="7.625" style="5" customWidth="1"/>
    <col min="13052" max="13085" width="12.125" style="5" customWidth="1"/>
    <col min="13086" max="13087" width="7.625" style="5" customWidth="1"/>
    <col min="13088" max="13303" width="9" style="5"/>
    <col min="13304" max="13304" width="5.625" style="5" customWidth="1"/>
    <col min="13305" max="13305" width="3.125" style="5" customWidth="1"/>
    <col min="13306" max="13307" width="7.625" style="5" customWidth="1"/>
    <col min="13308" max="13341" width="12.125" style="5" customWidth="1"/>
    <col min="13342" max="13343" width="7.625" style="5" customWidth="1"/>
    <col min="13344" max="13559" width="9" style="5"/>
    <col min="13560" max="13560" width="5.625" style="5" customWidth="1"/>
    <col min="13561" max="13561" width="3.125" style="5" customWidth="1"/>
    <col min="13562" max="13563" width="7.625" style="5" customWidth="1"/>
    <col min="13564" max="13597" width="12.125" style="5" customWidth="1"/>
    <col min="13598" max="13599" width="7.625" style="5" customWidth="1"/>
    <col min="13600" max="13815" width="9" style="5"/>
    <col min="13816" max="13816" width="5.625" style="5" customWidth="1"/>
    <col min="13817" max="13817" width="3.125" style="5" customWidth="1"/>
    <col min="13818" max="13819" width="7.625" style="5" customWidth="1"/>
    <col min="13820" max="13853" width="12.125" style="5" customWidth="1"/>
    <col min="13854" max="13855" width="7.625" style="5" customWidth="1"/>
    <col min="13856" max="14071" width="9" style="5"/>
    <col min="14072" max="14072" width="5.625" style="5" customWidth="1"/>
    <col min="14073" max="14073" width="3.125" style="5" customWidth="1"/>
    <col min="14074" max="14075" width="7.625" style="5" customWidth="1"/>
    <col min="14076" max="14109" width="12.125" style="5" customWidth="1"/>
    <col min="14110" max="14111" width="7.625" style="5" customWidth="1"/>
    <col min="14112" max="14327" width="9" style="5"/>
    <col min="14328" max="14328" width="5.625" style="5" customWidth="1"/>
    <col min="14329" max="14329" width="3.125" style="5" customWidth="1"/>
    <col min="14330" max="14331" width="7.625" style="5" customWidth="1"/>
    <col min="14332" max="14365" width="12.125" style="5" customWidth="1"/>
    <col min="14366" max="14367" width="7.625" style="5" customWidth="1"/>
    <col min="14368" max="14583" width="9" style="5"/>
    <col min="14584" max="14584" width="5.625" style="5" customWidth="1"/>
    <col min="14585" max="14585" width="3.125" style="5" customWidth="1"/>
    <col min="14586" max="14587" width="7.625" style="5" customWidth="1"/>
    <col min="14588" max="14621" width="12.125" style="5" customWidth="1"/>
    <col min="14622" max="14623" width="7.625" style="5" customWidth="1"/>
    <col min="14624" max="14839" width="9" style="5"/>
    <col min="14840" max="14840" width="5.625" style="5" customWidth="1"/>
    <col min="14841" max="14841" width="3.125" style="5" customWidth="1"/>
    <col min="14842" max="14843" width="7.625" style="5" customWidth="1"/>
    <col min="14844" max="14877" width="12.125" style="5" customWidth="1"/>
    <col min="14878" max="14879" width="7.625" style="5" customWidth="1"/>
    <col min="14880" max="15095" width="9" style="5"/>
    <col min="15096" max="15096" width="5.625" style="5" customWidth="1"/>
    <col min="15097" max="15097" width="3.125" style="5" customWidth="1"/>
    <col min="15098" max="15099" width="7.625" style="5" customWidth="1"/>
    <col min="15100" max="15133" width="12.125" style="5" customWidth="1"/>
    <col min="15134" max="15135" width="7.625" style="5" customWidth="1"/>
    <col min="15136" max="15351" width="9" style="5"/>
    <col min="15352" max="15352" width="5.625" style="5" customWidth="1"/>
    <col min="15353" max="15353" width="3.125" style="5" customWidth="1"/>
    <col min="15354" max="15355" width="7.625" style="5" customWidth="1"/>
    <col min="15356" max="15389" width="12.125" style="5" customWidth="1"/>
    <col min="15390" max="15391" width="7.625" style="5" customWidth="1"/>
    <col min="15392" max="15607" width="9" style="5"/>
    <col min="15608" max="15608" width="5.625" style="5" customWidth="1"/>
    <col min="15609" max="15609" width="3.125" style="5" customWidth="1"/>
    <col min="15610" max="15611" width="7.625" style="5" customWidth="1"/>
    <col min="15612" max="15645" width="12.125" style="5" customWidth="1"/>
    <col min="15646" max="15647" width="7.625" style="5" customWidth="1"/>
    <col min="15648" max="15863" width="9" style="5"/>
    <col min="15864" max="15864" width="5.625" style="5" customWidth="1"/>
    <col min="15865" max="15865" width="3.125" style="5" customWidth="1"/>
    <col min="15866" max="15867" width="7.625" style="5" customWidth="1"/>
    <col min="15868" max="15901" width="12.125" style="5" customWidth="1"/>
    <col min="15902" max="15903" width="7.625" style="5" customWidth="1"/>
    <col min="15904" max="16119" width="9" style="5"/>
    <col min="16120" max="16120" width="5.625" style="5" customWidth="1"/>
    <col min="16121" max="16121" width="3.125" style="5" customWidth="1"/>
    <col min="16122" max="16123" width="7.625" style="5" customWidth="1"/>
    <col min="16124" max="16157" width="12.125" style="5" customWidth="1"/>
    <col min="16158" max="16159" width="7.625" style="5" customWidth="1"/>
    <col min="16160" max="16384" width="9" style="5"/>
  </cols>
  <sheetData>
    <row r="2" spans="2:38" s="4" customFormat="1" ht="14.25" x14ac:dyDescent="0.15">
      <c r="B2" s="6" t="s">
        <v>26</v>
      </c>
      <c r="C2" s="3"/>
      <c r="D2" s="3"/>
      <c r="E2" s="169"/>
      <c r="F2" s="169"/>
      <c r="G2" s="169"/>
      <c r="H2" s="169"/>
      <c r="I2" s="169"/>
      <c r="J2" s="169"/>
      <c r="K2" s="169"/>
      <c r="L2" s="169"/>
      <c r="M2" s="169"/>
      <c r="N2" s="272"/>
      <c r="O2" s="169"/>
      <c r="P2" s="169"/>
      <c r="Q2" s="169"/>
      <c r="R2" s="169"/>
      <c r="S2" s="169"/>
      <c r="T2" s="169"/>
      <c r="U2" s="242"/>
      <c r="V2" s="169"/>
      <c r="W2" s="169"/>
      <c r="X2" s="169"/>
      <c r="Y2" s="169"/>
      <c r="Z2" s="279"/>
      <c r="AA2" s="169"/>
      <c r="AB2" s="169"/>
      <c r="AC2" s="253"/>
      <c r="AD2" s="64"/>
      <c r="AF2" s="71"/>
    </row>
    <row r="3" spans="2:38" s="4" customFormat="1" ht="14.25" x14ac:dyDescent="0.15">
      <c r="B3" s="6"/>
      <c r="C3" s="3"/>
      <c r="D3" s="3"/>
      <c r="E3" s="72"/>
      <c r="F3" s="72"/>
      <c r="G3" s="72"/>
      <c r="H3" s="72"/>
      <c r="I3" s="72"/>
      <c r="J3" s="72"/>
      <c r="K3" s="72"/>
      <c r="L3" s="72"/>
      <c r="M3" s="72"/>
      <c r="N3" s="72"/>
      <c r="O3" s="72"/>
      <c r="P3" s="73"/>
      <c r="Q3" s="73"/>
      <c r="R3" s="73"/>
      <c r="S3" s="73"/>
      <c r="T3" s="73"/>
      <c r="U3" s="73"/>
      <c r="V3" s="73"/>
      <c r="W3" s="73"/>
      <c r="X3" s="73"/>
      <c r="Y3" s="73"/>
      <c r="Z3" s="73"/>
      <c r="AA3" s="168"/>
      <c r="AB3" s="168"/>
      <c r="AC3" s="73"/>
      <c r="AF3" s="71"/>
    </row>
    <row r="4" spans="2:38" s="4" customFormat="1" x14ac:dyDescent="0.15">
      <c r="B4" s="74"/>
      <c r="C4" s="169"/>
      <c r="D4" s="169"/>
      <c r="E4" s="169"/>
      <c r="F4" s="169"/>
      <c r="G4" s="169"/>
      <c r="H4" s="169"/>
      <c r="I4" s="169"/>
      <c r="J4" s="169"/>
      <c r="K4" s="169"/>
      <c r="L4" s="169"/>
      <c r="M4" s="169"/>
      <c r="N4" s="272"/>
      <c r="O4" s="169"/>
      <c r="P4" s="169"/>
      <c r="Q4" s="169"/>
      <c r="R4" s="169"/>
      <c r="S4" s="169"/>
      <c r="T4" s="169"/>
      <c r="U4" s="242"/>
      <c r="V4" s="169"/>
      <c r="W4" s="169"/>
      <c r="X4" s="169"/>
      <c r="Y4" s="169"/>
      <c r="Z4" s="279"/>
      <c r="AA4" s="169"/>
      <c r="AB4" s="169"/>
      <c r="AC4" s="253"/>
      <c r="AD4" s="64"/>
      <c r="AF4" s="71"/>
    </row>
    <row r="5" spans="2:38" s="4" customFormat="1" ht="12" customHeight="1" x14ac:dyDescent="0.15">
      <c r="B5" s="299" t="s">
        <v>20</v>
      </c>
      <c r="C5" s="300"/>
      <c r="D5" s="301"/>
      <c r="E5" s="348" t="s">
        <v>16</v>
      </c>
      <c r="F5" s="331" t="s">
        <v>379</v>
      </c>
      <c r="G5" s="343" t="s">
        <v>27</v>
      </c>
      <c r="H5" s="343" t="s">
        <v>28</v>
      </c>
      <c r="I5" s="343" t="s">
        <v>29</v>
      </c>
      <c r="J5" s="343" t="s">
        <v>30</v>
      </c>
      <c r="K5" s="343" t="s">
        <v>31</v>
      </c>
      <c r="L5" s="343" t="s">
        <v>32</v>
      </c>
      <c r="M5" s="343" t="s">
        <v>5</v>
      </c>
      <c r="N5" s="343" t="s">
        <v>467</v>
      </c>
      <c r="O5" s="343" t="s">
        <v>18</v>
      </c>
      <c r="P5" s="343" t="s">
        <v>8</v>
      </c>
      <c r="Q5" s="343" t="s">
        <v>17</v>
      </c>
      <c r="R5" s="343" t="s">
        <v>9</v>
      </c>
      <c r="S5" s="343" t="s">
        <v>10</v>
      </c>
      <c r="T5" s="343" t="s">
        <v>11</v>
      </c>
      <c r="U5" s="343" t="s">
        <v>444</v>
      </c>
      <c r="V5" s="343" t="s">
        <v>1</v>
      </c>
      <c r="W5" s="343" t="s">
        <v>3</v>
      </c>
      <c r="X5" s="343" t="s">
        <v>13</v>
      </c>
      <c r="Y5" s="343" t="s">
        <v>4</v>
      </c>
      <c r="Z5" s="343" t="s">
        <v>479</v>
      </c>
      <c r="AA5" s="343" t="s">
        <v>2</v>
      </c>
      <c r="AB5" s="358" t="s">
        <v>14</v>
      </c>
      <c r="AC5" s="340" t="s">
        <v>458</v>
      </c>
      <c r="AD5" s="75"/>
      <c r="AE5" s="8"/>
      <c r="AF5" s="71"/>
    </row>
    <row r="6" spans="2:38" s="4" customFormat="1" x14ac:dyDescent="0.15">
      <c r="B6" s="302"/>
      <c r="C6" s="303"/>
      <c r="D6" s="304"/>
      <c r="E6" s="349"/>
      <c r="F6" s="332"/>
      <c r="G6" s="344"/>
      <c r="H6" s="344"/>
      <c r="I6" s="344"/>
      <c r="J6" s="344"/>
      <c r="K6" s="344"/>
      <c r="L6" s="344"/>
      <c r="M6" s="344"/>
      <c r="N6" s="344"/>
      <c r="O6" s="344"/>
      <c r="P6" s="344"/>
      <c r="Q6" s="344"/>
      <c r="R6" s="344"/>
      <c r="S6" s="344"/>
      <c r="T6" s="344"/>
      <c r="U6" s="344"/>
      <c r="V6" s="344"/>
      <c r="W6" s="344"/>
      <c r="X6" s="344"/>
      <c r="Y6" s="344"/>
      <c r="Z6" s="344"/>
      <c r="AA6" s="344"/>
      <c r="AB6" s="359"/>
      <c r="AC6" s="346"/>
      <c r="AD6" s="75"/>
      <c r="AE6" s="8"/>
      <c r="AF6" s="71"/>
    </row>
    <row r="7" spans="2:38" s="4" customFormat="1" x14ac:dyDescent="0.15">
      <c r="B7" s="305"/>
      <c r="C7" s="306"/>
      <c r="D7" s="307"/>
      <c r="E7" s="350"/>
      <c r="F7" s="333"/>
      <c r="G7" s="345"/>
      <c r="H7" s="345"/>
      <c r="I7" s="345"/>
      <c r="J7" s="345"/>
      <c r="K7" s="345"/>
      <c r="L7" s="345"/>
      <c r="M7" s="345"/>
      <c r="N7" s="345"/>
      <c r="O7" s="345"/>
      <c r="P7" s="345"/>
      <c r="Q7" s="345"/>
      <c r="R7" s="345"/>
      <c r="S7" s="345"/>
      <c r="T7" s="345"/>
      <c r="U7" s="345"/>
      <c r="V7" s="345"/>
      <c r="W7" s="345"/>
      <c r="X7" s="345"/>
      <c r="Y7" s="345"/>
      <c r="Z7" s="345"/>
      <c r="AA7" s="345"/>
      <c r="AB7" s="360"/>
      <c r="AC7" s="347"/>
      <c r="AD7" s="75"/>
      <c r="AE7" s="8"/>
      <c r="AF7" s="71"/>
    </row>
    <row r="8" spans="2:38" ht="12" customHeight="1" x14ac:dyDescent="0.15">
      <c r="B8" s="314" t="s">
        <v>186</v>
      </c>
      <c r="C8" s="9">
        <v>2000</v>
      </c>
      <c r="D8" s="10" t="s">
        <v>21</v>
      </c>
      <c r="E8" s="76">
        <v>2080460</v>
      </c>
      <c r="F8" s="48">
        <v>0</v>
      </c>
      <c r="G8" s="48">
        <v>0</v>
      </c>
      <c r="H8" s="48">
        <v>0</v>
      </c>
      <c r="I8" s="48">
        <v>0</v>
      </c>
      <c r="J8" s="48">
        <v>0</v>
      </c>
      <c r="K8" s="48">
        <v>0</v>
      </c>
      <c r="L8" s="48">
        <v>0</v>
      </c>
      <c r="M8" s="48">
        <v>0</v>
      </c>
      <c r="N8" s="48">
        <v>0</v>
      </c>
      <c r="O8" s="48">
        <v>0</v>
      </c>
      <c r="P8" s="48">
        <v>5075</v>
      </c>
      <c r="Q8" s="48">
        <v>0</v>
      </c>
      <c r="R8" s="48">
        <v>65421</v>
      </c>
      <c r="S8" s="48">
        <v>10908</v>
      </c>
      <c r="T8" s="48">
        <v>0</v>
      </c>
      <c r="U8" s="48">
        <v>0</v>
      </c>
      <c r="V8" s="48">
        <v>11975</v>
      </c>
      <c r="W8" s="48">
        <v>200</v>
      </c>
      <c r="X8" s="48">
        <v>3749032</v>
      </c>
      <c r="Y8" s="48">
        <v>4794240</v>
      </c>
      <c r="Z8" s="48">
        <v>0</v>
      </c>
      <c r="AA8" s="48">
        <v>9414</v>
      </c>
      <c r="AB8" s="48">
        <v>57612</v>
      </c>
      <c r="AC8" s="51">
        <v>0</v>
      </c>
      <c r="AD8" s="66"/>
      <c r="AE8" s="12"/>
      <c r="AF8" s="77"/>
      <c r="AG8" s="13"/>
      <c r="AI8" s="47"/>
      <c r="AK8" s="298"/>
      <c r="AL8" s="298"/>
    </row>
    <row r="9" spans="2:38" x14ac:dyDescent="0.15">
      <c r="B9" s="315"/>
      <c r="C9" s="15">
        <v>2001</v>
      </c>
      <c r="D9" s="16">
        <v>13</v>
      </c>
      <c r="E9" s="78">
        <v>2153303</v>
      </c>
      <c r="F9" s="52">
        <v>0</v>
      </c>
      <c r="G9" s="52">
        <v>0</v>
      </c>
      <c r="H9" s="52">
        <v>0</v>
      </c>
      <c r="I9" s="52">
        <v>0</v>
      </c>
      <c r="J9" s="52">
        <v>0</v>
      </c>
      <c r="K9" s="52">
        <v>0</v>
      </c>
      <c r="L9" s="52">
        <v>0</v>
      </c>
      <c r="M9" s="52">
        <v>0</v>
      </c>
      <c r="N9" s="52">
        <v>0</v>
      </c>
      <c r="O9" s="52">
        <v>0</v>
      </c>
      <c r="P9" s="52">
        <v>5935</v>
      </c>
      <c r="Q9" s="52">
        <v>0</v>
      </c>
      <c r="R9" s="52">
        <v>49605</v>
      </c>
      <c r="S9" s="52">
        <v>24903</v>
      </c>
      <c r="T9" s="52">
        <v>0</v>
      </c>
      <c r="U9" s="52">
        <v>0</v>
      </c>
      <c r="V9" s="52">
        <v>27975</v>
      </c>
      <c r="W9" s="52">
        <v>1800</v>
      </c>
      <c r="X9" s="52">
        <v>3998131</v>
      </c>
      <c r="Y9" s="52">
        <v>4173868</v>
      </c>
      <c r="Z9" s="52">
        <v>0</v>
      </c>
      <c r="AA9" s="52">
        <v>27825</v>
      </c>
      <c r="AB9" s="52">
        <v>38499</v>
      </c>
      <c r="AC9" s="55">
        <v>0</v>
      </c>
      <c r="AD9" s="66"/>
      <c r="AE9" s="12"/>
      <c r="AF9" s="77"/>
      <c r="AG9" s="13"/>
      <c r="AK9" s="298"/>
      <c r="AL9" s="298"/>
    </row>
    <row r="10" spans="2:38" x14ac:dyDescent="0.15">
      <c r="B10" s="315"/>
      <c r="C10" s="18">
        <v>2002</v>
      </c>
      <c r="D10" s="19">
        <v>14</v>
      </c>
      <c r="E10" s="79">
        <v>3660360</v>
      </c>
      <c r="F10" s="53">
        <v>0</v>
      </c>
      <c r="G10" s="53">
        <v>0</v>
      </c>
      <c r="H10" s="53">
        <v>0</v>
      </c>
      <c r="I10" s="53">
        <v>0</v>
      </c>
      <c r="J10" s="53">
        <v>0</v>
      </c>
      <c r="K10" s="53">
        <v>0</v>
      </c>
      <c r="L10" s="53">
        <v>0</v>
      </c>
      <c r="M10" s="53">
        <v>0</v>
      </c>
      <c r="N10" s="53">
        <v>0</v>
      </c>
      <c r="O10" s="53">
        <v>0</v>
      </c>
      <c r="P10" s="53">
        <v>5100</v>
      </c>
      <c r="Q10" s="53">
        <v>0</v>
      </c>
      <c r="R10" s="53">
        <v>47970</v>
      </c>
      <c r="S10" s="53">
        <v>13659</v>
      </c>
      <c r="T10" s="53">
        <v>0</v>
      </c>
      <c r="U10" s="53">
        <v>0</v>
      </c>
      <c r="V10" s="53">
        <v>9950</v>
      </c>
      <c r="W10" s="53">
        <v>1420</v>
      </c>
      <c r="X10" s="53">
        <v>3260626</v>
      </c>
      <c r="Y10" s="53">
        <v>3988232</v>
      </c>
      <c r="Z10" s="53">
        <v>0</v>
      </c>
      <c r="AA10" s="53">
        <v>15792</v>
      </c>
      <c r="AB10" s="53">
        <v>64503</v>
      </c>
      <c r="AC10" s="56">
        <v>0</v>
      </c>
      <c r="AD10" s="66"/>
      <c r="AE10" s="12"/>
      <c r="AF10" s="77"/>
      <c r="AG10" s="13"/>
      <c r="AK10" s="47"/>
      <c r="AL10" s="47"/>
    </row>
    <row r="11" spans="2:38" x14ac:dyDescent="0.15">
      <c r="B11" s="315"/>
      <c r="C11" s="18">
        <v>2003</v>
      </c>
      <c r="D11" s="19">
        <v>15</v>
      </c>
      <c r="E11" s="79">
        <v>2125260</v>
      </c>
      <c r="F11" s="53">
        <v>0</v>
      </c>
      <c r="G11" s="53">
        <v>0</v>
      </c>
      <c r="H11" s="53">
        <v>0</v>
      </c>
      <c r="I11" s="53">
        <v>0</v>
      </c>
      <c r="J11" s="53">
        <v>0</v>
      </c>
      <c r="K11" s="53">
        <v>0</v>
      </c>
      <c r="L11" s="53">
        <v>0</v>
      </c>
      <c r="M11" s="53">
        <v>0</v>
      </c>
      <c r="N11" s="53">
        <v>0</v>
      </c>
      <c r="O11" s="53">
        <v>0</v>
      </c>
      <c r="P11" s="53">
        <v>5100</v>
      </c>
      <c r="Q11" s="53">
        <v>0</v>
      </c>
      <c r="R11" s="53">
        <v>48612</v>
      </c>
      <c r="S11" s="53">
        <v>17895</v>
      </c>
      <c r="T11" s="53">
        <v>0</v>
      </c>
      <c r="U11" s="53">
        <v>0</v>
      </c>
      <c r="V11" s="53">
        <v>2000</v>
      </c>
      <c r="W11" s="53">
        <v>990</v>
      </c>
      <c r="X11" s="53">
        <v>3597315</v>
      </c>
      <c r="Y11" s="53">
        <v>3061001</v>
      </c>
      <c r="Z11" s="53">
        <v>0</v>
      </c>
      <c r="AA11" s="53">
        <v>21701</v>
      </c>
      <c r="AB11" s="53">
        <v>35799</v>
      </c>
      <c r="AC11" s="56">
        <v>0</v>
      </c>
      <c r="AD11" s="66"/>
      <c r="AE11" s="12"/>
      <c r="AF11" s="77"/>
      <c r="AG11" s="13"/>
      <c r="AK11" s="21"/>
      <c r="AL11" s="21"/>
    </row>
    <row r="12" spans="2:38" x14ac:dyDescent="0.15">
      <c r="B12" s="315"/>
      <c r="C12" s="18">
        <v>2004</v>
      </c>
      <c r="D12" s="19">
        <v>16</v>
      </c>
      <c r="E12" s="79">
        <v>2043080</v>
      </c>
      <c r="F12" s="53">
        <v>0</v>
      </c>
      <c r="G12" s="53">
        <v>0</v>
      </c>
      <c r="H12" s="53">
        <v>0</v>
      </c>
      <c r="I12" s="53">
        <v>0</v>
      </c>
      <c r="J12" s="53">
        <v>0</v>
      </c>
      <c r="K12" s="53">
        <v>0</v>
      </c>
      <c r="L12" s="53">
        <v>0</v>
      </c>
      <c r="M12" s="53">
        <v>0</v>
      </c>
      <c r="N12" s="53">
        <v>0</v>
      </c>
      <c r="O12" s="53">
        <v>0</v>
      </c>
      <c r="P12" s="53">
        <v>5780</v>
      </c>
      <c r="Q12" s="53">
        <v>0</v>
      </c>
      <c r="R12" s="53">
        <v>92747</v>
      </c>
      <c r="S12" s="53">
        <v>24725</v>
      </c>
      <c r="T12" s="53">
        <v>449</v>
      </c>
      <c r="U12" s="53">
        <v>0</v>
      </c>
      <c r="V12" s="53">
        <v>0</v>
      </c>
      <c r="W12" s="53">
        <v>660</v>
      </c>
      <c r="X12" s="53">
        <v>3408972</v>
      </c>
      <c r="Y12" s="53">
        <v>2671852</v>
      </c>
      <c r="Z12" s="53">
        <v>0</v>
      </c>
      <c r="AA12" s="53">
        <v>62981</v>
      </c>
      <c r="AB12" s="53">
        <v>42825</v>
      </c>
      <c r="AC12" s="56">
        <v>0</v>
      </c>
      <c r="AD12" s="66"/>
      <c r="AE12" s="12"/>
      <c r="AF12" s="77"/>
      <c r="AG12" s="13"/>
      <c r="AK12" s="21"/>
      <c r="AL12" s="21"/>
    </row>
    <row r="13" spans="2:38" x14ac:dyDescent="0.15">
      <c r="B13" s="315"/>
      <c r="C13" s="22">
        <v>2005</v>
      </c>
      <c r="D13" s="23">
        <v>17</v>
      </c>
      <c r="E13" s="80">
        <v>2457099</v>
      </c>
      <c r="F13" s="57">
        <v>0</v>
      </c>
      <c r="G13" s="57">
        <v>0</v>
      </c>
      <c r="H13" s="57">
        <v>0</v>
      </c>
      <c r="I13" s="57">
        <v>0</v>
      </c>
      <c r="J13" s="57">
        <v>0</v>
      </c>
      <c r="K13" s="57">
        <v>0</v>
      </c>
      <c r="L13" s="57">
        <v>0</v>
      </c>
      <c r="M13" s="57">
        <v>0</v>
      </c>
      <c r="N13" s="57">
        <v>0</v>
      </c>
      <c r="O13" s="57">
        <v>0</v>
      </c>
      <c r="P13" s="57">
        <v>4955</v>
      </c>
      <c r="Q13" s="57">
        <v>0</v>
      </c>
      <c r="R13" s="57">
        <v>39925</v>
      </c>
      <c r="S13" s="57">
        <v>27105</v>
      </c>
      <c r="T13" s="57">
        <v>0</v>
      </c>
      <c r="U13" s="57">
        <v>0</v>
      </c>
      <c r="V13" s="57">
        <v>0</v>
      </c>
      <c r="W13" s="57">
        <v>100</v>
      </c>
      <c r="X13" s="57">
        <v>3323795</v>
      </c>
      <c r="Y13" s="57">
        <v>3629480</v>
      </c>
      <c r="Z13" s="57">
        <v>0</v>
      </c>
      <c r="AA13" s="57">
        <v>25204</v>
      </c>
      <c r="AB13" s="57">
        <v>11968</v>
      </c>
      <c r="AC13" s="59">
        <v>0</v>
      </c>
      <c r="AD13" s="66"/>
      <c r="AE13" s="12"/>
      <c r="AF13" s="77"/>
      <c r="AG13" s="13"/>
      <c r="AK13" s="21"/>
      <c r="AL13" s="21"/>
    </row>
    <row r="14" spans="2:38" x14ac:dyDescent="0.15">
      <c r="B14" s="315"/>
      <c r="C14" s="18">
        <v>2006</v>
      </c>
      <c r="D14" s="19">
        <v>18</v>
      </c>
      <c r="E14" s="79">
        <v>2129140</v>
      </c>
      <c r="F14" s="53">
        <v>0</v>
      </c>
      <c r="G14" s="53">
        <v>0</v>
      </c>
      <c r="H14" s="53">
        <v>0</v>
      </c>
      <c r="I14" s="53">
        <v>0</v>
      </c>
      <c r="J14" s="53">
        <v>0</v>
      </c>
      <c r="K14" s="53">
        <v>0</v>
      </c>
      <c r="L14" s="53">
        <v>570</v>
      </c>
      <c r="M14" s="53">
        <v>0</v>
      </c>
      <c r="N14" s="52">
        <v>0</v>
      </c>
      <c r="O14" s="53">
        <v>0</v>
      </c>
      <c r="P14" s="53">
        <v>2755</v>
      </c>
      <c r="Q14" s="53">
        <v>0</v>
      </c>
      <c r="R14" s="53">
        <v>21455</v>
      </c>
      <c r="S14" s="53">
        <v>22345</v>
      </c>
      <c r="T14" s="53">
        <v>0</v>
      </c>
      <c r="U14" s="53">
        <v>0</v>
      </c>
      <c r="V14" s="53">
        <v>0</v>
      </c>
      <c r="W14" s="53">
        <v>0</v>
      </c>
      <c r="X14" s="53">
        <v>0</v>
      </c>
      <c r="Y14" s="53">
        <v>3658176</v>
      </c>
      <c r="Z14" s="53">
        <v>0</v>
      </c>
      <c r="AA14" s="53">
        <v>33194</v>
      </c>
      <c r="AB14" s="53">
        <v>20712</v>
      </c>
      <c r="AC14" s="56">
        <v>0</v>
      </c>
      <c r="AD14" s="66"/>
      <c r="AE14" s="12"/>
      <c r="AF14" s="77"/>
      <c r="AG14" s="13"/>
      <c r="AL14" s="21"/>
    </row>
    <row r="15" spans="2:38" x14ac:dyDescent="0.15">
      <c r="B15" s="315"/>
      <c r="C15" s="18">
        <v>2007</v>
      </c>
      <c r="D15" s="19">
        <v>19</v>
      </c>
      <c r="E15" s="81">
        <v>2357958</v>
      </c>
      <c r="F15" s="60">
        <v>14000</v>
      </c>
      <c r="G15" s="60">
        <v>0</v>
      </c>
      <c r="H15" s="60">
        <v>0</v>
      </c>
      <c r="I15" s="60">
        <v>0</v>
      </c>
      <c r="J15" s="60">
        <v>0</v>
      </c>
      <c r="K15" s="60">
        <v>0</v>
      </c>
      <c r="L15" s="60">
        <v>0</v>
      </c>
      <c r="M15" s="60">
        <v>1026</v>
      </c>
      <c r="N15" s="53">
        <v>0</v>
      </c>
      <c r="O15" s="60">
        <v>0</v>
      </c>
      <c r="P15" s="60">
        <v>2475</v>
      </c>
      <c r="Q15" s="60">
        <v>0</v>
      </c>
      <c r="R15" s="60">
        <v>6132</v>
      </c>
      <c r="S15" s="60">
        <v>13015</v>
      </c>
      <c r="T15" s="60">
        <v>0</v>
      </c>
      <c r="U15" s="60">
        <v>0</v>
      </c>
      <c r="V15" s="60">
        <v>0</v>
      </c>
      <c r="W15" s="60">
        <v>0</v>
      </c>
      <c r="X15" s="60">
        <v>0</v>
      </c>
      <c r="Y15" s="60">
        <v>3909823</v>
      </c>
      <c r="Z15" s="60">
        <v>0</v>
      </c>
      <c r="AA15" s="60">
        <v>48209</v>
      </c>
      <c r="AB15" s="60">
        <v>44920</v>
      </c>
      <c r="AC15" s="61">
        <v>0</v>
      </c>
      <c r="AD15" s="66"/>
      <c r="AE15" s="12"/>
      <c r="AF15" s="77"/>
      <c r="AG15" s="13"/>
      <c r="AL15" s="21"/>
    </row>
    <row r="16" spans="2:38" x14ac:dyDescent="0.15">
      <c r="B16" s="315"/>
      <c r="C16" s="18">
        <v>2008</v>
      </c>
      <c r="D16" s="19">
        <v>20</v>
      </c>
      <c r="E16" s="79">
        <v>1491694</v>
      </c>
      <c r="F16" s="53">
        <v>0</v>
      </c>
      <c r="G16" s="53">
        <v>0</v>
      </c>
      <c r="H16" s="53">
        <v>0</v>
      </c>
      <c r="I16" s="53">
        <v>0</v>
      </c>
      <c r="J16" s="53">
        <v>10621</v>
      </c>
      <c r="K16" s="53">
        <v>0</v>
      </c>
      <c r="L16" s="53">
        <v>0</v>
      </c>
      <c r="M16" s="53">
        <v>0</v>
      </c>
      <c r="N16" s="53">
        <v>0</v>
      </c>
      <c r="O16" s="53">
        <v>0</v>
      </c>
      <c r="P16" s="53">
        <v>0</v>
      </c>
      <c r="Q16" s="53">
        <v>0</v>
      </c>
      <c r="R16" s="53">
        <v>6870</v>
      </c>
      <c r="S16" s="53">
        <v>1220</v>
      </c>
      <c r="T16" s="53">
        <v>0</v>
      </c>
      <c r="U16" s="53">
        <v>0</v>
      </c>
      <c r="V16" s="53">
        <v>0</v>
      </c>
      <c r="W16" s="53">
        <v>0</v>
      </c>
      <c r="X16" s="53">
        <v>0</v>
      </c>
      <c r="Y16" s="53">
        <v>3340352</v>
      </c>
      <c r="Z16" s="53">
        <v>0</v>
      </c>
      <c r="AA16" s="53">
        <v>25975</v>
      </c>
      <c r="AB16" s="53">
        <v>35187</v>
      </c>
      <c r="AC16" s="56">
        <v>0</v>
      </c>
      <c r="AD16" s="66"/>
      <c r="AE16" s="12"/>
      <c r="AF16" s="77"/>
      <c r="AG16" s="13"/>
      <c r="AL16" s="21"/>
    </row>
    <row r="17" spans="2:38" x14ac:dyDescent="0.15">
      <c r="B17" s="315"/>
      <c r="C17" s="18">
        <v>2009</v>
      </c>
      <c r="D17" s="19">
        <v>21</v>
      </c>
      <c r="E17" s="79">
        <v>1313736</v>
      </c>
      <c r="F17" s="53">
        <v>0</v>
      </c>
      <c r="G17" s="53">
        <v>0</v>
      </c>
      <c r="H17" s="53">
        <v>0</v>
      </c>
      <c r="I17" s="53">
        <v>0</v>
      </c>
      <c r="J17" s="53">
        <v>0</v>
      </c>
      <c r="K17" s="53">
        <v>0</v>
      </c>
      <c r="L17" s="53">
        <v>0</v>
      </c>
      <c r="M17" s="53">
        <v>0</v>
      </c>
      <c r="N17" s="53">
        <v>0</v>
      </c>
      <c r="O17" s="53">
        <v>0</v>
      </c>
      <c r="P17" s="53">
        <v>0</v>
      </c>
      <c r="Q17" s="53">
        <v>0</v>
      </c>
      <c r="R17" s="53">
        <v>4575</v>
      </c>
      <c r="S17" s="53">
        <v>860</v>
      </c>
      <c r="T17" s="53">
        <v>0</v>
      </c>
      <c r="U17" s="53">
        <v>0</v>
      </c>
      <c r="V17" s="53">
        <v>0</v>
      </c>
      <c r="W17" s="53">
        <v>0</v>
      </c>
      <c r="X17" s="53">
        <v>0</v>
      </c>
      <c r="Y17" s="53">
        <v>3683032</v>
      </c>
      <c r="Z17" s="53">
        <v>0</v>
      </c>
      <c r="AA17" s="53">
        <v>36819</v>
      </c>
      <c r="AB17" s="53">
        <v>35645</v>
      </c>
      <c r="AC17" s="56">
        <v>0</v>
      </c>
      <c r="AD17" s="66"/>
      <c r="AE17" s="12"/>
      <c r="AF17" s="77"/>
      <c r="AG17" s="13"/>
      <c r="AL17" s="21"/>
    </row>
    <row r="18" spans="2:38" x14ac:dyDescent="0.15">
      <c r="B18" s="315"/>
      <c r="C18" s="18">
        <v>2010</v>
      </c>
      <c r="D18" s="19">
        <v>22</v>
      </c>
      <c r="E18" s="79">
        <v>1518639</v>
      </c>
      <c r="F18" s="53">
        <v>0</v>
      </c>
      <c r="G18" s="53">
        <v>0</v>
      </c>
      <c r="H18" s="53">
        <v>0</v>
      </c>
      <c r="I18" s="53">
        <v>0</v>
      </c>
      <c r="J18" s="53">
        <v>0</v>
      </c>
      <c r="K18" s="53">
        <v>0</v>
      </c>
      <c r="L18" s="53">
        <v>0</v>
      </c>
      <c r="M18" s="53">
        <v>0</v>
      </c>
      <c r="N18" s="57">
        <v>0</v>
      </c>
      <c r="O18" s="53">
        <v>0</v>
      </c>
      <c r="P18" s="53">
        <v>340</v>
      </c>
      <c r="Q18" s="53">
        <v>0</v>
      </c>
      <c r="R18" s="53">
        <v>4530</v>
      </c>
      <c r="S18" s="53">
        <v>17205</v>
      </c>
      <c r="T18" s="53">
        <v>0</v>
      </c>
      <c r="U18" s="53">
        <v>0</v>
      </c>
      <c r="V18" s="53">
        <v>0</v>
      </c>
      <c r="W18" s="53">
        <v>0</v>
      </c>
      <c r="X18" s="53">
        <v>0</v>
      </c>
      <c r="Y18" s="53">
        <v>3643602</v>
      </c>
      <c r="Z18" s="53">
        <v>0</v>
      </c>
      <c r="AA18" s="53">
        <v>12468</v>
      </c>
      <c r="AB18" s="53">
        <v>41995</v>
      </c>
      <c r="AC18" s="56">
        <v>0</v>
      </c>
      <c r="AD18" s="66"/>
      <c r="AE18" s="12"/>
      <c r="AF18" s="77"/>
      <c r="AG18" s="13"/>
      <c r="AL18" s="21"/>
    </row>
    <row r="19" spans="2:38" x14ac:dyDescent="0.15">
      <c r="B19" s="315"/>
      <c r="C19" s="15">
        <v>2011</v>
      </c>
      <c r="D19" s="16">
        <v>23</v>
      </c>
      <c r="E19" s="78">
        <v>1589115</v>
      </c>
      <c r="F19" s="52">
        <v>16000</v>
      </c>
      <c r="G19" s="52">
        <v>5000</v>
      </c>
      <c r="H19" s="52">
        <v>0</v>
      </c>
      <c r="I19" s="52">
        <v>74182</v>
      </c>
      <c r="J19" s="52">
        <v>150</v>
      </c>
      <c r="K19" s="52">
        <v>0</v>
      </c>
      <c r="L19" s="52">
        <v>0</v>
      </c>
      <c r="M19" s="52">
        <v>0</v>
      </c>
      <c r="N19" s="52">
        <v>0</v>
      </c>
      <c r="O19" s="52">
        <v>1460</v>
      </c>
      <c r="P19" s="52">
        <v>0</v>
      </c>
      <c r="Q19" s="52">
        <v>0</v>
      </c>
      <c r="R19" s="52">
        <v>3420</v>
      </c>
      <c r="S19" s="52">
        <v>1890</v>
      </c>
      <c r="T19" s="52">
        <v>6579</v>
      </c>
      <c r="U19" s="52">
        <v>0</v>
      </c>
      <c r="V19" s="52">
        <v>0</v>
      </c>
      <c r="W19" s="52">
        <v>0</v>
      </c>
      <c r="X19" s="52">
        <v>0</v>
      </c>
      <c r="Y19" s="52">
        <v>3327210</v>
      </c>
      <c r="Z19" s="52">
        <v>0</v>
      </c>
      <c r="AA19" s="52">
        <v>23505</v>
      </c>
      <c r="AB19" s="52">
        <v>30187</v>
      </c>
      <c r="AC19" s="55">
        <v>0</v>
      </c>
      <c r="AD19" s="66"/>
      <c r="AE19" s="12"/>
      <c r="AF19" s="77"/>
      <c r="AG19" s="13"/>
      <c r="AL19" s="21"/>
    </row>
    <row r="20" spans="2:38" x14ac:dyDescent="0.15">
      <c r="B20" s="315"/>
      <c r="C20" s="18">
        <v>2012</v>
      </c>
      <c r="D20" s="19">
        <v>24</v>
      </c>
      <c r="E20" s="79">
        <v>1610758</v>
      </c>
      <c r="F20" s="53">
        <v>34000</v>
      </c>
      <c r="G20" s="53">
        <v>3000</v>
      </c>
      <c r="H20" s="53">
        <v>0</v>
      </c>
      <c r="I20" s="53">
        <v>156060</v>
      </c>
      <c r="J20" s="53">
        <v>0</v>
      </c>
      <c r="K20" s="53">
        <v>454</v>
      </c>
      <c r="L20" s="53">
        <v>0</v>
      </c>
      <c r="M20" s="53">
        <v>0</v>
      </c>
      <c r="N20" s="53">
        <v>0</v>
      </c>
      <c r="O20" s="53">
        <v>17380</v>
      </c>
      <c r="P20" s="53">
        <v>0</v>
      </c>
      <c r="Q20" s="53">
        <v>0</v>
      </c>
      <c r="R20" s="53">
        <v>4530</v>
      </c>
      <c r="S20" s="53">
        <v>630</v>
      </c>
      <c r="T20" s="53">
        <v>0</v>
      </c>
      <c r="U20" s="53">
        <v>0</v>
      </c>
      <c r="V20" s="53">
        <v>0</v>
      </c>
      <c r="W20" s="53">
        <v>0</v>
      </c>
      <c r="X20" s="53">
        <v>0</v>
      </c>
      <c r="Y20" s="53">
        <v>3989766</v>
      </c>
      <c r="Z20" s="53">
        <v>0</v>
      </c>
      <c r="AA20" s="53">
        <v>18120</v>
      </c>
      <c r="AB20" s="53">
        <v>64039</v>
      </c>
      <c r="AC20" s="56">
        <v>0</v>
      </c>
      <c r="AD20" s="66"/>
      <c r="AE20" s="12"/>
      <c r="AF20" s="77"/>
      <c r="AG20" s="13"/>
      <c r="AL20" s="21"/>
    </row>
    <row r="21" spans="2:38" x14ac:dyDescent="0.15">
      <c r="B21" s="315"/>
      <c r="C21" s="18">
        <v>2013</v>
      </c>
      <c r="D21" s="19">
        <v>25</v>
      </c>
      <c r="E21" s="79">
        <v>1583194</v>
      </c>
      <c r="F21" s="53">
        <v>0</v>
      </c>
      <c r="G21" s="53">
        <v>0</v>
      </c>
      <c r="H21" s="53">
        <v>0</v>
      </c>
      <c r="I21" s="53">
        <v>144585</v>
      </c>
      <c r="J21" s="53">
        <v>0</v>
      </c>
      <c r="K21" s="53">
        <v>0</v>
      </c>
      <c r="L21" s="53">
        <v>0</v>
      </c>
      <c r="M21" s="53">
        <v>2400</v>
      </c>
      <c r="N21" s="53">
        <v>0</v>
      </c>
      <c r="O21" s="53">
        <v>6060</v>
      </c>
      <c r="P21" s="53">
        <v>0</v>
      </c>
      <c r="Q21" s="53">
        <v>1785</v>
      </c>
      <c r="R21" s="53">
        <v>4485</v>
      </c>
      <c r="S21" s="53">
        <v>630</v>
      </c>
      <c r="T21" s="53">
        <v>0</v>
      </c>
      <c r="U21" s="53">
        <v>0</v>
      </c>
      <c r="V21" s="53">
        <v>2571</v>
      </c>
      <c r="W21" s="53">
        <v>0</v>
      </c>
      <c r="X21" s="53">
        <v>0</v>
      </c>
      <c r="Y21" s="53">
        <v>4410299</v>
      </c>
      <c r="Z21" s="53">
        <v>0</v>
      </c>
      <c r="AA21" s="53">
        <v>15658</v>
      </c>
      <c r="AB21" s="53">
        <v>30874</v>
      </c>
      <c r="AC21" s="56">
        <v>0</v>
      </c>
      <c r="AD21" s="66"/>
      <c r="AE21" s="12"/>
      <c r="AF21" s="77"/>
      <c r="AG21" s="13"/>
      <c r="AL21" s="21"/>
    </row>
    <row r="22" spans="2:38" s="30" customFormat="1" x14ac:dyDescent="0.15">
      <c r="B22" s="315"/>
      <c r="C22" s="26">
        <v>2014</v>
      </c>
      <c r="D22" s="27">
        <v>26</v>
      </c>
      <c r="E22" s="82">
        <v>1697406</v>
      </c>
      <c r="F22" s="62">
        <v>0</v>
      </c>
      <c r="G22" s="62">
        <v>0</v>
      </c>
      <c r="H22" s="62">
        <v>4320</v>
      </c>
      <c r="I22" s="62">
        <v>0</v>
      </c>
      <c r="J22" s="62">
        <v>0</v>
      </c>
      <c r="K22" s="62">
        <v>0</v>
      </c>
      <c r="L22" s="62">
        <v>0</v>
      </c>
      <c r="M22" s="62">
        <v>0</v>
      </c>
      <c r="N22" s="62">
        <v>0</v>
      </c>
      <c r="O22" s="62">
        <v>2580</v>
      </c>
      <c r="P22" s="62">
        <v>0</v>
      </c>
      <c r="Q22" s="62">
        <v>1440</v>
      </c>
      <c r="R22" s="62">
        <v>2235</v>
      </c>
      <c r="S22" s="62">
        <v>0</v>
      </c>
      <c r="T22" s="62">
        <v>0</v>
      </c>
      <c r="U22" s="62">
        <v>0</v>
      </c>
      <c r="V22" s="62">
        <v>0</v>
      </c>
      <c r="W22" s="62">
        <v>0</v>
      </c>
      <c r="X22" s="62">
        <v>10050</v>
      </c>
      <c r="Y22" s="62">
        <v>3728832</v>
      </c>
      <c r="Z22" s="62">
        <v>0</v>
      </c>
      <c r="AA22" s="62">
        <v>13915</v>
      </c>
      <c r="AB22" s="62">
        <v>61412</v>
      </c>
      <c r="AC22" s="63">
        <v>0</v>
      </c>
      <c r="AD22" s="83"/>
      <c r="AE22" s="12"/>
      <c r="AF22" s="77"/>
      <c r="AG22" s="13"/>
      <c r="AL22" s="21"/>
    </row>
    <row r="23" spans="2:38" s="30" customFormat="1" x14ac:dyDescent="0.15">
      <c r="B23" s="315"/>
      <c r="C23" s="26">
        <v>2015</v>
      </c>
      <c r="D23" s="27">
        <v>27</v>
      </c>
      <c r="E23" s="82">
        <v>1551105</v>
      </c>
      <c r="F23" s="62">
        <v>0</v>
      </c>
      <c r="G23" s="62">
        <v>0</v>
      </c>
      <c r="H23" s="62">
        <v>16608</v>
      </c>
      <c r="I23" s="62">
        <v>0</v>
      </c>
      <c r="J23" s="62">
        <v>0</v>
      </c>
      <c r="K23" s="62">
        <v>0</v>
      </c>
      <c r="L23" s="62">
        <v>0</v>
      </c>
      <c r="M23" s="62">
        <v>0</v>
      </c>
      <c r="N23" s="62">
        <v>0</v>
      </c>
      <c r="O23" s="62">
        <v>12864</v>
      </c>
      <c r="P23" s="62">
        <v>0</v>
      </c>
      <c r="Q23" s="62">
        <v>0</v>
      </c>
      <c r="R23" s="62">
        <v>2295</v>
      </c>
      <c r="S23" s="62">
        <v>615</v>
      </c>
      <c r="T23" s="62">
        <v>0</v>
      </c>
      <c r="U23" s="62">
        <v>0</v>
      </c>
      <c r="V23" s="62">
        <v>0</v>
      </c>
      <c r="W23" s="62">
        <v>0</v>
      </c>
      <c r="X23" s="62">
        <v>490</v>
      </c>
      <c r="Y23" s="62">
        <v>3228225</v>
      </c>
      <c r="Z23" s="62">
        <v>0</v>
      </c>
      <c r="AA23" s="62">
        <v>22437</v>
      </c>
      <c r="AB23" s="62">
        <v>110568</v>
      </c>
      <c r="AC23" s="63">
        <v>0</v>
      </c>
      <c r="AD23" s="83"/>
      <c r="AE23" s="12"/>
      <c r="AF23" s="77"/>
      <c r="AG23" s="13"/>
      <c r="AL23" s="21"/>
    </row>
    <row r="24" spans="2:38" s="30" customFormat="1" x14ac:dyDescent="0.15">
      <c r="B24" s="315"/>
      <c r="C24" s="204">
        <v>2016</v>
      </c>
      <c r="D24" s="205">
        <v>28</v>
      </c>
      <c r="E24" s="208">
        <v>1265273</v>
      </c>
      <c r="F24" s="206">
        <v>10</v>
      </c>
      <c r="G24" s="206">
        <v>0</v>
      </c>
      <c r="H24" s="206">
        <v>11072</v>
      </c>
      <c r="I24" s="206">
        <v>0</v>
      </c>
      <c r="J24" s="206">
        <v>0</v>
      </c>
      <c r="K24" s="206">
        <v>0</v>
      </c>
      <c r="L24" s="206">
        <v>0</v>
      </c>
      <c r="M24" s="206">
        <v>0</v>
      </c>
      <c r="N24" s="206">
        <v>0</v>
      </c>
      <c r="O24" s="206">
        <v>1152</v>
      </c>
      <c r="P24" s="206">
        <v>0</v>
      </c>
      <c r="Q24" s="206">
        <v>0</v>
      </c>
      <c r="R24" s="206">
        <v>0</v>
      </c>
      <c r="S24" s="206">
        <v>1860</v>
      </c>
      <c r="T24" s="206">
        <v>0</v>
      </c>
      <c r="U24" s="206">
        <v>0</v>
      </c>
      <c r="V24" s="206">
        <v>0</v>
      </c>
      <c r="W24" s="206">
        <v>0</v>
      </c>
      <c r="X24" s="206">
        <v>0</v>
      </c>
      <c r="Y24" s="206">
        <v>652800</v>
      </c>
      <c r="Z24" s="206">
        <v>0</v>
      </c>
      <c r="AA24" s="206">
        <v>4005</v>
      </c>
      <c r="AB24" s="206">
        <v>2504814</v>
      </c>
      <c r="AC24" s="207">
        <v>0</v>
      </c>
      <c r="AD24" s="83"/>
      <c r="AE24" s="12"/>
      <c r="AF24" s="77"/>
      <c r="AG24" s="13"/>
      <c r="AL24" s="21"/>
    </row>
    <row r="25" spans="2:38" s="30" customFormat="1" x14ac:dyDescent="0.15">
      <c r="B25" s="315"/>
      <c r="C25" s="26">
        <v>2017</v>
      </c>
      <c r="D25" s="27">
        <v>29</v>
      </c>
      <c r="E25" s="82">
        <v>1114096</v>
      </c>
      <c r="F25" s="62">
        <v>6000</v>
      </c>
      <c r="G25" s="62">
        <v>0</v>
      </c>
      <c r="H25" s="62">
        <v>44224</v>
      </c>
      <c r="I25" s="62">
        <v>0</v>
      </c>
      <c r="J25" s="62">
        <v>0</v>
      </c>
      <c r="K25" s="62">
        <v>0</v>
      </c>
      <c r="L25" s="62">
        <v>0</v>
      </c>
      <c r="M25" s="62">
        <v>0</v>
      </c>
      <c r="N25" s="62">
        <v>0</v>
      </c>
      <c r="O25" s="62">
        <v>2880</v>
      </c>
      <c r="P25" s="62">
        <v>0</v>
      </c>
      <c r="Q25" s="62">
        <v>0</v>
      </c>
      <c r="R25" s="62">
        <v>0</v>
      </c>
      <c r="S25" s="62">
        <v>11055</v>
      </c>
      <c r="T25" s="62">
        <v>0</v>
      </c>
      <c r="U25" s="62">
        <v>0</v>
      </c>
      <c r="V25" s="62">
        <v>242</v>
      </c>
      <c r="W25" s="62">
        <v>0</v>
      </c>
      <c r="X25" s="62">
        <v>0</v>
      </c>
      <c r="Y25" s="62">
        <v>427472</v>
      </c>
      <c r="Z25" s="62">
        <v>0</v>
      </c>
      <c r="AA25" s="62">
        <v>2304</v>
      </c>
      <c r="AB25" s="62">
        <v>3104386</v>
      </c>
      <c r="AC25" s="63">
        <v>0</v>
      </c>
      <c r="AD25" s="83"/>
      <c r="AE25" s="12"/>
      <c r="AF25" s="77"/>
      <c r="AG25" s="13"/>
      <c r="AL25" s="21"/>
    </row>
    <row r="26" spans="2:38" s="30" customFormat="1" x14ac:dyDescent="0.15">
      <c r="B26" s="315"/>
      <c r="C26" s="26">
        <v>2018</v>
      </c>
      <c r="D26" s="27">
        <v>30</v>
      </c>
      <c r="E26" s="82">
        <v>1342043</v>
      </c>
      <c r="F26" s="62">
        <v>0</v>
      </c>
      <c r="G26" s="62">
        <v>0</v>
      </c>
      <c r="H26" s="62">
        <v>73680</v>
      </c>
      <c r="I26" s="62">
        <v>0</v>
      </c>
      <c r="J26" s="62">
        <v>0</v>
      </c>
      <c r="K26" s="62">
        <v>0</v>
      </c>
      <c r="L26" s="62">
        <v>0</v>
      </c>
      <c r="M26" s="62">
        <v>0</v>
      </c>
      <c r="N26" s="62">
        <v>0</v>
      </c>
      <c r="O26" s="62">
        <v>3648</v>
      </c>
      <c r="P26" s="62">
        <v>0</v>
      </c>
      <c r="Q26" s="62">
        <v>0</v>
      </c>
      <c r="R26" s="62">
        <v>0</v>
      </c>
      <c r="S26" s="62">
        <v>8700</v>
      </c>
      <c r="T26" s="62">
        <v>0</v>
      </c>
      <c r="U26" s="62">
        <v>0</v>
      </c>
      <c r="V26" s="62">
        <v>0</v>
      </c>
      <c r="W26" s="62">
        <v>0</v>
      </c>
      <c r="X26" s="62">
        <v>0</v>
      </c>
      <c r="Y26" s="62">
        <v>324340</v>
      </c>
      <c r="Z26" s="62">
        <v>0</v>
      </c>
      <c r="AA26" s="62">
        <v>6480</v>
      </c>
      <c r="AB26" s="62">
        <v>3428016</v>
      </c>
      <c r="AC26" s="63">
        <v>0</v>
      </c>
      <c r="AD26" s="83"/>
      <c r="AE26" s="12"/>
      <c r="AF26" s="77"/>
      <c r="AG26" s="13"/>
      <c r="AL26" s="21"/>
    </row>
    <row r="27" spans="2:38" s="30" customFormat="1" x14ac:dyDescent="0.15">
      <c r="B27" s="315"/>
      <c r="C27" s="26">
        <v>2019</v>
      </c>
      <c r="D27" s="27" t="s">
        <v>436</v>
      </c>
      <c r="E27" s="82">
        <v>1390241</v>
      </c>
      <c r="F27" s="62">
        <v>0</v>
      </c>
      <c r="G27" s="62">
        <v>0</v>
      </c>
      <c r="H27" s="62">
        <v>15808</v>
      </c>
      <c r="I27" s="62">
        <v>0</v>
      </c>
      <c r="J27" s="62">
        <v>0</v>
      </c>
      <c r="K27" s="62">
        <v>0</v>
      </c>
      <c r="L27" s="62">
        <v>0</v>
      </c>
      <c r="M27" s="62">
        <v>0</v>
      </c>
      <c r="N27" s="62">
        <v>0</v>
      </c>
      <c r="O27" s="62">
        <v>960</v>
      </c>
      <c r="P27" s="62">
        <v>0</v>
      </c>
      <c r="Q27" s="62">
        <v>0</v>
      </c>
      <c r="R27" s="62">
        <v>0</v>
      </c>
      <c r="S27" s="62">
        <v>7170</v>
      </c>
      <c r="T27" s="62">
        <v>135</v>
      </c>
      <c r="U27" s="62">
        <v>1816</v>
      </c>
      <c r="V27" s="62">
        <v>0</v>
      </c>
      <c r="W27" s="62">
        <v>0</v>
      </c>
      <c r="X27" s="62">
        <v>0</v>
      </c>
      <c r="Y27" s="62">
        <v>306260</v>
      </c>
      <c r="Z27" s="62">
        <v>0</v>
      </c>
      <c r="AA27" s="62">
        <v>6048</v>
      </c>
      <c r="AB27" s="62">
        <v>3160635</v>
      </c>
      <c r="AC27" s="63">
        <v>0</v>
      </c>
      <c r="AD27" s="83"/>
      <c r="AE27" s="12"/>
      <c r="AF27" s="77"/>
      <c r="AG27" s="13"/>
      <c r="AL27" s="21"/>
    </row>
    <row r="28" spans="2:38" s="30" customFormat="1" x14ac:dyDescent="0.15">
      <c r="B28" s="315"/>
      <c r="C28" s="26">
        <v>2020</v>
      </c>
      <c r="D28" s="27">
        <v>2</v>
      </c>
      <c r="E28" s="82">
        <v>568270</v>
      </c>
      <c r="F28" s="62">
        <v>0</v>
      </c>
      <c r="G28" s="62">
        <v>0</v>
      </c>
      <c r="H28" s="62">
        <v>12008</v>
      </c>
      <c r="I28" s="62">
        <v>0</v>
      </c>
      <c r="J28" s="62">
        <v>0</v>
      </c>
      <c r="K28" s="62">
        <v>480</v>
      </c>
      <c r="L28" s="62">
        <v>0</v>
      </c>
      <c r="M28" s="62">
        <v>0</v>
      </c>
      <c r="N28" s="62">
        <v>0</v>
      </c>
      <c r="O28" s="62">
        <v>0</v>
      </c>
      <c r="P28" s="62">
        <v>0</v>
      </c>
      <c r="Q28" s="62">
        <v>0</v>
      </c>
      <c r="R28" s="62">
        <v>0</v>
      </c>
      <c r="S28" s="62">
        <v>1845</v>
      </c>
      <c r="T28" s="62">
        <v>0</v>
      </c>
      <c r="U28" s="62">
        <v>2200</v>
      </c>
      <c r="V28" s="62">
        <v>0</v>
      </c>
      <c r="W28" s="62">
        <v>0</v>
      </c>
      <c r="X28" s="62">
        <v>4600</v>
      </c>
      <c r="Y28" s="62">
        <v>250989</v>
      </c>
      <c r="Z28" s="62">
        <v>0</v>
      </c>
      <c r="AA28" s="62">
        <v>0</v>
      </c>
      <c r="AB28" s="62">
        <v>3507610</v>
      </c>
      <c r="AC28" s="63">
        <v>4780</v>
      </c>
      <c r="AD28" s="83"/>
      <c r="AE28" s="12"/>
      <c r="AF28" s="77"/>
      <c r="AG28" s="13"/>
      <c r="AL28" s="21"/>
    </row>
    <row r="29" spans="2:38" s="30" customFormat="1" x14ac:dyDescent="0.15">
      <c r="B29" s="315"/>
      <c r="C29" s="204">
        <v>2021</v>
      </c>
      <c r="D29" s="205">
        <v>3</v>
      </c>
      <c r="E29" s="208">
        <v>283680</v>
      </c>
      <c r="F29" s="206">
        <v>0</v>
      </c>
      <c r="G29" s="206">
        <v>0</v>
      </c>
      <c r="H29" s="206">
        <v>10080</v>
      </c>
      <c r="I29" s="206">
        <v>0</v>
      </c>
      <c r="J29" s="206">
        <v>0</v>
      </c>
      <c r="K29" s="206">
        <v>0</v>
      </c>
      <c r="L29" s="206">
        <v>0</v>
      </c>
      <c r="M29" s="206">
        <v>0</v>
      </c>
      <c r="N29" s="206">
        <v>576</v>
      </c>
      <c r="O29" s="206">
        <v>0</v>
      </c>
      <c r="P29" s="206">
        <v>0</v>
      </c>
      <c r="Q29" s="206">
        <v>0</v>
      </c>
      <c r="R29" s="206">
        <v>0</v>
      </c>
      <c r="S29" s="206">
        <v>5970</v>
      </c>
      <c r="T29" s="206">
        <v>0</v>
      </c>
      <c r="U29" s="206">
        <v>0</v>
      </c>
      <c r="V29" s="206">
        <v>312</v>
      </c>
      <c r="W29" s="206">
        <v>2218</v>
      </c>
      <c r="X29" s="206">
        <v>0</v>
      </c>
      <c r="Y29" s="206">
        <v>100479</v>
      </c>
      <c r="Z29" s="206">
        <v>0</v>
      </c>
      <c r="AA29" s="206">
        <v>0</v>
      </c>
      <c r="AB29" s="206">
        <v>3732516</v>
      </c>
      <c r="AC29" s="207">
        <v>0</v>
      </c>
      <c r="AD29" s="83"/>
      <c r="AE29" s="12"/>
      <c r="AF29" s="77"/>
      <c r="AG29" s="13"/>
      <c r="AL29" s="21"/>
    </row>
    <row r="30" spans="2:38" s="30" customFormat="1" x14ac:dyDescent="0.15">
      <c r="B30" s="315"/>
      <c r="C30" s="26">
        <v>2022</v>
      </c>
      <c r="D30" s="27">
        <v>4</v>
      </c>
      <c r="E30" s="82">
        <v>430162</v>
      </c>
      <c r="F30" s="62">
        <v>6475</v>
      </c>
      <c r="G30" s="62">
        <v>0</v>
      </c>
      <c r="H30" s="62">
        <v>2250</v>
      </c>
      <c r="I30" s="62">
        <v>0</v>
      </c>
      <c r="J30" s="62">
        <v>0</v>
      </c>
      <c r="K30" s="62">
        <v>0</v>
      </c>
      <c r="L30" s="62">
        <v>0</v>
      </c>
      <c r="M30" s="62">
        <v>972</v>
      </c>
      <c r="N30" s="62">
        <v>0</v>
      </c>
      <c r="O30" s="62">
        <v>0</v>
      </c>
      <c r="P30" s="62">
        <v>0</v>
      </c>
      <c r="Q30" s="62">
        <v>0</v>
      </c>
      <c r="R30" s="62">
        <v>0</v>
      </c>
      <c r="S30" s="62">
        <v>6495</v>
      </c>
      <c r="T30" s="62">
        <v>203</v>
      </c>
      <c r="U30" s="62">
        <v>0</v>
      </c>
      <c r="V30" s="62">
        <v>1675</v>
      </c>
      <c r="W30" s="62">
        <v>2443</v>
      </c>
      <c r="X30" s="62">
        <v>0</v>
      </c>
      <c r="Y30" s="62">
        <v>135798</v>
      </c>
      <c r="Z30" s="62">
        <v>518</v>
      </c>
      <c r="AA30" s="62">
        <v>14400</v>
      </c>
      <c r="AB30" s="62">
        <v>3421650</v>
      </c>
      <c r="AC30" s="63">
        <v>0</v>
      </c>
      <c r="AD30" s="83"/>
      <c r="AE30" s="12"/>
      <c r="AF30" s="77"/>
      <c r="AG30" s="13"/>
      <c r="AL30" s="21"/>
    </row>
    <row r="31" spans="2:38" s="30" customFormat="1" x14ac:dyDescent="0.15">
      <c r="B31" s="316"/>
      <c r="C31" s="280">
        <v>2023</v>
      </c>
      <c r="D31" s="281">
        <v>5</v>
      </c>
      <c r="E31" s="284">
        <v>435129</v>
      </c>
      <c r="F31" s="282">
        <v>0</v>
      </c>
      <c r="G31" s="282">
        <v>0</v>
      </c>
      <c r="H31" s="282">
        <v>0</v>
      </c>
      <c r="I31" s="282">
        <v>0</v>
      </c>
      <c r="J31" s="282">
        <v>0</v>
      </c>
      <c r="K31" s="282">
        <v>0</v>
      </c>
      <c r="L31" s="282">
        <v>0</v>
      </c>
      <c r="M31" s="282"/>
      <c r="N31" s="282">
        <v>0</v>
      </c>
      <c r="O31" s="282">
        <v>0</v>
      </c>
      <c r="P31" s="282">
        <v>0</v>
      </c>
      <c r="Q31" s="282">
        <v>0</v>
      </c>
      <c r="R31" s="282">
        <v>0</v>
      </c>
      <c r="S31" s="282">
        <v>7590</v>
      </c>
      <c r="T31" s="282">
        <v>0</v>
      </c>
      <c r="U31" s="282">
        <v>0</v>
      </c>
      <c r="V31" s="282">
        <v>1301</v>
      </c>
      <c r="W31" s="282">
        <v>4368</v>
      </c>
      <c r="X31" s="282">
        <v>0</v>
      </c>
      <c r="Y31" s="282">
        <v>93513</v>
      </c>
      <c r="Z31" s="282">
        <v>0</v>
      </c>
      <c r="AA31" s="282">
        <v>0</v>
      </c>
      <c r="AB31" s="282">
        <v>1983087</v>
      </c>
      <c r="AC31" s="283">
        <v>0</v>
      </c>
      <c r="AD31" s="83"/>
      <c r="AE31" s="12"/>
      <c r="AF31" s="77"/>
      <c r="AG31" s="13"/>
      <c r="AL31" s="21"/>
    </row>
    <row r="32" spans="2:38" ht="12" customHeight="1" x14ac:dyDescent="0.15">
      <c r="B32" s="314" t="s">
        <v>23</v>
      </c>
      <c r="C32" s="18">
        <v>2000</v>
      </c>
      <c r="D32" s="19" t="s">
        <v>21</v>
      </c>
      <c r="E32" s="79">
        <v>114779</v>
      </c>
      <c r="F32" s="53">
        <v>0</v>
      </c>
      <c r="G32" s="53">
        <v>0</v>
      </c>
      <c r="H32" s="53">
        <v>0</v>
      </c>
      <c r="I32" s="53">
        <v>0</v>
      </c>
      <c r="J32" s="53">
        <v>0</v>
      </c>
      <c r="K32" s="53">
        <v>0</v>
      </c>
      <c r="L32" s="53">
        <v>0</v>
      </c>
      <c r="M32" s="53">
        <v>0</v>
      </c>
      <c r="N32" s="53">
        <v>0</v>
      </c>
      <c r="O32" s="53">
        <v>0</v>
      </c>
      <c r="P32" s="53">
        <v>811</v>
      </c>
      <c r="Q32" s="53">
        <v>0</v>
      </c>
      <c r="R32" s="53">
        <v>11819</v>
      </c>
      <c r="S32" s="53">
        <v>1657</v>
      </c>
      <c r="T32" s="53">
        <v>0</v>
      </c>
      <c r="U32" s="48">
        <v>0</v>
      </c>
      <c r="V32" s="53">
        <v>4524</v>
      </c>
      <c r="W32" s="53">
        <v>265</v>
      </c>
      <c r="X32" s="53">
        <v>276857</v>
      </c>
      <c r="Y32" s="53">
        <v>376226</v>
      </c>
      <c r="Z32" s="48">
        <v>0</v>
      </c>
      <c r="AA32" s="53">
        <v>1150</v>
      </c>
      <c r="AB32" s="53">
        <v>15450</v>
      </c>
      <c r="AC32" s="51">
        <v>0</v>
      </c>
      <c r="AD32" s="66"/>
      <c r="AE32" s="12"/>
      <c r="AF32" s="77"/>
      <c r="AG32" s="13"/>
      <c r="AH32" s="47"/>
      <c r="AI32" s="47"/>
      <c r="AL32" s="21"/>
    </row>
    <row r="33" spans="2:38" x14ac:dyDescent="0.15">
      <c r="B33" s="315"/>
      <c r="C33" s="15">
        <v>2001</v>
      </c>
      <c r="D33" s="16">
        <v>13</v>
      </c>
      <c r="E33" s="78">
        <v>124318</v>
      </c>
      <c r="F33" s="52">
        <v>0</v>
      </c>
      <c r="G33" s="52">
        <v>0</v>
      </c>
      <c r="H33" s="52">
        <v>0</v>
      </c>
      <c r="I33" s="52">
        <v>0</v>
      </c>
      <c r="J33" s="52">
        <v>0</v>
      </c>
      <c r="K33" s="52">
        <v>0</v>
      </c>
      <c r="L33" s="52">
        <v>0</v>
      </c>
      <c r="M33" s="52">
        <v>0</v>
      </c>
      <c r="N33" s="52">
        <v>0</v>
      </c>
      <c r="O33" s="52">
        <v>0</v>
      </c>
      <c r="P33" s="52">
        <v>1549</v>
      </c>
      <c r="Q33" s="52">
        <v>0</v>
      </c>
      <c r="R33" s="52">
        <v>9704</v>
      </c>
      <c r="S33" s="52">
        <v>4418</v>
      </c>
      <c r="T33" s="52">
        <v>0</v>
      </c>
      <c r="U33" s="52">
        <v>0</v>
      </c>
      <c r="V33" s="52">
        <v>9349</v>
      </c>
      <c r="W33" s="52">
        <v>304</v>
      </c>
      <c r="X33" s="52">
        <v>310196</v>
      </c>
      <c r="Y33" s="52">
        <v>346269</v>
      </c>
      <c r="Z33" s="52">
        <v>0</v>
      </c>
      <c r="AA33" s="52">
        <v>4181</v>
      </c>
      <c r="AB33" s="52">
        <v>10911</v>
      </c>
      <c r="AC33" s="55">
        <v>0</v>
      </c>
      <c r="AD33" s="66"/>
      <c r="AE33" s="12"/>
      <c r="AF33" s="77"/>
      <c r="AG33" s="13"/>
      <c r="AH33" s="47"/>
      <c r="AI33" s="47"/>
      <c r="AL33" s="21"/>
    </row>
    <row r="34" spans="2:38" x14ac:dyDescent="0.15">
      <c r="B34" s="315"/>
      <c r="C34" s="18">
        <v>2002</v>
      </c>
      <c r="D34" s="19">
        <v>14</v>
      </c>
      <c r="E34" s="79">
        <v>212389</v>
      </c>
      <c r="F34" s="53">
        <v>0</v>
      </c>
      <c r="G34" s="53">
        <v>0</v>
      </c>
      <c r="H34" s="53">
        <v>0</v>
      </c>
      <c r="I34" s="53">
        <v>0</v>
      </c>
      <c r="J34" s="53">
        <v>0</v>
      </c>
      <c r="K34" s="53">
        <v>0</v>
      </c>
      <c r="L34" s="53">
        <v>0</v>
      </c>
      <c r="M34" s="53">
        <v>0</v>
      </c>
      <c r="N34" s="53">
        <v>0</v>
      </c>
      <c r="O34" s="53">
        <v>0</v>
      </c>
      <c r="P34" s="53">
        <v>987</v>
      </c>
      <c r="Q34" s="53">
        <v>0</v>
      </c>
      <c r="R34" s="53">
        <v>9917</v>
      </c>
      <c r="S34" s="53">
        <v>2718</v>
      </c>
      <c r="T34" s="53">
        <v>0</v>
      </c>
      <c r="U34" s="53">
        <v>0</v>
      </c>
      <c r="V34" s="53">
        <v>3960</v>
      </c>
      <c r="W34" s="53">
        <v>1008</v>
      </c>
      <c r="X34" s="53">
        <v>267266</v>
      </c>
      <c r="Y34" s="53">
        <v>360301</v>
      </c>
      <c r="Z34" s="53">
        <v>0</v>
      </c>
      <c r="AA34" s="53">
        <v>2272</v>
      </c>
      <c r="AB34" s="53">
        <v>19721</v>
      </c>
      <c r="AC34" s="56">
        <v>0</v>
      </c>
      <c r="AD34" s="66"/>
      <c r="AE34" s="12"/>
      <c r="AF34" s="77"/>
      <c r="AG34" s="13"/>
      <c r="AH34" s="21"/>
      <c r="AI34" s="21"/>
      <c r="AL34" s="31"/>
    </row>
    <row r="35" spans="2:38" x14ac:dyDescent="0.15">
      <c r="B35" s="315"/>
      <c r="C35" s="18">
        <v>2003</v>
      </c>
      <c r="D35" s="19">
        <v>15</v>
      </c>
      <c r="E35" s="79">
        <v>112437</v>
      </c>
      <c r="F35" s="53">
        <v>0</v>
      </c>
      <c r="G35" s="53">
        <v>0</v>
      </c>
      <c r="H35" s="53">
        <v>0</v>
      </c>
      <c r="I35" s="53">
        <v>0</v>
      </c>
      <c r="J35" s="53">
        <v>0</v>
      </c>
      <c r="K35" s="53">
        <v>0</v>
      </c>
      <c r="L35" s="53">
        <v>0</v>
      </c>
      <c r="M35" s="53">
        <v>0</v>
      </c>
      <c r="N35" s="53">
        <v>0</v>
      </c>
      <c r="O35" s="53">
        <v>0</v>
      </c>
      <c r="P35" s="53">
        <v>1006</v>
      </c>
      <c r="Q35" s="53">
        <v>0</v>
      </c>
      <c r="R35" s="53">
        <v>11979</v>
      </c>
      <c r="S35" s="53">
        <v>4257</v>
      </c>
      <c r="T35" s="53">
        <v>0</v>
      </c>
      <c r="U35" s="53">
        <v>0</v>
      </c>
      <c r="V35" s="53">
        <v>859</v>
      </c>
      <c r="W35" s="53">
        <v>2380</v>
      </c>
      <c r="X35" s="53">
        <v>302691</v>
      </c>
      <c r="Y35" s="53">
        <v>278027</v>
      </c>
      <c r="Z35" s="53">
        <v>0</v>
      </c>
      <c r="AA35" s="53">
        <v>3273</v>
      </c>
      <c r="AB35" s="53">
        <v>10781</v>
      </c>
      <c r="AC35" s="56">
        <v>0</v>
      </c>
      <c r="AD35" s="66"/>
      <c r="AE35" s="12"/>
      <c r="AF35" s="77"/>
      <c r="AG35" s="13"/>
      <c r="AH35" s="21"/>
      <c r="AI35" s="21"/>
      <c r="AL35" s="32"/>
    </row>
    <row r="36" spans="2:38" x14ac:dyDescent="0.15">
      <c r="B36" s="315"/>
      <c r="C36" s="18">
        <v>2004</v>
      </c>
      <c r="D36" s="19">
        <v>16</v>
      </c>
      <c r="E36" s="79">
        <v>104267</v>
      </c>
      <c r="F36" s="53">
        <v>0</v>
      </c>
      <c r="G36" s="53">
        <v>0</v>
      </c>
      <c r="H36" s="53">
        <v>0</v>
      </c>
      <c r="I36" s="53">
        <v>0</v>
      </c>
      <c r="J36" s="53">
        <v>0</v>
      </c>
      <c r="K36" s="53">
        <v>0</v>
      </c>
      <c r="L36" s="53">
        <v>0</v>
      </c>
      <c r="M36" s="53">
        <v>0</v>
      </c>
      <c r="N36" s="53">
        <v>0</v>
      </c>
      <c r="O36" s="53">
        <v>0</v>
      </c>
      <c r="P36" s="53">
        <v>1365</v>
      </c>
      <c r="Q36" s="53">
        <v>0</v>
      </c>
      <c r="R36" s="53">
        <v>22883</v>
      </c>
      <c r="S36" s="53">
        <v>5308</v>
      </c>
      <c r="T36" s="53">
        <v>373</v>
      </c>
      <c r="U36" s="53">
        <v>0</v>
      </c>
      <c r="V36" s="53">
        <v>0</v>
      </c>
      <c r="W36" s="53">
        <v>1248</v>
      </c>
      <c r="X36" s="53">
        <v>291838</v>
      </c>
      <c r="Y36" s="53">
        <v>227135</v>
      </c>
      <c r="Z36" s="53">
        <v>0</v>
      </c>
      <c r="AA36" s="53">
        <v>10091</v>
      </c>
      <c r="AB36" s="53">
        <v>13317</v>
      </c>
      <c r="AC36" s="56">
        <v>0</v>
      </c>
      <c r="AD36" s="66"/>
      <c r="AE36" s="12"/>
      <c r="AF36" s="77"/>
      <c r="AG36" s="13"/>
      <c r="AH36" s="21"/>
      <c r="AI36" s="21"/>
      <c r="AL36" s="32"/>
    </row>
    <row r="37" spans="2:38" x14ac:dyDescent="0.15">
      <c r="B37" s="315"/>
      <c r="C37" s="22">
        <v>2005</v>
      </c>
      <c r="D37" s="23">
        <v>17</v>
      </c>
      <c r="E37" s="80">
        <v>140486</v>
      </c>
      <c r="F37" s="57">
        <v>0</v>
      </c>
      <c r="G37" s="57">
        <v>0</v>
      </c>
      <c r="H37" s="57">
        <v>0</v>
      </c>
      <c r="I37" s="57">
        <v>0</v>
      </c>
      <c r="J37" s="57">
        <v>0</v>
      </c>
      <c r="K37" s="57">
        <v>0</v>
      </c>
      <c r="L37" s="57">
        <v>0</v>
      </c>
      <c r="M37" s="57">
        <v>0</v>
      </c>
      <c r="N37" s="57">
        <v>0</v>
      </c>
      <c r="O37" s="57">
        <v>0</v>
      </c>
      <c r="P37" s="57">
        <v>1538</v>
      </c>
      <c r="Q37" s="57">
        <v>0</v>
      </c>
      <c r="R37" s="57">
        <v>10009</v>
      </c>
      <c r="S37" s="57">
        <v>6506</v>
      </c>
      <c r="T37" s="57">
        <v>0</v>
      </c>
      <c r="U37" s="57">
        <v>0</v>
      </c>
      <c r="V37" s="57">
        <v>0</v>
      </c>
      <c r="W37" s="57">
        <v>268</v>
      </c>
      <c r="X37" s="57">
        <v>316445</v>
      </c>
      <c r="Y37" s="57">
        <v>340460</v>
      </c>
      <c r="Z37" s="57">
        <v>0</v>
      </c>
      <c r="AA37" s="57">
        <v>4812</v>
      </c>
      <c r="AB37" s="57">
        <v>3559</v>
      </c>
      <c r="AC37" s="59">
        <v>0</v>
      </c>
      <c r="AD37" s="66"/>
      <c r="AE37" s="12"/>
      <c r="AF37" s="77"/>
      <c r="AG37" s="13"/>
      <c r="AH37" s="21"/>
      <c r="AI37" s="21"/>
      <c r="AL37" s="32"/>
    </row>
    <row r="38" spans="2:38" x14ac:dyDescent="0.15">
      <c r="B38" s="315"/>
      <c r="C38" s="18">
        <v>2006</v>
      </c>
      <c r="D38" s="19">
        <v>18</v>
      </c>
      <c r="E38" s="79">
        <v>145978</v>
      </c>
      <c r="F38" s="53">
        <v>0</v>
      </c>
      <c r="G38" s="53">
        <v>0</v>
      </c>
      <c r="H38" s="53">
        <v>0</v>
      </c>
      <c r="I38" s="53">
        <v>0</v>
      </c>
      <c r="J38" s="53">
        <v>0</v>
      </c>
      <c r="K38" s="53">
        <v>0</v>
      </c>
      <c r="L38" s="53">
        <v>244</v>
      </c>
      <c r="M38" s="53">
        <v>0</v>
      </c>
      <c r="N38" s="52">
        <v>0</v>
      </c>
      <c r="O38" s="53">
        <v>0</v>
      </c>
      <c r="P38" s="53">
        <v>758</v>
      </c>
      <c r="Q38" s="53">
        <v>0</v>
      </c>
      <c r="R38" s="53">
        <v>5492</v>
      </c>
      <c r="S38" s="53">
        <v>6658</v>
      </c>
      <c r="T38" s="53">
        <v>0</v>
      </c>
      <c r="U38" s="53">
        <v>0</v>
      </c>
      <c r="V38" s="53">
        <v>0</v>
      </c>
      <c r="W38" s="53">
        <v>0</v>
      </c>
      <c r="X38" s="53">
        <v>0</v>
      </c>
      <c r="Y38" s="53">
        <v>389094</v>
      </c>
      <c r="Z38" s="53">
        <v>0</v>
      </c>
      <c r="AA38" s="53">
        <v>7488</v>
      </c>
      <c r="AB38" s="53">
        <v>7354</v>
      </c>
      <c r="AC38" s="56">
        <v>0</v>
      </c>
      <c r="AD38" s="66"/>
      <c r="AE38" s="12"/>
      <c r="AF38" s="77"/>
      <c r="AG38" s="13"/>
      <c r="AH38" s="21"/>
      <c r="AI38" s="21"/>
      <c r="AK38" s="32"/>
      <c r="AL38" s="32"/>
    </row>
    <row r="39" spans="2:38" x14ac:dyDescent="0.15">
      <c r="B39" s="315"/>
      <c r="C39" s="18">
        <v>2007</v>
      </c>
      <c r="D39" s="19">
        <v>19</v>
      </c>
      <c r="E39" s="81">
        <v>182149</v>
      </c>
      <c r="F39" s="60">
        <v>985</v>
      </c>
      <c r="G39" s="60">
        <v>0</v>
      </c>
      <c r="H39" s="60">
        <v>0</v>
      </c>
      <c r="I39" s="60">
        <v>0</v>
      </c>
      <c r="J39" s="60">
        <v>0</v>
      </c>
      <c r="K39" s="60">
        <v>0</v>
      </c>
      <c r="L39" s="60">
        <v>0</v>
      </c>
      <c r="M39" s="60">
        <v>557</v>
      </c>
      <c r="N39" s="53">
        <v>0</v>
      </c>
      <c r="O39" s="60">
        <v>0</v>
      </c>
      <c r="P39" s="60">
        <v>587</v>
      </c>
      <c r="Q39" s="60">
        <v>0</v>
      </c>
      <c r="R39" s="60">
        <v>1821</v>
      </c>
      <c r="S39" s="60">
        <v>3870</v>
      </c>
      <c r="T39" s="60">
        <v>0</v>
      </c>
      <c r="U39" s="60">
        <v>0</v>
      </c>
      <c r="V39" s="60">
        <v>0</v>
      </c>
      <c r="W39" s="60">
        <v>0</v>
      </c>
      <c r="X39" s="60">
        <v>0</v>
      </c>
      <c r="Y39" s="60">
        <v>501804</v>
      </c>
      <c r="Z39" s="60">
        <v>0</v>
      </c>
      <c r="AA39" s="60">
        <v>10357</v>
      </c>
      <c r="AB39" s="60">
        <v>19479</v>
      </c>
      <c r="AC39" s="61">
        <v>0</v>
      </c>
      <c r="AD39" s="66"/>
      <c r="AE39" s="12"/>
      <c r="AF39" s="77"/>
      <c r="AG39" s="13"/>
      <c r="AH39" s="21"/>
      <c r="AI39" s="21"/>
      <c r="AK39" s="32"/>
      <c r="AL39" s="32"/>
    </row>
    <row r="40" spans="2:38" x14ac:dyDescent="0.15">
      <c r="B40" s="315"/>
      <c r="C40" s="18">
        <v>2008</v>
      </c>
      <c r="D40" s="19">
        <v>20</v>
      </c>
      <c r="E40" s="79">
        <v>139030</v>
      </c>
      <c r="F40" s="53">
        <v>0</v>
      </c>
      <c r="G40" s="53">
        <v>0</v>
      </c>
      <c r="H40" s="53">
        <v>0</v>
      </c>
      <c r="I40" s="53">
        <v>0</v>
      </c>
      <c r="J40" s="53">
        <v>2161</v>
      </c>
      <c r="K40" s="53">
        <v>0</v>
      </c>
      <c r="L40" s="53">
        <v>0</v>
      </c>
      <c r="M40" s="53">
        <v>0</v>
      </c>
      <c r="N40" s="53">
        <v>0</v>
      </c>
      <c r="O40" s="53">
        <v>0</v>
      </c>
      <c r="P40" s="53">
        <v>0</v>
      </c>
      <c r="Q40" s="53">
        <v>0</v>
      </c>
      <c r="R40" s="53">
        <v>1978</v>
      </c>
      <c r="S40" s="53">
        <v>337</v>
      </c>
      <c r="T40" s="53">
        <v>0</v>
      </c>
      <c r="U40" s="53">
        <v>0</v>
      </c>
      <c r="V40" s="53">
        <v>0</v>
      </c>
      <c r="W40" s="53">
        <v>0</v>
      </c>
      <c r="X40" s="53">
        <v>0</v>
      </c>
      <c r="Y40" s="53">
        <v>538241</v>
      </c>
      <c r="Z40" s="53">
        <v>0</v>
      </c>
      <c r="AA40" s="53">
        <v>5397</v>
      </c>
      <c r="AB40" s="53">
        <v>15512</v>
      </c>
      <c r="AC40" s="56">
        <v>0</v>
      </c>
      <c r="AD40" s="66"/>
      <c r="AE40" s="12"/>
      <c r="AF40" s="77"/>
      <c r="AG40" s="13"/>
      <c r="AH40" s="21"/>
      <c r="AI40" s="21"/>
    </row>
    <row r="41" spans="2:38" x14ac:dyDescent="0.15">
      <c r="B41" s="315"/>
      <c r="C41" s="18">
        <v>2009</v>
      </c>
      <c r="D41" s="19">
        <v>21</v>
      </c>
      <c r="E41" s="79">
        <v>97715</v>
      </c>
      <c r="F41" s="53">
        <v>0</v>
      </c>
      <c r="G41" s="53">
        <v>0</v>
      </c>
      <c r="H41" s="53">
        <v>0</v>
      </c>
      <c r="I41" s="53">
        <v>0</v>
      </c>
      <c r="J41" s="53">
        <v>0</v>
      </c>
      <c r="K41" s="53">
        <v>0</v>
      </c>
      <c r="L41" s="53">
        <v>0</v>
      </c>
      <c r="M41" s="53">
        <v>0</v>
      </c>
      <c r="N41" s="53">
        <v>0</v>
      </c>
      <c r="O41" s="53">
        <v>0</v>
      </c>
      <c r="P41" s="53">
        <v>0</v>
      </c>
      <c r="Q41" s="53">
        <v>0</v>
      </c>
      <c r="R41" s="53">
        <v>1101</v>
      </c>
      <c r="S41" s="53">
        <v>350</v>
      </c>
      <c r="T41" s="53">
        <v>0</v>
      </c>
      <c r="U41" s="53">
        <v>0</v>
      </c>
      <c r="V41" s="53">
        <v>0</v>
      </c>
      <c r="W41" s="53">
        <v>0</v>
      </c>
      <c r="X41" s="53">
        <v>0</v>
      </c>
      <c r="Y41" s="53">
        <v>476914</v>
      </c>
      <c r="Z41" s="53">
        <v>0</v>
      </c>
      <c r="AA41" s="53">
        <v>6015</v>
      </c>
      <c r="AB41" s="53">
        <v>14153</v>
      </c>
      <c r="AC41" s="56">
        <v>0</v>
      </c>
      <c r="AD41" s="66"/>
      <c r="AE41" s="12"/>
      <c r="AF41" s="77"/>
      <c r="AG41" s="13"/>
      <c r="AH41" s="21"/>
      <c r="AI41" s="21"/>
    </row>
    <row r="42" spans="2:38" x14ac:dyDescent="0.15">
      <c r="B42" s="315"/>
      <c r="C42" s="18">
        <v>2010</v>
      </c>
      <c r="D42" s="19">
        <v>22</v>
      </c>
      <c r="E42" s="79">
        <v>106161</v>
      </c>
      <c r="F42" s="53">
        <v>0</v>
      </c>
      <c r="G42" s="53">
        <v>0</v>
      </c>
      <c r="H42" s="53">
        <v>0</v>
      </c>
      <c r="I42" s="53">
        <v>0</v>
      </c>
      <c r="J42" s="53">
        <v>0</v>
      </c>
      <c r="K42" s="53">
        <v>0</v>
      </c>
      <c r="L42" s="53">
        <v>0</v>
      </c>
      <c r="M42" s="53">
        <v>0</v>
      </c>
      <c r="N42" s="57">
        <v>0</v>
      </c>
      <c r="O42" s="53">
        <v>0</v>
      </c>
      <c r="P42" s="53">
        <v>204</v>
      </c>
      <c r="Q42" s="53">
        <v>0</v>
      </c>
      <c r="R42" s="53">
        <v>985</v>
      </c>
      <c r="S42" s="53">
        <v>4771</v>
      </c>
      <c r="T42" s="53">
        <v>0</v>
      </c>
      <c r="U42" s="53">
        <v>0</v>
      </c>
      <c r="V42" s="53">
        <v>0</v>
      </c>
      <c r="W42" s="53">
        <v>0</v>
      </c>
      <c r="X42" s="53">
        <v>0</v>
      </c>
      <c r="Y42" s="53">
        <v>432649</v>
      </c>
      <c r="Z42" s="53">
        <v>0</v>
      </c>
      <c r="AA42" s="53">
        <v>1933</v>
      </c>
      <c r="AB42" s="53">
        <v>18426</v>
      </c>
      <c r="AC42" s="56">
        <v>0</v>
      </c>
      <c r="AD42" s="66"/>
      <c r="AE42" s="12"/>
      <c r="AF42" s="77"/>
      <c r="AG42" s="13"/>
      <c r="AH42" s="21"/>
      <c r="AI42" s="21"/>
    </row>
    <row r="43" spans="2:38" x14ac:dyDescent="0.15">
      <c r="B43" s="315"/>
      <c r="C43" s="15">
        <v>2011</v>
      </c>
      <c r="D43" s="16">
        <v>23</v>
      </c>
      <c r="E43" s="78">
        <v>154543</v>
      </c>
      <c r="F43" s="52">
        <v>1087</v>
      </c>
      <c r="G43" s="52">
        <v>467</v>
      </c>
      <c r="H43" s="52">
        <v>0</v>
      </c>
      <c r="I43" s="52">
        <v>18753</v>
      </c>
      <c r="J43" s="52">
        <v>224</v>
      </c>
      <c r="K43" s="52">
        <v>0</v>
      </c>
      <c r="L43" s="52">
        <v>0</v>
      </c>
      <c r="M43" s="52">
        <v>0</v>
      </c>
      <c r="N43" s="52">
        <v>0</v>
      </c>
      <c r="O43" s="52">
        <v>882</v>
      </c>
      <c r="P43" s="52">
        <v>0</v>
      </c>
      <c r="Q43" s="52">
        <v>0</v>
      </c>
      <c r="R43" s="52">
        <v>694</v>
      </c>
      <c r="S43" s="52">
        <v>458</v>
      </c>
      <c r="T43" s="52">
        <v>2484</v>
      </c>
      <c r="U43" s="52">
        <v>0</v>
      </c>
      <c r="V43" s="52">
        <v>0</v>
      </c>
      <c r="W43" s="52">
        <v>0</v>
      </c>
      <c r="X43" s="52">
        <v>0</v>
      </c>
      <c r="Y43" s="52">
        <v>383189</v>
      </c>
      <c r="Z43" s="52">
        <v>0</v>
      </c>
      <c r="AA43" s="52">
        <v>4604</v>
      </c>
      <c r="AB43" s="52">
        <v>13296</v>
      </c>
      <c r="AC43" s="55">
        <v>0</v>
      </c>
      <c r="AD43" s="66"/>
      <c r="AE43" s="12"/>
      <c r="AF43" s="77"/>
      <c r="AG43" s="13"/>
      <c r="AH43" s="21"/>
      <c r="AI43" s="21"/>
    </row>
    <row r="44" spans="2:38" x14ac:dyDescent="0.15">
      <c r="B44" s="315"/>
      <c r="C44" s="18">
        <v>2012</v>
      </c>
      <c r="D44" s="19">
        <v>24</v>
      </c>
      <c r="E44" s="79">
        <v>163689</v>
      </c>
      <c r="F44" s="53">
        <v>2481</v>
      </c>
      <c r="G44" s="53">
        <v>285</v>
      </c>
      <c r="H44" s="53">
        <v>0</v>
      </c>
      <c r="I44" s="53">
        <v>40089</v>
      </c>
      <c r="J44" s="53">
        <v>0</v>
      </c>
      <c r="K44" s="53">
        <v>255</v>
      </c>
      <c r="L44" s="53">
        <v>0</v>
      </c>
      <c r="M44" s="53">
        <v>0</v>
      </c>
      <c r="N44" s="53">
        <v>0</v>
      </c>
      <c r="O44" s="53">
        <v>6354</v>
      </c>
      <c r="P44" s="53">
        <v>0</v>
      </c>
      <c r="Q44" s="53">
        <v>0</v>
      </c>
      <c r="R44" s="53">
        <v>908</v>
      </c>
      <c r="S44" s="53">
        <v>279</v>
      </c>
      <c r="T44" s="53">
        <v>0</v>
      </c>
      <c r="U44" s="53">
        <v>0</v>
      </c>
      <c r="V44" s="53">
        <v>0</v>
      </c>
      <c r="W44" s="53">
        <v>0</v>
      </c>
      <c r="X44" s="53">
        <v>0</v>
      </c>
      <c r="Y44" s="53">
        <v>487743</v>
      </c>
      <c r="Z44" s="53">
        <v>0</v>
      </c>
      <c r="AA44" s="53">
        <v>3997</v>
      </c>
      <c r="AB44" s="53">
        <v>28504</v>
      </c>
      <c r="AC44" s="56">
        <v>0</v>
      </c>
      <c r="AD44" s="66"/>
      <c r="AE44" s="12"/>
      <c r="AF44" s="77"/>
      <c r="AG44" s="13"/>
      <c r="AH44" s="21"/>
      <c r="AI44" s="21"/>
    </row>
    <row r="45" spans="2:38" s="30" customFormat="1" x14ac:dyDescent="0.15">
      <c r="B45" s="315"/>
      <c r="C45" s="18">
        <v>2013</v>
      </c>
      <c r="D45" s="19">
        <v>25</v>
      </c>
      <c r="E45" s="79">
        <v>170318</v>
      </c>
      <c r="F45" s="53">
        <v>0</v>
      </c>
      <c r="G45" s="53">
        <v>0</v>
      </c>
      <c r="H45" s="53">
        <v>0</v>
      </c>
      <c r="I45" s="53">
        <v>45724</v>
      </c>
      <c r="J45" s="53">
        <v>0</v>
      </c>
      <c r="K45" s="53">
        <v>0</v>
      </c>
      <c r="L45" s="53">
        <v>0</v>
      </c>
      <c r="M45" s="53">
        <v>457</v>
      </c>
      <c r="N45" s="53">
        <v>0</v>
      </c>
      <c r="O45" s="53">
        <v>3011</v>
      </c>
      <c r="P45" s="53">
        <v>0</v>
      </c>
      <c r="Q45" s="53">
        <v>463</v>
      </c>
      <c r="R45" s="53">
        <v>1153</v>
      </c>
      <c r="S45" s="53">
        <v>201</v>
      </c>
      <c r="T45" s="53">
        <v>0</v>
      </c>
      <c r="U45" s="53">
        <v>0</v>
      </c>
      <c r="V45" s="53">
        <v>2354</v>
      </c>
      <c r="W45" s="53">
        <v>0</v>
      </c>
      <c r="X45" s="53">
        <v>0</v>
      </c>
      <c r="Y45" s="53">
        <v>700446</v>
      </c>
      <c r="Z45" s="53">
        <v>0</v>
      </c>
      <c r="AA45" s="53">
        <v>2724</v>
      </c>
      <c r="AB45" s="53">
        <v>16345</v>
      </c>
      <c r="AC45" s="56">
        <v>0</v>
      </c>
      <c r="AD45" s="83"/>
      <c r="AE45" s="12"/>
      <c r="AF45" s="77"/>
      <c r="AG45" s="13"/>
      <c r="AH45" s="21"/>
      <c r="AI45" s="21"/>
    </row>
    <row r="46" spans="2:38" s="30" customFormat="1" x14ac:dyDescent="0.15">
      <c r="B46" s="315"/>
      <c r="C46" s="26">
        <v>2014</v>
      </c>
      <c r="D46" s="27">
        <v>26</v>
      </c>
      <c r="E46" s="82">
        <v>178569</v>
      </c>
      <c r="F46" s="62">
        <v>0</v>
      </c>
      <c r="G46" s="62">
        <v>0</v>
      </c>
      <c r="H46" s="62">
        <v>367</v>
      </c>
      <c r="I46" s="62">
        <v>0</v>
      </c>
      <c r="J46" s="62">
        <v>0</v>
      </c>
      <c r="K46" s="62">
        <v>0</v>
      </c>
      <c r="L46" s="62">
        <v>0</v>
      </c>
      <c r="M46" s="62">
        <v>0</v>
      </c>
      <c r="N46" s="62">
        <v>0</v>
      </c>
      <c r="O46" s="62">
        <v>1595</v>
      </c>
      <c r="P46" s="62">
        <v>0</v>
      </c>
      <c r="Q46" s="62">
        <v>760</v>
      </c>
      <c r="R46" s="62">
        <v>637</v>
      </c>
      <c r="S46" s="62">
        <v>0</v>
      </c>
      <c r="T46" s="62">
        <v>0</v>
      </c>
      <c r="U46" s="62">
        <v>0</v>
      </c>
      <c r="V46" s="62">
        <v>0</v>
      </c>
      <c r="W46" s="62">
        <v>0</v>
      </c>
      <c r="X46" s="62">
        <v>8294</v>
      </c>
      <c r="Y46" s="62">
        <v>663960</v>
      </c>
      <c r="Z46" s="62">
        <v>0</v>
      </c>
      <c r="AA46" s="62">
        <v>2372</v>
      </c>
      <c r="AB46" s="62">
        <v>34627</v>
      </c>
      <c r="AC46" s="63">
        <v>0</v>
      </c>
      <c r="AD46" s="83"/>
      <c r="AE46" s="12"/>
      <c r="AF46" s="77"/>
      <c r="AG46" s="13"/>
      <c r="AH46" s="21"/>
      <c r="AI46" s="21"/>
    </row>
    <row r="47" spans="2:38" s="30" customFormat="1" x14ac:dyDescent="0.15">
      <c r="B47" s="315"/>
      <c r="C47" s="178">
        <v>2015</v>
      </c>
      <c r="D47" s="175">
        <v>27</v>
      </c>
      <c r="E47" s="179">
        <v>167513</v>
      </c>
      <c r="F47" s="176">
        <v>0</v>
      </c>
      <c r="G47" s="176">
        <v>0</v>
      </c>
      <c r="H47" s="176">
        <v>1442</v>
      </c>
      <c r="I47" s="176">
        <v>0</v>
      </c>
      <c r="J47" s="176">
        <v>0</v>
      </c>
      <c r="K47" s="176">
        <v>0</v>
      </c>
      <c r="L47" s="176">
        <v>0</v>
      </c>
      <c r="M47" s="176">
        <v>0</v>
      </c>
      <c r="N47" s="176">
        <v>0</v>
      </c>
      <c r="O47" s="176">
        <v>7228</v>
      </c>
      <c r="P47" s="176">
        <v>0</v>
      </c>
      <c r="Q47" s="176">
        <v>0</v>
      </c>
      <c r="R47" s="176">
        <v>592</v>
      </c>
      <c r="S47" s="176">
        <v>316</v>
      </c>
      <c r="T47" s="176">
        <v>0</v>
      </c>
      <c r="U47" s="62">
        <v>0</v>
      </c>
      <c r="V47" s="176">
        <v>0</v>
      </c>
      <c r="W47" s="176">
        <v>0</v>
      </c>
      <c r="X47" s="176">
        <v>484</v>
      </c>
      <c r="Y47" s="176">
        <v>661536</v>
      </c>
      <c r="Z47" s="62">
        <v>0</v>
      </c>
      <c r="AA47" s="176">
        <v>4838</v>
      </c>
      <c r="AB47" s="176">
        <v>66810</v>
      </c>
      <c r="AC47" s="63">
        <v>0</v>
      </c>
      <c r="AD47" s="83"/>
      <c r="AE47" s="12"/>
      <c r="AF47" s="77"/>
      <c r="AG47" s="13"/>
      <c r="AH47" s="21"/>
      <c r="AI47" s="21"/>
    </row>
    <row r="48" spans="2:38" s="30" customFormat="1" x14ac:dyDescent="0.15">
      <c r="B48" s="315"/>
      <c r="C48" s="204">
        <v>2016</v>
      </c>
      <c r="D48" s="205">
        <v>28</v>
      </c>
      <c r="E48" s="208">
        <v>119015</v>
      </c>
      <c r="F48" s="206">
        <v>447</v>
      </c>
      <c r="G48" s="206">
        <v>0</v>
      </c>
      <c r="H48" s="206">
        <v>830</v>
      </c>
      <c r="I48" s="206">
        <v>0</v>
      </c>
      <c r="J48" s="206">
        <v>0</v>
      </c>
      <c r="K48" s="206">
        <v>0</v>
      </c>
      <c r="L48" s="206">
        <v>0</v>
      </c>
      <c r="M48" s="206">
        <v>0</v>
      </c>
      <c r="N48" s="206">
        <v>0</v>
      </c>
      <c r="O48" s="206">
        <v>535</v>
      </c>
      <c r="P48" s="206">
        <v>0</v>
      </c>
      <c r="Q48" s="206">
        <v>0</v>
      </c>
      <c r="R48" s="206">
        <v>0</v>
      </c>
      <c r="S48" s="206">
        <v>906</v>
      </c>
      <c r="T48" s="206">
        <v>0</v>
      </c>
      <c r="U48" s="206">
        <v>0</v>
      </c>
      <c r="V48" s="206">
        <v>0</v>
      </c>
      <c r="W48" s="206">
        <v>0</v>
      </c>
      <c r="X48" s="206">
        <v>0</v>
      </c>
      <c r="Y48" s="206">
        <v>174186</v>
      </c>
      <c r="Z48" s="206">
        <v>0</v>
      </c>
      <c r="AA48" s="206">
        <v>1230</v>
      </c>
      <c r="AB48" s="206">
        <v>330452</v>
      </c>
      <c r="AC48" s="207">
        <v>0</v>
      </c>
      <c r="AD48" s="83"/>
      <c r="AE48" s="12"/>
      <c r="AF48" s="77"/>
      <c r="AG48" s="13"/>
      <c r="AH48" s="21"/>
      <c r="AI48" s="21"/>
    </row>
    <row r="49" spans="1:51" x14ac:dyDescent="0.15">
      <c r="B49" s="315"/>
      <c r="C49" s="26">
        <v>2017</v>
      </c>
      <c r="D49" s="27">
        <v>29</v>
      </c>
      <c r="E49" s="82">
        <v>105289</v>
      </c>
      <c r="F49" s="62">
        <v>760</v>
      </c>
      <c r="G49" s="62">
        <v>0</v>
      </c>
      <c r="H49" s="62">
        <v>4255</v>
      </c>
      <c r="I49" s="62">
        <v>0</v>
      </c>
      <c r="J49" s="62">
        <v>0</v>
      </c>
      <c r="K49" s="62">
        <v>0</v>
      </c>
      <c r="L49" s="62">
        <v>0</v>
      </c>
      <c r="M49" s="62">
        <v>0</v>
      </c>
      <c r="N49" s="62">
        <v>0</v>
      </c>
      <c r="O49" s="62">
        <v>1404</v>
      </c>
      <c r="P49" s="62">
        <v>0</v>
      </c>
      <c r="Q49" s="62">
        <v>0</v>
      </c>
      <c r="R49" s="62">
        <v>0</v>
      </c>
      <c r="S49" s="62">
        <v>4016</v>
      </c>
      <c r="T49" s="62">
        <v>0</v>
      </c>
      <c r="U49" s="62">
        <v>0</v>
      </c>
      <c r="V49" s="62">
        <v>243</v>
      </c>
      <c r="W49" s="62">
        <v>0</v>
      </c>
      <c r="X49" s="62">
        <v>0</v>
      </c>
      <c r="Y49" s="62">
        <v>109048</v>
      </c>
      <c r="Z49" s="62">
        <v>0</v>
      </c>
      <c r="AA49" s="62">
        <v>459</v>
      </c>
      <c r="AB49" s="62">
        <v>432083</v>
      </c>
      <c r="AC49" s="63">
        <v>0</v>
      </c>
      <c r="AD49" s="83"/>
      <c r="AE49" s="12"/>
      <c r="AH49" s="236"/>
    </row>
    <row r="50" spans="1:51" x14ac:dyDescent="0.15">
      <c r="B50" s="315"/>
      <c r="C50" s="26">
        <v>2018</v>
      </c>
      <c r="D50" s="27">
        <v>30</v>
      </c>
      <c r="E50" s="82">
        <v>127732</v>
      </c>
      <c r="F50" s="62">
        <v>0</v>
      </c>
      <c r="G50" s="62">
        <v>0</v>
      </c>
      <c r="H50" s="62">
        <v>6831</v>
      </c>
      <c r="I50" s="62">
        <v>0</v>
      </c>
      <c r="J50" s="62">
        <v>0</v>
      </c>
      <c r="K50" s="62">
        <v>0</v>
      </c>
      <c r="L50" s="62">
        <v>0</v>
      </c>
      <c r="M50" s="62">
        <v>0</v>
      </c>
      <c r="N50" s="62">
        <v>0</v>
      </c>
      <c r="O50" s="62">
        <v>1911</v>
      </c>
      <c r="P50" s="62">
        <v>0</v>
      </c>
      <c r="Q50" s="62">
        <v>0</v>
      </c>
      <c r="R50" s="62">
        <v>0</v>
      </c>
      <c r="S50" s="62">
        <v>3369</v>
      </c>
      <c r="T50" s="62">
        <v>0</v>
      </c>
      <c r="U50" s="62">
        <v>0</v>
      </c>
      <c r="V50" s="62">
        <v>0</v>
      </c>
      <c r="W50" s="62">
        <v>0</v>
      </c>
      <c r="X50" s="62">
        <v>0</v>
      </c>
      <c r="Y50" s="62">
        <v>79880</v>
      </c>
      <c r="Z50" s="62">
        <v>0</v>
      </c>
      <c r="AA50" s="62">
        <v>995</v>
      </c>
      <c r="AB50" s="62">
        <v>428475</v>
      </c>
      <c r="AC50" s="63">
        <v>0</v>
      </c>
      <c r="AD50" s="83"/>
      <c r="AE50" s="12"/>
      <c r="AH50" s="197"/>
    </row>
    <row r="51" spans="1:51" s="30" customFormat="1" x14ac:dyDescent="0.15">
      <c r="B51" s="315"/>
      <c r="C51" s="26">
        <v>2019</v>
      </c>
      <c r="D51" s="27" t="s">
        <v>436</v>
      </c>
      <c r="E51" s="82">
        <v>136805</v>
      </c>
      <c r="F51" s="62">
        <v>0</v>
      </c>
      <c r="G51" s="62">
        <v>0</v>
      </c>
      <c r="H51" s="62">
        <v>1670</v>
      </c>
      <c r="I51" s="62">
        <v>0</v>
      </c>
      <c r="J51" s="62">
        <v>0</v>
      </c>
      <c r="K51" s="62">
        <v>0</v>
      </c>
      <c r="L51" s="62">
        <v>0</v>
      </c>
      <c r="M51" s="62">
        <v>0</v>
      </c>
      <c r="N51" s="62">
        <v>0</v>
      </c>
      <c r="O51" s="62">
        <v>471</v>
      </c>
      <c r="P51" s="62">
        <v>0</v>
      </c>
      <c r="Q51" s="62">
        <v>0</v>
      </c>
      <c r="R51" s="62">
        <v>0</v>
      </c>
      <c r="S51" s="62">
        <v>2268</v>
      </c>
      <c r="T51" s="62">
        <v>317</v>
      </c>
      <c r="U51" s="62">
        <v>666</v>
      </c>
      <c r="V51" s="62">
        <v>0</v>
      </c>
      <c r="W51" s="62">
        <v>0</v>
      </c>
      <c r="X51" s="62">
        <v>0</v>
      </c>
      <c r="Y51" s="62">
        <v>76662</v>
      </c>
      <c r="Z51" s="62">
        <v>0</v>
      </c>
      <c r="AA51" s="62">
        <v>978</v>
      </c>
      <c r="AB51" s="62">
        <v>401466</v>
      </c>
      <c r="AC51" s="63">
        <v>0</v>
      </c>
      <c r="AD51" s="83"/>
      <c r="AE51" s="12"/>
      <c r="AF51" s="77"/>
      <c r="AG51" s="13"/>
      <c r="AL51" s="21"/>
    </row>
    <row r="52" spans="1:51" s="30" customFormat="1" x14ac:dyDescent="0.15">
      <c r="B52" s="315"/>
      <c r="C52" s="26">
        <v>2020</v>
      </c>
      <c r="D52" s="27">
        <v>2</v>
      </c>
      <c r="E52" s="82">
        <v>95289</v>
      </c>
      <c r="F52" s="62">
        <v>0</v>
      </c>
      <c r="G52" s="62">
        <v>0</v>
      </c>
      <c r="H52" s="62">
        <v>1558</v>
      </c>
      <c r="I52" s="62">
        <v>0</v>
      </c>
      <c r="J52" s="62">
        <v>0</v>
      </c>
      <c r="K52" s="62">
        <v>205</v>
      </c>
      <c r="L52" s="62">
        <v>0</v>
      </c>
      <c r="M52" s="62">
        <v>0</v>
      </c>
      <c r="N52" s="62">
        <v>0</v>
      </c>
      <c r="O52" s="62">
        <v>0</v>
      </c>
      <c r="P52" s="62">
        <v>0</v>
      </c>
      <c r="Q52" s="62">
        <v>0</v>
      </c>
      <c r="R52" s="62">
        <v>0</v>
      </c>
      <c r="S52" s="62">
        <v>644</v>
      </c>
      <c r="T52" s="62">
        <v>0</v>
      </c>
      <c r="U52" s="62">
        <v>968</v>
      </c>
      <c r="V52" s="62">
        <v>0</v>
      </c>
      <c r="W52" s="62">
        <v>0</v>
      </c>
      <c r="X52" s="62">
        <v>811</v>
      </c>
      <c r="Y52" s="62">
        <v>56592</v>
      </c>
      <c r="Z52" s="62">
        <v>0</v>
      </c>
      <c r="AA52" s="62">
        <v>0</v>
      </c>
      <c r="AB52" s="62">
        <v>487694</v>
      </c>
      <c r="AC52" s="63">
        <v>617</v>
      </c>
      <c r="AD52" s="83"/>
      <c r="AE52" s="12"/>
      <c r="AF52" s="77"/>
      <c r="AG52" s="13"/>
      <c r="AL52" s="21"/>
    </row>
    <row r="53" spans="1:51" s="30" customFormat="1" x14ac:dyDescent="0.15">
      <c r="B53" s="315"/>
      <c r="C53" s="204">
        <v>2021</v>
      </c>
      <c r="D53" s="205">
        <v>3</v>
      </c>
      <c r="E53" s="208">
        <v>44304</v>
      </c>
      <c r="F53" s="206">
        <v>0</v>
      </c>
      <c r="G53" s="206">
        <v>0</v>
      </c>
      <c r="H53" s="206">
        <v>2037</v>
      </c>
      <c r="I53" s="206">
        <v>0</v>
      </c>
      <c r="J53" s="206">
        <v>0</v>
      </c>
      <c r="K53" s="206">
        <v>0</v>
      </c>
      <c r="L53" s="206">
        <v>0</v>
      </c>
      <c r="M53" s="206">
        <v>0</v>
      </c>
      <c r="N53" s="206">
        <v>224</v>
      </c>
      <c r="O53" s="206">
        <v>0</v>
      </c>
      <c r="P53" s="206">
        <v>0</v>
      </c>
      <c r="Q53" s="206">
        <v>0</v>
      </c>
      <c r="R53" s="206">
        <v>0</v>
      </c>
      <c r="S53" s="206">
        <v>2200</v>
      </c>
      <c r="T53" s="206">
        <v>0</v>
      </c>
      <c r="U53" s="206">
        <v>0</v>
      </c>
      <c r="V53" s="206">
        <v>264</v>
      </c>
      <c r="W53" s="206">
        <v>1612</v>
      </c>
      <c r="X53" s="206">
        <v>0</v>
      </c>
      <c r="Y53" s="206">
        <v>36573</v>
      </c>
      <c r="Z53" s="206">
        <v>0</v>
      </c>
      <c r="AA53" s="206">
        <v>0</v>
      </c>
      <c r="AB53" s="206">
        <v>585045</v>
      </c>
      <c r="AC53" s="207">
        <v>0</v>
      </c>
      <c r="AD53" s="83"/>
      <c r="AE53" s="12"/>
      <c r="AF53" s="77"/>
      <c r="AG53" s="13"/>
      <c r="AL53" s="21"/>
    </row>
    <row r="54" spans="1:51" s="30" customFormat="1" x14ac:dyDescent="0.15">
      <c r="B54" s="315"/>
      <c r="C54" s="26">
        <v>2022</v>
      </c>
      <c r="D54" s="27">
        <v>4</v>
      </c>
      <c r="E54" s="82">
        <v>77355</v>
      </c>
      <c r="F54" s="62">
        <v>10347</v>
      </c>
      <c r="G54" s="62">
        <v>0</v>
      </c>
      <c r="H54" s="62">
        <v>554</v>
      </c>
      <c r="I54" s="62">
        <v>0</v>
      </c>
      <c r="J54" s="62">
        <v>0</v>
      </c>
      <c r="K54" s="62">
        <v>0</v>
      </c>
      <c r="L54" s="62">
        <v>0</v>
      </c>
      <c r="M54" s="62">
        <v>376</v>
      </c>
      <c r="N54" s="62">
        <v>0</v>
      </c>
      <c r="O54" s="62">
        <v>0</v>
      </c>
      <c r="P54" s="62">
        <v>0</v>
      </c>
      <c r="Q54" s="62">
        <v>0</v>
      </c>
      <c r="R54" s="62">
        <v>0</v>
      </c>
      <c r="S54" s="62">
        <v>2760</v>
      </c>
      <c r="T54" s="62">
        <v>355</v>
      </c>
      <c r="U54" s="62">
        <v>0</v>
      </c>
      <c r="V54" s="62">
        <v>1510</v>
      </c>
      <c r="W54" s="62">
        <v>2863</v>
      </c>
      <c r="X54" s="62">
        <v>0</v>
      </c>
      <c r="Y54" s="62">
        <v>54663</v>
      </c>
      <c r="Z54" s="62">
        <v>516</v>
      </c>
      <c r="AA54" s="62">
        <v>3448</v>
      </c>
      <c r="AB54" s="62">
        <v>759209</v>
      </c>
      <c r="AC54" s="63">
        <v>0</v>
      </c>
      <c r="AD54" s="83"/>
      <c r="AE54" s="12"/>
      <c r="AF54" s="77"/>
      <c r="AG54" s="13"/>
      <c r="AL54" s="21"/>
    </row>
    <row r="55" spans="1:51" s="30" customFormat="1" x14ac:dyDescent="0.15">
      <c r="B55" s="316"/>
      <c r="C55" s="280">
        <v>2023</v>
      </c>
      <c r="D55" s="281">
        <v>5</v>
      </c>
      <c r="E55" s="284">
        <v>80712</v>
      </c>
      <c r="F55" s="282">
        <v>0</v>
      </c>
      <c r="G55" s="282">
        <v>0</v>
      </c>
      <c r="H55" s="282">
        <v>0</v>
      </c>
      <c r="I55" s="282">
        <v>0</v>
      </c>
      <c r="J55" s="282">
        <v>0</v>
      </c>
      <c r="K55" s="282">
        <v>0</v>
      </c>
      <c r="L55" s="282">
        <v>0</v>
      </c>
      <c r="M55" s="282"/>
      <c r="N55" s="282">
        <v>0</v>
      </c>
      <c r="O55" s="282">
        <v>0</v>
      </c>
      <c r="P55" s="282">
        <v>0</v>
      </c>
      <c r="Q55" s="282">
        <v>0</v>
      </c>
      <c r="R55" s="282">
        <v>0</v>
      </c>
      <c r="S55" s="282">
        <v>4102</v>
      </c>
      <c r="T55" s="282">
        <v>0</v>
      </c>
      <c r="U55" s="282">
        <v>0</v>
      </c>
      <c r="V55" s="282">
        <v>1392</v>
      </c>
      <c r="W55" s="282">
        <v>5135</v>
      </c>
      <c r="X55" s="282">
        <v>0</v>
      </c>
      <c r="Y55" s="282">
        <v>52257</v>
      </c>
      <c r="Z55" s="282">
        <v>0</v>
      </c>
      <c r="AA55" s="282">
        <v>0</v>
      </c>
      <c r="AB55" s="282">
        <v>383932</v>
      </c>
      <c r="AC55" s="283">
        <v>0</v>
      </c>
      <c r="AD55" s="83"/>
      <c r="AE55" s="12"/>
      <c r="AF55" s="77"/>
      <c r="AG55" s="13"/>
      <c r="AL55" s="21"/>
    </row>
    <row r="56" spans="1:51" x14ac:dyDescent="0.15">
      <c r="B56" s="33" t="s">
        <v>34</v>
      </c>
      <c r="C56" s="34"/>
      <c r="D56" s="34"/>
      <c r="E56" s="35"/>
      <c r="F56" s="35"/>
      <c r="G56" s="35"/>
      <c r="H56" s="35"/>
      <c r="I56" s="35"/>
      <c r="J56" s="35"/>
      <c r="K56" s="35"/>
      <c r="L56" s="35"/>
      <c r="M56" s="35"/>
      <c r="N56" s="35"/>
      <c r="O56" s="35"/>
      <c r="P56" s="35"/>
      <c r="X56" s="35"/>
      <c r="AD56" s="84"/>
      <c r="AH56" s="47"/>
    </row>
    <row r="57" spans="1:51" x14ac:dyDescent="0.15">
      <c r="B57" s="38"/>
      <c r="C57" s="34"/>
      <c r="D57" s="34"/>
      <c r="E57" s="35"/>
      <c r="F57" s="35"/>
      <c r="G57" s="35"/>
      <c r="H57" s="35"/>
      <c r="I57" s="35"/>
      <c r="J57" s="35"/>
      <c r="K57" s="35"/>
      <c r="L57" s="35"/>
      <c r="M57" s="35"/>
      <c r="N57" s="35"/>
      <c r="O57" s="35"/>
      <c r="P57" s="36"/>
      <c r="Q57" s="36"/>
      <c r="R57" s="36"/>
      <c r="S57" s="36"/>
      <c r="T57" s="36"/>
      <c r="W57" s="35"/>
      <c r="X57" s="35"/>
      <c r="AD57" s="84"/>
    </row>
    <row r="58" spans="1:51" x14ac:dyDescent="0.15">
      <c r="A58" s="38"/>
      <c r="B58" s="37"/>
      <c r="C58" s="34"/>
      <c r="D58" s="34"/>
      <c r="E58" s="35"/>
      <c r="F58" s="35"/>
      <c r="G58" s="35"/>
      <c r="H58" s="35"/>
      <c r="I58" s="35"/>
      <c r="J58" s="35"/>
      <c r="K58" s="35"/>
      <c r="L58" s="35"/>
      <c r="M58" s="35"/>
      <c r="N58" s="35"/>
      <c r="O58" s="35"/>
      <c r="P58" s="36"/>
      <c r="Q58" s="36"/>
      <c r="R58" s="36"/>
      <c r="S58" s="36"/>
      <c r="T58" s="36"/>
      <c r="U58" s="35"/>
      <c r="V58" s="35"/>
      <c r="W58" s="35"/>
      <c r="X58" s="35"/>
      <c r="Z58" s="35"/>
      <c r="AC58" s="40" t="str">
        <f>'脱脂粉乳（学乳用）'!F58</f>
        <v>毎年1回更新、最終更新日2024/2/15</v>
      </c>
      <c r="AD58" s="85"/>
      <c r="AE58" s="40"/>
    </row>
    <row r="59" spans="1:51" x14ac:dyDescent="0.15">
      <c r="A59" s="38"/>
      <c r="B59" s="37"/>
      <c r="C59" s="34"/>
      <c r="D59" s="34"/>
      <c r="E59" s="35"/>
      <c r="F59" s="35"/>
      <c r="G59" s="35"/>
      <c r="H59" s="35"/>
      <c r="I59" s="35"/>
      <c r="J59" s="35"/>
      <c r="K59" s="35"/>
      <c r="L59" s="35"/>
      <c r="M59" s="35"/>
      <c r="N59" s="35"/>
      <c r="O59" s="35"/>
      <c r="P59" s="47"/>
      <c r="Q59" s="47"/>
      <c r="R59" s="47"/>
      <c r="S59" s="47"/>
      <c r="T59" s="47"/>
      <c r="U59" s="238"/>
      <c r="V59" s="47"/>
      <c r="W59" s="47"/>
      <c r="X59" s="47"/>
      <c r="Y59" s="47"/>
      <c r="Z59" s="275"/>
      <c r="AA59" s="47"/>
      <c r="AB59" s="47"/>
      <c r="AC59" s="249"/>
      <c r="AD59" s="47"/>
      <c r="AE59" s="86"/>
      <c r="AF59" s="87"/>
      <c r="AG59" s="47"/>
      <c r="AH59" s="47"/>
      <c r="AI59" s="47"/>
      <c r="AK59" s="47"/>
      <c r="AL59" s="47"/>
      <c r="AM59" s="47"/>
      <c r="AN59" s="47"/>
      <c r="AO59" s="47"/>
      <c r="AP59" s="47"/>
      <c r="AQ59" s="47"/>
      <c r="AR59" s="47"/>
      <c r="AS59" s="47"/>
      <c r="AT59" s="47"/>
      <c r="AU59" s="47"/>
      <c r="AV59" s="47"/>
      <c r="AW59" s="47"/>
      <c r="AX59" s="32"/>
      <c r="AY59" s="32"/>
    </row>
    <row r="60" spans="1:51" x14ac:dyDescent="0.15">
      <c r="A60" s="38"/>
      <c r="B60" s="41"/>
      <c r="C60" s="34"/>
      <c r="D60" s="34"/>
      <c r="E60" s="35"/>
      <c r="F60" s="35"/>
      <c r="G60" s="35"/>
      <c r="H60" s="35"/>
      <c r="I60" s="35"/>
      <c r="J60" s="35"/>
      <c r="K60" s="35"/>
      <c r="L60" s="35"/>
      <c r="M60" s="35"/>
      <c r="N60" s="35"/>
      <c r="O60" s="35"/>
      <c r="P60" s="47"/>
      <c r="Q60" s="47"/>
      <c r="R60" s="47"/>
      <c r="S60" s="47"/>
      <c r="T60" s="47"/>
      <c r="U60" s="238"/>
      <c r="V60" s="47"/>
      <c r="W60" s="47"/>
      <c r="X60" s="47"/>
      <c r="Y60" s="47"/>
      <c r="Z60" s="275"/>
      <c r="AA60" s="47"/>
      <c r="AB60" s="47"/>
      <c r="AC60" s="249"/>
      <c r="AD60" s="47"/>
      <c r="AE60" s="86"/>
      <c r="AF60" s="87"/>
      <c r="AG60" s="47"/>
      <c r="AH60" s="47"/>
      <c r="AI60" s="47"/>
      <c r="AK60" s="47"/>
      <c r="AL60" s="47"/>
      <c r="AM60" s="47"/>
      <c r="AN60" s="47"/>
      <c r="AO60" s="47"/>
      <c r="AP60" s="47"/>
      <c r="AQ60" s="47"/>
      <c r="AR60" s="47"/>
      <c r="AS60" s="47"/>
      <c r="AT60" s="47"/>
      <c r="AU60" s="47"/>
      <c r="AV60" s="47"/>
      <c r="AW60" s="47"/>
      <c r="AX60" s="32"/>
      <c r="AY60" s="32"/>
    </row>
    <row r="61" spans="1:51" x14ac:dyDescent="0.15">
      <c r="A61" s="38"/>
      <c r="B61" s="37"/>
      <c r="C61" s="34"/>
      <c r="D61" s="34"/>
      <c r="E61" s="35"/>
      <c r="F61" s="35"/>
      <c r="G61" s="35"/>
      <c r="H61" s="35"/>
      <c r="I61" s="35"/>
      <c r="J61" s="35"/>
      <c r="K61" s="35"/>
      <c r="L61" s="35"/>
      <c r="M61" s="35"/>
      <c r="N61" s="35"/>
      <c r="O61" s="35"/>
      <c r="P61" s="47"/>
      <c r="Q61" s="47"/>
      <c r="R61" s="47"/>
      <c r="S61" s="47"/>
      <c r="T61" s="47"/>
      <c r="U61" s="238"/>
      <c r="V61" s="47"/>
      <c r="W61" s="47"/>
      <c r="X61" s="47"/>
      <c r="Y61" s="47"/>
      <c r="Z61" s="275"/>
      <c r="AA61" s="47"/>
      <c r="AB61" s="47"/>
      <c r="AC61" s="249"/>
      <c r="AD61" s="47"/>
      <c r="AE61" s="86"/>
      <c r="AF61" s="87"/>
      <c r="AG61" s="47"/>
      <c r="AH61" s="47"/>
      <c r="AI61" s="47"/>
      <c r="AK61" s="47"/>
      <c r="AL61" s="47"/>
      <c r="AM61" s="47"/>
      <c r="AN61" s="47"/>
      <c r="AO61" s="47"/>
      <c r="AP61" s="47"/>
      <c r="AQ61" s="47"/>
      <c r="AR61" s="47"/>
      <c r="AS61" s="47"/>
      <c r="AT61" s="47"/>
      <c r="AU61" s="47"/>
      <c r="AV61" s="47"/>
      <c r="AW61" s="47"/>
      <c r="AX61" s="32"/>
      <c r="AY61" s="32"/>
    </row>
    <row r="62" spans="1:51" x14ac:dyDescent="0.15">
      <c r="A62" s="38"/>
      <c r="B62" s="42"/>
      <c r="C62" s="34"/>
      <c r="D62" s="34"/>
      <c r="E62" s="35"/>
      <c r="F62" s="35"/>
      <c r="G62" s="35"/>
      <c r="H62" s="35"/>
      <c r="I62" s="35"/>
      <c r="J62" s="35"/>
      <c r="K62" s="35"/>
      <c r="L62" s="35"/>
      <c r="M62" s="36"/>
      <c r="N62" s="35"/>
      <c r="O62" s="36"/>
      <c r="P62" s="21"/>
      <c r="Q62" s="21"/>
      <c r="R62" s="21"/>
      <c r="S62" s="21"/>
      <c r="T62" s="21"/>
      <c r="U62" s="21"/>
      <c r="V62" s="21"/>
      <c r="W62" s="21"/>
      <c r="X62" s="21"/>
      <c r="Y62" s="21"/>
      <c r="Z62" s="21"/>
      <c r="AA62" s="21"/>
      <c r="AB62" s="21"/>
      <c r="AC62" s="21"/>
      <c r="AD62" s="21"/>
      <c r="AE62" s="88"/>
      <c r="AF62" s="87"/>
      <c r="AG62" s="21"/>
      <c r="AH62" s="21"/>
      <c r="AI62" s="21"/>
      <c r="AJ62" s="32"/>
      <c r="AK62" s="21"/>
      <c r="AL62" s="21"/>
      <c r="AM62" s="21"/>
      <c r="AN62" s="21"/>
      <c r="AO62" s="21"/>
      <c r="AP62" s="21"/>
      <c r="AQ62" s="21"/>
      <c r="AR62" s="21"/>
      <c r="AS62" s="21"/>
      <c r="AT62" s="21"/>
      <c r="AU62" s="21"/>
      <c r="AV62" s="21"/>
      <c r="AW62" s="21"/>
      <c r="AX62" s="32"/>
      <c r="AY62" s="32"/>
    </row>
    <row r="63" spans="1:51" x14ac:dyDescent="0.15">
      <c r="A63" s="38"/>
      <c r="B63" s="37"/>
      <c r="C63" s="34"/>
      <c r="D63" s="34"/>
      <c r="E63" s="35"/>
      <c r="F63" s="35"/>
      <c r="G63" s="35"/>
      <c r="H63" s="35"/>
      <c r="I63" s="35"/>
      <c r="J63" s="35"/>
      <c r="K63" s="35"/>
      <c r="L63" s="35"/>
      <c r="M63" s="36"/>
      <c r="N63" s="35"/>
      <c r="O63" s="36"/>
      <c r="P63" s="21"/>
      <c r="Q63" s="21"/>
      <c r="R63" s="21"/>
      <c r="S63" s="21"/>
      <c r="T63" s="21"/>
      <c r="U63" s="21"/>
      <c r="V63" s="21"/>
      <c r="W63" s="21"/>
      <c r="X63" s="21"/>
      <c r="Y63" s="21"/>
      <c r="Z63" s="21"/>
      <c r="AA63" s="21"/>
      <c r="AB63" s="21"/>
      <c r="AC63" s="21"/>
      <c r="AD63" s="21"/>
      <c r="AE63" s="88"/>
      <c r="AF63" s="87"/>
      <c r="AG63" s="21"/>
      <c r="AH63" s="21"/>
      <c r="AI63" s="21"/>
      <c r="AJ63" s="21"/>
      <c r="AK63" s="21"/>
      <c r="AL63" s="21"/>
      <c r="AM63" s="21"/>
      <c r="AN63" s="21"/>
      <c r="AO63" s="21"/>
      <c r="AP63" s="21"/>
      <c r="AQ63" s="21"/>
      <c r="AR63" s="21"/>
      <c r="AS63" s="21"/>
      <c r="AT63" s="21"/>
      <c r="AU63" s="21"/>
      <c r="AV63" s="21"/>
      <c r="AW63" s="21"/>
      <c r="AX63" s="32"/>
      <c r="AY63" s="32"/>
    </row>
    <row r="64" spans="1:51" x14ac:dyDescent="0.15">
      <c r="A64" s="38"/>
      <c r="C64" s="5"/>
      <c r="D64" s="5"/>
      <c r="M64" s="32"/>
      <c r="O64" s="32"/>
      <c r="P64" s="21"/>
      <c r="Q64" s="21"/>
      <c r="R64" s="21"/>
      <c r="S64" s="21"/>
      <c r="T64" s="21"/>
      <c r="U64" s="21"/>
      <c r="V64" s="21"/>
      <c r="W64" s="21"/>
      <c r="X64" s="21"/>
      <c r="Y64" s="21"/>
      <c r="Z64" s="21"/>
      <c r="AA64" s="21"/>
      <c r="AB64" s="21"/>
      <c r="AC64" s="21"/>
      <c r="AD64" s="21"/>
      <c r="AE64" s="88"/>
      <c r="AF64" s="87"/>
      <c r="AG64" s="21"/>
      <c r="AH64" s="21"/>
      <c r="AI64" s="21"/>
      <c r="AJ64" s="21"/>
      <c r="AK64" s="21"/>
      <c r="AL64" s="21"/>
      <c r="AM64" s="21"/>
      <c r="AN64" s="21"/>
      <c r="AO64" s="21"/>
      <c r="AP64" s="21"/>
      <c r="AQ64" s="21"/>
      <c r="AR64" s="21"/>
      <c r="AS64" s="21"/>
      <c r="AT64" s="21"/>
      <c r="AU64" s="21"/>
      <c r="AV64" s="21"/>
      <c r="AW64" s="21"/>
      <c r="AX64" s="32"/>
      <c r="AY64" s="32"/>
    </row>
    <row r="65" spans="2:51" x14ac:dyDescent="0.15">
      <c r="B65" s="43"/>
      <c r="C65" s="32"/>
      <c r="D65" s="32"/>
      <c r="E65" s="32"/>
      <c r="F65" s="32"/>
      <c r="G65" s="32"/>
      <c r="H65" s="32"/>
      <c r="M65" s="32"/>
      <c r="O65" s="32"/>
      <c r="P65" s="21"/>
      <c r="Q65" s="21"/>
      <c r="R65" s="21"/>
      <c r="S65" s="21"/>
      <c r="T65" s="21"/>
      <c r="U65" s="21"/>
      <c r="V65" s="21"/>
      <c r="W65" s="21"/>
      <c r="X65" s="21"/>
      <c r="Y65" s="21"/>
      <c r="Z65" s="21"/>
      <c r="AA65" s="21"/>
      <c r="AB65" s="21"/>
      <c r="AC65" s="21"/>
      <c r="AD65" s="21"/>
      <c r="AE65" s="88"/>
      <c r="AF65" s="87"/>
      <c r="AG65" s="21"/>
      <c r="AH65" s="21"/>
      <c r="AI65" s="21"/>
      <c r="AJ65" s="21"/>
      <c r="AK65" s="21"/>
      <c r="AL65" s="21"/>
      <c r="AM65" s="21"/>
      <c r="AN65" s="21"/>
      <c r="AO65" s="21"/>
      <c r="AP65" s="21"/>
      <c r="AQ65" s="21"/>
      <c r="AR65" s="21"/>
      <c r="AS65" s="21"/>
      <c r="AT65" s="21"/>
      <c r="AU65" s="21"/>
      <c r="AV65" s="21"/>
      <c r="AW65" s="21"/>
      <c r="AX65" s="32"/>
      <c r="AY65" s="32"/>
    </row>
    <row r="66" spans="2:51" x14ac:dyDescent="0.15">
      <c r="B66" s="43"/>
      <c r="C66" s="32"/>
      <c r="D66" s="32"/>
      <c r="E66" s="32"/>
      <c r="F66" s="32"/>
      <c r="G66" s="32"/>
      <c r="H66" s="32"/>
      <c r="M66" s="32"/>
      <c r="O66" s="32"/>
      <c r="P66" s="21"/>
      <c r="Q66" s="21"/>
      <c r="R66" s="21"/>
      <c r="S66" s="21"/>
      <c r="T66" s="21"/>
      <c r="U66" s="21"/>
      <c r="V66" s="21"/>
      <c r="W66" s="21"/>
      <c r="X66" s="21"/>
      <c r="Y66" s="21"/>
      <c r="Z66" s="21"/>
      <c r="AA66" s="21"/>
      <c r="AB66" s="21"/>
      <c r="AC66" s="21"/>
      <c r="AD66" s="21"/>
      <c r="AE66" s="88"/>
      <c r="AF66" s="87"/>
      <c r="AG66" s="21"/>
      <c r="AH66" s="21"/>
      <c r="AI66" s="21"/>
      <c r="AJ66" s="21"/>
      <c r="AK66" s="21"/>
      <c r="AL66" s="21"/>
      <c r="AM66" s="21"/>
      <c r="AN66" s="21"/>
      <c r="AO66" s="21"/>
      <c r="AP66" s="21"/>
      <c r="AQ66" s="21"/>
      <c r="AR66" s="21"/>
      <c r="AS66" s="21"/>
      <c r="AT66" s="21"/>
      <c r="AU66" s="21"/>
      <c r="AV66" s="21"/>
      <c r="AW66" s="21"/>
      <c r="AX66" s="32"/>
      <c r="AY66" s="32"/>
    </row>
    <row r="67" spans="2:51" x14ac:dyDescent="0.15">
      <c r="B67" s="43"/>
      <c r="C67" s="32"/>
      <c r="D67" s="32"/>
      <c r="M67" s="32"/>
      <c r="O67" s="32"/>
      <c r="P67" s="21"/>
      <c r="Q67" s="21"/>
      <c r="R67" s="21"/>
      <c r="S67" s="21"/>
      <c r="T67" s="21"/>
      <c r="U67" s="21"/>
      <c r="V67" s="21"/>
      <c r="W67" s="21"/>
      <c r="X67" s="21"/>
      <c r="Y67" s="21"/>
      <c r="Z67" s="21"/>
      <c r="AA67" s="21"/>
      <c r="AB67" s="21"/>
      <c r="AC67" s="21"/>
      <c r="AD67" s="21"/>
      <c r="AE67" s="88"/>
      <c r="AF67" s="87"/>
      <c r="AG67" s="21"/>
      <c r="AH67" s="21"/>
      <c r="AI67" s="21"/>
      <c r="AJ67" s="21"/>
      <c r="AK67" s="21"/>
      <c r="AL67" s="21"/>
      <c r="AM67" s="21"/>
      <c r="AN67" s="21"/>
      <c r="AO67" s="21"/>
      <c r="AP67" s="21"/>
      <c r="AQ67" s="21"/>
      <c r="AR67" s="21"/>
      <c r="AS67" s="21"/>
      <c r="AT67" s="21"/>
      <c r="AU67" s="21"/>
      <c r="AV67" s="21"/>
      <c r="AW67" s="21"/>
      <c r="AX67" s="32"/>
      <c r="AY67" s="32"/>
    </row>
    <row r="68" spans="2:51" x14ac:dyDescent="0.15">
      <c r="B68" s="43"/>
      <c r="C68" s="298"/>
      <c r="D68" s="298"/>
      <c r="E68" s="44"/>
      <c r="F68" s="44"/>
      <c r="G68" s="44"/>
      <c r="H68" s="44"/>
      <c r="I68" s="47"/>
      <c r="J68" s="47"/>
      <c r="K68" s="47"/>
      <c r="L68" s="47"/>
      <c r="M68" s="47"/>
      <c r="N68" s="268"/>
      <c r="O68" s="47"/>
      <c r="P68" s="21"/>
      <c r="Q68" s="21"/>
      <c r="R68" s="21"/>
      <c r="S68" s="21"/>
      <c r="T68" s="21"/>
      <c r="U68" s="21"/>
      <c r="V68" s="21"/>
      <c r="W68" s="21"/>
      <c r="X68" s="21"/>
      <c r="Y68" s="21"/>
      <c r="Z68" s="21"/>
      <c r="AA68" s="21"/>
      <c r="AB68" s="21"/>
      <c r="AC68" s="21"/>
      <c r="AD68" s="21"/>
      <c r="AE68" s="88"/>
      <c r="AF68" s="87"/>
      <c r="AG68" s="21"/>
      <c r="AH68" s="21"/>
      <c r="AI68" s="21"/>
      <c r="AJ68" s="21"/>
      <c r="AK68" s="21"/>
      <c r="AL68" s="21"/>
      <c r="AM68" s="21"/>
      <c r="AN68" s="21"/>
      <c r="AO68" s="21"/>
      <c r="AP68" s="21"/>
      <c r="AQ68" s="21"/>
      <c r="AR68" s="21"/>
      <c r="AS68" s="21"/>
      <c r="AT68" s="21"/>
      <c r="AU68" s="21"/>
      <c r="AV68" s="21"/>
      <c r="AW68" s="21"/>
      <c r="AX68" s="32"/>
      <c r="AY68" s="32"/>
    </row>
    <row r="69" spans="2:51" x14ac:dyDescent="0.15">
      <c r="B69" s="43"/>
      <c r="C69" s="298"/>
      <c r="D69" s="298"/>
      <c r="E69" s="47"/>
      <c r="F69" s="47"/>
      <c r="G69" s="47"/>
      <c r="H69" s="47"/>
      <c r="I69" s="47"/>
      <c r="J69" s="47"/>
      <c r="K69" s="47"/>
      <c r="L69" s="47"/>
      <c r="M69" s="47"/>
      <c r="N69" s="268"/>
      <c r="O69" s="47"/>
      <c r="P69" s="21"/>
      <c r="Q69" s="21"/>
      <c r="R69" s="21"/>
      <c r="S69" s="21"/>
      <c r="T69" s="21"/>
      <c r="U69" s="21"/>
      <c r="V69" s="21"/>
      <c r="W69" s="21"/>
      <c r="X69" s="21"/>
      <c r="Y69" s="21"/>
      <c r="Z69" s="21"/>
      <c r="AA69" s="21"/>
      <c r="AB69" s="21"/>
      <c r="AC69" s="21"/>
      <c r="AD69" s="21"/>
      <c r="AE69" s="88"/>
      <c r="AF69" s="87"/>
      <c r="AG69" s="21"/>
      <c r="AH69" s="21"/>
      <c r="AI69" s="21"/>
      <c r="AJ69" s="21"/>
      <c r="AK69" s="21"/>
      <c r="AL69" s="21"/>
      <c r="AM69" s="21"/>
      <c r="AN69" s="21"/>
      <c r="AO69" s="21"/>
      <c r="AP69" s="21"/>
      <c r="AQ69" s="21"/>
      <c r="AR69" s="21"/>
      <c r="AS69" s="21"/>
      <c r="AT69" s="21"/>
      <c r="AU69" s="21"/>
      <c r="AV69" s="21"/>
      <c r="AW69" s="21"/>
      <c r="AX69" s="32"/>
      <c r="AY69" s="32"/>
    </row>
    <row r="70" spans="2:51" x14ac:dyDescent="0.15">
      <c r="B70" s="43"/>
      <c r="C70" s="47"/>
      <c r="D70" s="47"/>
      <c r="E70" s="47"/>
      <c r="F70" s="47"/>
      <c r="G70" s="47"/>
      <c r="H70" s="47"/>
      <c r="I70" s="47"/>
      <c r="J70" s="47"/>
      <c r="K70" s="47"/>
      <c r="L70" s="47"/>
      <c r="M70" s="47"/>
      <c r="N70" s="268"/>
      <c r="O70" s="47"/>
      <c r="P70" s="21"/>
      <c r="Q70" s="21"/>
      <c r="R70" s="21"/>
      <c r="S70" s="21"/>
      <c r="T70" s="21"/>
      <c r="U70" s="21"/>
      <c r="V70" s="21"/>
      <c r="W70" s="21"/>
      <c r="X70" s="21"/>
      <c r="Y70" s="21"/>
      <c r="Z70" s="21"/>
      <c r="AA70" s="21"/>
      <c r="AB70" s="21"/>
      <c r="AC70" s="21"/>
      <c r="AD70" s="21"/>
      <c r="AE70" s="88"/>
      <c r="AF70" s="87"/>
      <c r="AG70" s="21"/>
      <c r="AH70" s="21"/>
      <c r="AI70" s="21"/>
      <c r="AJ70" s="21"/>
      <c r="AK70" s="21"/>
      <c r="AL70" s="21"/>
      <c r="AM70" s="21"/>
      <c r="AN70" s="21"/>
      <c r="AO70" s="21"/>
      <c r="AP70" s="21"/>
      <c r="AQ70" s="21"/>
      <c r="AR70" s="21"/>
      <c r="AS70" s="21"/>
      <c r="AT70" s="21"/>
      <c r="AU70" s="21"/>
      <c r="AV70" s="21"/>
      <c r="AW70" s="21"/>
      <c r="AX70" s="32"/>
      <c r="AY70" s="32"/>
    </row>
    <row r="71" spans="2:51"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88"/>
      <c r="AG71" s="21"/>
      <c r="AH71" s="21"/>
      <c r="AI71" s="21"/>
      <c r="AJ71" s="21"/>
      <c r="AK71" s="21"/>
      <c r="AL71" s="21"/>
      <c r="AM71" s="21"/>
      <c r="AN71" s="21"/>
      <c r="AO71" s="21"/>
      <c r="AP71" s="21"/>
      <c r="AQ71" s="21"/>
      <c r="AR71" s="21"/>
      <c r="AS71" s="21"/>
      <c r="AT71" s="21"/>
      <c r="AU71" s="21"/>
      <c r="AV71" s="21"/>
      <c r="AW71" s="21"/>
      <c r="AX71" s="32"/>
      <c r="AY71" s="32"/>
    </row>
    <row r="72" spans="2:51"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88"/>
      <c r="AG72" s="21"/>
      <c r="AH72" s="21"/>
      <c r="AI72" s="21"/>
      <c r="AJ72" s="21"/>
      <c r="AK72" s="21"/>
      <c r="AL72" s="21"/>
      <c r="AM72" s="21"/>
      <c r="AN72" s="21"/>
      <c r="AO72" s="21"/>
      <c r="AP72" s="21"/>
      <c r="AQ72" s="21"/>
      <c r="AR72" s="21"/>
      <c r="AS72" s="21"/>
      <c r="AT72" s="21"/>
      <c r="AU72" s="21"/>
      <c r="AV72" s="21"/>
      <c r="AW72" s="21"/>
      <c r="AX72" s="32"/>
      <c r="AY72" s="32"/>
    </row>
    <row r="73" spans="2:51"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88"/>
      <c r="AG73" s="21"/>
      <c r="AH73" s="21"/>
      <c r="AI73" s="21"/>
      <c r="AJ73" s="21"/>
      <c r="AK73" s="21"/>
      <c r="AL73" s="21"/>
      <c r="AM73" s="21"/>
      <c r="AN73" s="21"/>
      <c r="AO73" s="21"/>
      <c r="AP73" s="21"/>
      <c r="AQ73" s="21"/>
      <c r="AR73" s="21"/>
      <c r="AS73" s="21"/>
      <c r="AT73" s="21"/>
      <c r="AU73" s="21"/>
      <c r="AV73" s="21"/>
      <c r="AW73" s="21"/>
      <c r="AX73" s="32"/>
      <c r="AY73" s="32"/>
    </row>
    <row r="74" spans="2:51"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88"/>
      <c r="AG74" s="21"/>
      <c r="AH74" s="21"/>
      <c r="AI74" s="21"/>
      <c r="AJ74" s="21"/>
      <c r="AK74" s="21"/>
      <c r="AL74" s="21"/>
      <c r="AM74" s="21"/>
      <c r="AN74" s="21"/>
      <c r="AO74" s="21"/>
      <c r="AP74" s="21"/>
      <c r="AQ74" s="21"/>
      <c r="AR74" s="21"/>
      <c r="AS74" s="21"/>
      <c r="AT74" s="21"/>
      <c r="AU74" s="21"/>
      <c r="AV74" s="21"/>
      <c r="AW74" s="21"/>
      <c r="AX74" s="32"/>
      <c r="AY74" s="32"/>
    </row>
    <row r="75" spans="2:51"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88"/>
      <c r="AG75" s="21"/>
      <c r="AH75" s="21"/>
      <c r="AI75" s="21"/>
      <c r="AJ75" s="21"/>
      <c r="AK75" s="21"/>
      <c r="AL75" s="21"/>
      <c r="AM75" s="21"/>
      <c r="AN75" s="21"/>
      <c r="AO75" s="21"/>
      <c r="AP75" s="21"/>
      <c r="AQ75" s="21"/>
      <c r="AR75" s="21"/>
      <c r="AS75" s="21"/>
      <c r="AT75" s="21"/>
      <c r="AU75" s="21"/>
      <c r="AV75" s="21"/>
      <c r="AW75" s="21"/>
      <c r="AX75" s="32"/>
      <c r="AY75" s="32"/>
    </row>
    <row r="76" spans="2:51"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88"/>
      <c r="AG76" s="21"/>
      <c r="AH76" s="21"/>
      <c r="AI76" s="21"/>
      <c r="AJ76" s="21"/>
      <c r="AK76" s="21"/>
      <c r="AL76" s="21"/>
      <c r="AM76" s="21"/>
      <c r="AN76" s="21"/>
      <c r="AO76" s="21"/>
      <c r="AP76" s="21"/>
      <c r="AQ76" s="21"/>
      <c r="AR76" s="21"/>
      <c r="AS76" s="21"/>
      <c r="AT76" s="21"/>
      <c r="AU76" s="21"/>
      <c r="AV76" s="21"/>
      <c r="AW76" s="21"/>
      <c r="AX76" s="32"/>
      <c r="AY76" s="32"/>
    </row>
    <row r="77" spans="2:51"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88"/>
      <c r="AG77" s="21"/>
      <c r="AH77" s="21"/>
      <c r="AI77" s="21"/>
      <c r="AJ77" s="21"/>
      <c r="AK77" s="21"/>
      <c r="AL77" s="21"/>
      <c r="AM77" s="21"/>
      <c r="AN77" s="21"/>
      <c r="AO77" s="21"/>
      <c r="AP77" s="21"/>
      <c r="AQ77" s="21"/>
      <c r="AR77" s="21"/>
      <c r="AS77" s="21"/>
      <c r="AT77" s="21"/>
      <c r="AU77" s="21"/>
      <c r="AV77" s="21"/>
      <c r="AW77" s="21"/>
      <c r="AX77" s="32"/>
      <c r="AY77" s="32"/>
    </row>
    <row r="78" spans="2:51" x14ac:dyDescent="0.15">
      <c r="B78" s="43"/>
      <c r="C78" s="21"/>
      <c r="D78" s="21"/>
      <c r="E78" s="21"/>
      <c r="F78" s="21"/>
      <c r="G78" s="21"/>
      <c r="H78" s="21"/>
      <c r="I78" s="21"/>
      <c r="J78" s="21"/>
      <c r="K78" s="21"/>
      <c r="L78" s="21"/>
      <c r="M78" s="21"/>
      <c r="N78" s="21"/>
      <c r="O78" s="21"/>
      <c r="P78" s="32"/>
      <c r="Q78" s="32"/>
      <c r="R78" s="32"/>
      <c r="S78" s="32"/>
      <c r="T78" s="32"/>
      <c r="U78" s="32"/>
      <c r="V78" s="32"/>
      <c r="W78" s="32"/>
      <c r="X78" s="32"/>
      <c r="Y78" s="32"/>
      <c r="Z78" s="32"/>
      <c r="AA78" s="32"/>
      <c r="AB78" s="32"/>
      <c r="AC78" s="32"/>
      <c r="AD78" s="32"/>
      <c r="AE78" s="89"/>
      <c r="AG78" s="32"/>
      <c r="AH78" s="32"/>
      <c r="AI78" s="32"/>
      <c r="AJ78" s="32"/>
      <c r="AK78" s="32"/>
      <c r="AL78" s="32"/>
      <c r="AM78" s="32"/>
      <c r="AN78" s="32"/>
      <c r="AO78" s="32"/>
      <c r="AP78" s="32"/>
      <c r="AQ78" s="32"/>
      <c r="AR78" s="32"/>
      <c r="AS78" s="32"/>
      <c r="AT78" s="32"/>
      <c r="AU78" s="32"/>
      <c r="AV78" s="32"/>
      <c r="AW78" s="32"/>
      <c r="AX78" s="32"/>
      <c r="AY78" s="32"/>
    </row>
    <row r="79" spans="2:51" x14ac:dyDescent="0.15">
      <c r="B79" s="43"/>
      <c r="C79" s="21"/>
      <c r="D79" s="21"/>
      <c r="E79" s="21"/>
      <c r="F79" s="21"/>
      <c r="G79" s="21"/>
      <c r="H79" s="21"/>
      <c r="I79" s="21"/>
      <c r="J79" s="21"/>
      <c r="K79" s="21"/>
      <c r="L79" s="21"/>
      <c r="M79" s="21"/>
      <c r="N79" s="21"/>
      <c r="O79" s="21"/>
      <c r="P79" s="32"/>
      <c r="Q79" s="32"/>
      <c r="R79" s="32"/>
      <c r="S79" s="32"/>
      <c r="T79" s="32"/>
      <c r="U79" s="32"/>
      <c r="V79" s="32"/>
      <c r="W79" s="32"/>
      <c r="X79" s="32"/>
      <c r="Y79" s="32"/>
      <c r="Z79" s="32"/>
      <c r="AA79" s="32"/>
      <c r="AB79" s="32"/>
      <c r="AC79" s="32"/>
      <c r="AD79" s="32"/>
      <c r="AE79" s="89"/>
      <c r="AG79" s="32"/>
      <c r="AH79" s="32"/>
      <c r="AI79" s="32"/>
      <c r="AJ79" s="32"/>
      <c r="AK79" s="32"/>
      <c r="AL79" s="32"/>
      <c r="AM79" s="32"/>
      <c r="AN79" s="32"/>
      <c r="AO79" s="32"/>
      <c r="AP79" s="32"/>
      <c r="AQ79" s="32"/>
      <c r="AR79" s="32"/>
      <c r="AS79" s="32"/>
      <c r="AT79" s="32"/>
      <c r="AU79" s="32"/>
      <c r="AV79" s="32"/>
      <c r="AW79" s="32"/>
      <c r="AX79" s="32"/>
      <c r="AY79" s="32"/>
    </row>
    <row r="80" spans="2:51" x14ac:dyDescent="0.15">
      <c r="B80" s="43"/>
      <c r="C80" s="21"/>
      <c r="D80" s="21"/>
      <c r="E80" s="21"/>
      <c r="F80" s="21"/>
      <c r="G80" s="21"/>
      <c r="H80" s="21"/>
      <c r="I80" s="21"/>
      <c r="J80" s="21"/>
      <c r="K80" s="21"/>
      <c r="L80" s="21"/>
      <c r="M80" s="21"/>
      <c r="N80" s="21"/>
      <c r="O80" s="21"/>
      <c r="Q80" s="32"/>
      <c r="R80" s="32"/>
      <c r="S80" s="32"/>
      <c r="T80" s="32"/>
      <c r="U80" s="32"/>
      <c r="V80" s="32"/>
      <c r="W80" s="32"/>
      <c r="X80" s="32"/>
      <c r="Y80" s="32"/>
      <c r="Z80" s="32"/>
      <c r="AA80" s="32"/>
      <c r="AB80" s="32"/>
      <c r="AC80" s="32"/>
      <c r="AD80" s="32"/>
      <c r="AE80" s="89"/>
      <c r="AG80" s="32"/>
      <c r="AH80" s="32"/>
      <c r="AI80" s="32"/>
      <c r="AJ80" s="32"/>
      <c r="AK80" s="32"/>
      <c r="AL80" s="32"/>
      <c r="AM80" s="32"/>
      <c r="AN80" s="32"/>
      <c r="AO80" s="32"/>
      <c r="AP80" s="32"/>
      <c r="AQ80" s="32"/>
      <c r="AR80" s="32"/>
      <c r="AS80" s="32"/>
      <c r="AT80" s="32"/>
      <c r="AU80" s="32"/>
      <c r="AV80" s="32"/>
      <c r="AW80" s="32"/>
      <c r="AX80" s="32"/>
      <c r="AY80" s="32"/>
    </row>
    <row r="81" spans="2:51" x14ac:dyDescent="0.15">
      <c r="B81" s="43"/>
      <c r="C81" s="21"/>
      <c r="D81" s="21"/>
      <c r="E81" s="21"/>
      <c r="F81" s="21"/>
      <c r="G81" s="21"/>
      <c r="H81" s="21"/>
      <c r="I81" s="21"/>
      <c r="J81" s="21"/>
      <c r="K81" s="21"/>
      <c r="L81" s="21"/>
      <c r="M81" s="21"/>
      <c r="N81" s="21"/>
      <c r="O81" s="21"/>
      <c r="Q81" s="32"/>
      <c r="R81" s="32"/>
      <c r="S81" s="32"/>
      <c r="T81" s="32"/>
      <c r="U81" s="32"/>
      <c r="V81" s="32"/>
      <c r="W81" s="32"/>
      <c r="X81" s="32"/>
      <c r="Y81" s="32"/>
      <c r="Z81" s="32"/>
      <c r="AA81" s="32"/>
      <c r="AB81" s="32"/>
      <c r="AC81" s="32"/>
      <c r="AD81" s="32"/>
      <c r="AE81" s="89"/>
      <c r="AG81" s="32"/>
      <c r="AH81" s="32"/>
      <c r="AI81" s="32"/>
      <c r="AJ81" s="32"/>
      <c r="AK81" s="32"/>
      <c r="AL81" s="32"/>
      <c r="AM81" s="32"/>
      <c r="AN81" s="32"/>
      <c r="AO81" s="32"/>
      <c r="AP81" s="32"/>
      <c r="AQ81" s="32"/>
      <c r="AR81" s="32"/>
      <c r="AS81" s="32"/>
      <c r="AT81" s="32"/>
      <c r="AU81" s="32"/>
      <c r="AV81" s="32"/>
      <c r="AW81" s="32"/>
      <c r="AX81" s="32"/>
      <c r="AY81" s="32"/>
    </row>
    <row r="82" spans="2:51" x14ac:dyDescent="0.15">
      <c r="B82" s="43"/>
      <c r="C82" s="21"/>
      <c r="D82" s="21"/>
      <c r="E82" s="21"/>
      <c r="F82" s="21"/>
      <c r="G82" s="21"/>
      <c r="H82" s="21"/>
      <c r="I82" s="21"/>
      <c r="J82" s="21"/>
      <c r="K82" s="21"/>
      <c r="L82" s="21"/>
      <c r="M82" s="21"/>
      <c r="N82" s="21"/>
      <c r="O82" s="21"/>
      <c r="Q82" s="32"/>
      <c r="R82" s="32"/>
      <c r="S82" s="32"/>
      <c r="T82" s="32"/>
      <c r="U82" s="32"/>
      <c r="V82" s="32"/>
      <c r="W82" s="32"/>
      <c r="X82" s="32"/>
      <c r="Y82" s="32"/>
      <c r="Z82" s="32"/>
      <c r="AA82" s="32"/>
      <c r="AB82" s="32"/>
      <c r="AC82" s="32"/>
      <c r="AD82" s="32"/>
      <c r="AE82" s="89"/>
      <c r="AG82" s="32"/>
      <c r="AH82" s="32"/>
      <c r="AI82" s="32"/>
      <c r="AJ82" s="32"/>
      <c r="AK82" s="32"/>
      <c r="AL82" s="32"/>
      <c r="AM82" s="32"/>
      <c r="AN82" s="32"/>
      <c r="AO82" s="32"/>
      <c r="AP82" s="32"/>
      <c r="AQ82" s="32"/>
      <c r="AR82" s="32"/>
      <c r="AS82" s="32"/>
      <c r="AT82" s="32"/>
      <c r="AU82" s="32"/>
      <c r="AV82" s="32"/>
      <c r="AW82" s="32"/>
      <c r="AX82" s="32"/>
      <c r="AY82" s="32"/>
    </row>
    <row r="83" spans="2:51" x14ac:dyDescent="0.15">
      <c r="B83" s="43"/>
      <c r="C83" s="21"/>
      <c r="D83" s="21"/>
      <c r="E83" s="21"/>
      <c r="F83" s="21"/>
      <c r="G83" s="21"/>
      <c r="H83" s="21"/>
      <c r="I83" s="21"/>
      <c r="J83" s="21"/>
      <c r="K83" s="21"/>
      <c r="L83" s="21"/>
      <c r="M83" s="21"/>
      <c r="N83" s="21"/>
      <c r="O83" s="21"/>
      <c r="Q83" s="32"/>
      <c r="R83" s="32"/>
      <c r="S83" s="32"/>
      <c r="T83" s="32"/>
      <c r="U83" s="32"/>
      <c r="V83" s="32"/>
      <c r="W83" s="32"/>
      <c r="X83" s="32"/>
      <c r="Y83" s="32"/>
      <c r="Z83" s="32"/>
      <c r="AA83" s="32"/>
      <c r="AB83" s="32"/>
      <c r="AC83" s="32"/>
      <c r="AD83" s="32"/>
      <c r="AE83" s="89"/>
      <c r="AG83" s="32"/>
      <c r="AH83" s="32"/>
      <c r="AI83" s="32"/>
      <c r="AJ83" s="32"/>
      <c r="AK83" s="32"/>
      <c r="AL83" s="32"/>
      <c r="AM83" s="32"/>
      <c r="AN83" s="32"/>
      <c r="AO83" s="32"/>
      <c r="AP83" s="32"/>
      <c r="AQ83" s="32"/>
      <c r="AR83" s="32"/>
      <c r="AS83" s="32"/>
      <c r="AT83" s="32"/>
      <c r="AU83" s="32"/>
      <c r="AV83" s="32"/>
      <c r="AW83" s="32"/>
      <c r="AX83" s="32"/>
      <c r="AY83" s="32"/>
    </row>
    <row r="84" spans="2:51" x14ac:dyDescent="0.15">
      <c r="B84" s="43"/>
      <c r="C84" s="21"/>
      <c r="D84" s="21"/>
      <c r="E84" s="21"/>
      <c r="F84" s="21"/>
      <c r="G84" s="21"/>
      <c r="H84" s="21"/>
      <c r="I84" s="21"/>
      <c r="J84" s="21"/>
      <c r="K84" s="21"/>
      <c r="L84" s="21"/>
      <c r="M84" s="21"/>
      <c r="N84" s="21"/>
      <c r="O84" s="21"/>
      <c r="Q84" s="32"/>
      <c r="R84" s="32"/>
      <c r="S84" s="32"/>
      <c r="T84" s="32"/>
      <c r="U84" s="32"/>
      <c r="V84" s="32"/>
      <c r="W84" s="32"/>
      <c r="X84" s="32"/>
      <c r="Y84" s="32"/>
      <c r="Z84" s="32"/>
      <c r="AA84" s="32"/>
      <c r="AB84" s="32"/>
      <c r="AC84" s="32"/>
      <c r="AD84" s="32"/>
      <c r="AE84" s="89"/>
      <c r="AG84" s="32"/>
      <c r="AH84" s="32"/>
      <c r="AI84" s="32"/>
      <c r="AJ84" s="32"/>
      <c r="AK84" s="32"/>
      <c r="AL84" s="32"/>
      <c r="AM84" s="32"/>
      <c r="AN84" s="32"/>
      <c r="AO84" s="32"/>
      <c r="AP84" s="32"/>
      <c r="AQ84" s="32"/>
      <c r="AR84" s="32"/>
      <c r="AS84" s="32"/>
      <c r="AT84" s="32"/>
      <c r="AU84" s="32"/>
      <c r="AV84" s="32"/>
      <c r="AW84" s="32"/>
      <c r="AX84" s="32"/>
      <c r="AY84" s="32"/>
    </row>
    <row r="85" spans="2:51" x14ac:dyDescent="0.15">
      <c r="B85" s="43"/>
      <c r="C85" s="21"/>
      <c r="D85" s="21"/>
      <c r="E85" s="21"/>
      <c r="F85" s="21"/>
      <c r="G85" s="21"/>
      <c r="H85" s="21"/>
      <c r="I85" s="21"/>
      <c r="J85" s="21"/>
      <c r="K85" s="21"/>
      <c r="L85" s="21"/>
      <c r="M85" s="21"/>
      <c r="N85" s="21"/>
      <c r="O85" s="21"/>
      <c r="Q85" s="32"/>
      <c r="R85" s="32"/>
      <c r="S85" s="32"/>
      <c r="T85" s="32"/>
      <c r="U85" s="32"/>
      <c r="V85" s="32"/>
      <c r="W85" s="32"/>
      <c r="X85" s="32"/>
      <c r="Y85" s="32"/>
      <c r="Z85" s="32"/>
      <c r="AA85" s="32"/>
      <c r="AB85" s="32"/>
      <c r="AC85" s="32"/>
      <c r="AD85" s="32"/>
      <c r="AE85" s="89"/>
      <c r="AG85" s="32"/>
      <c r="AH85" s="32"/>
      <c r="AI85" s="32"/>
      <c r="AJ85" s="32"/>
      <c r="AK85" s="32"/>
      <c r="AL85" s="32"/>
      <c r="AM85" s="32"/>
      <c r="AN85" s="32"/>
      <c r="AO85" s="32"/>
      <c r="AP85" s="32"/>
      <c r="AQ85" s="32"/>
      <c r="AR85" s="32"/>
      <c r="AS85" s="32"/>
      <c r="AT85" s="32"/>
      <c r="AU85" s="32"/>
      <c r="AV85" s="32"/>
      <c r="AW85" s="32"/>
      <c r="AX85" s="32"/>
      <c r="AY85" s="32"/>
    </row>
    <row r="86" spans="2:51" x14ac:dyDescent="0.15">
      <c r="B86" s="43"/>
      <c r="C86" s="21"/>
      <c r="D86" s="21"/>
      <c r="E86" s="21"/>
      <c r="F86" s="21"/>
      <c r="G86" s="21"/>
      <c r="H86" s="21"/>
      <c r="I86" s="21"/>
      <c r="J86" s="21"/>
      <c r="K86" s="21"/>
      <c r="L86" s="21"/>
      <c r="M86" s="21"/>
      <c r="N86" s="21"/>
      <c r="O86" s="21"/>
      <c r="Q86" s="32"/>
      <c r="R86" s="32"/>
      <c r="S86" s="32"/>
      <c r="T86" s="32"/>
    </row>
    <row r="87" spans="2:51" x14ac:dyDescent="0.15">
      <c r="B87" s="43"/>
      <c r="C87" s="31"/>
      <c r="D87" s="31"/>
      <c r="E87" s="1"/>
      <c r="F87" s="1"/>
      <c r="G87" s="1"/>
      <c r="H87" s="1"/>
      <c r="I87" s="1"/>
      <c r="J87" s="1"/>
      <c r="K87" s="1"/>
      <c r="L87" s="1"/>
      <c r="M87" s="31"/>
      <c r="N87" s="1"/>
      <c r="O87" s="31"/>
      <c r="P87" s="1"/>
      <c r="Q87" s="31"/>
      <c r="R87" s="31"/>
      <c r="S87" s="31"/>
      <c r="T87" s="31"/>
      <c r="U87" s="1"/>
      <c r="V87" s="1"/>
      <c r="W87" s="1"/>
      <c r="X87" s="1"/>
      <c r="Y87" s="1"/>
      <c r="Z87" s="1"/>
      <c r="AA87" s="1"/>
      <c r="AB87" s="1"/>
      <c r="AC87" s="1"/>
      <c r="AD87" s="2"/>
      <c r="AE87" s="88"/>
      <c r="AF87" s="90"/>
      <c r="AG87" s="1"/>
      <c r="AH87" s="1"/>
      <c r="AI87" s="1"/>
      <c r="AJ87" s="1"/>
      <c r="AK87" s="1"/>
      <c r="AL87" s="1"/>
      <c r="AM87" s="1"/>
      <c r="AN87" s="1"/>
      <c r="AO87" s="1"/>
      <c r="AP87" s="1"/>
      <c r="AQ87" s="1"/>
      <c r="AR87" s="1"/>
      <c r="AS87" s="1"/>
      <c r="AT87" s="1"/>
      <c r="AU87" s="1"/>
      <c r="AV87" s="1"/>
      <c r="AW87" s="1"/>
    </row>
    <row r="88" spans="2:51" x14ac:dyDescent="0.15">
      <c r="B88" s="43"/>
      <c r="C88" s="45"/>
      <c r="D88" s="45"/>
      <c r="E88" s="32"/>
      <c r="F88" s="32"/>
      <c r="G88" s="32"/>
      <c r="H88" s="32"/>
      <c r="Q88" s="32"/>
      <c r="R88" s="32"/>
      <c r="S88" s="32"/>
      <c r="T88" s="32"/>
      <c r="AE88" s="88"/>
    </row>
    <row r="89" spans="2:51" x14ac:dyDescent="0.15">
      <c r="B89" s="43"/>
      <c r="C89" s="45"/>
      <c r="D89" s="45"/>
      <c r="E89" s="32"/>
      <c r="F89" s="32"/>
      <c r="G89" s="32"/>
      <c r="H89" s="32"/>
      <c r="Q89" s="32"/>
      <c r="R89" s="32"/>
      <c r="S89" s="32"/>
      <c r="T89" s="32"/>
      <c r="AE89" s="88"/>
    </row>
    <row r="90" spans="2:51" x14ac:dyDescent="0.15">
      <c r="B90" s="43"/>
      <c r="C90" s="45"/>
      <c r="D90" s="45"/>
      <c r="E90" s="32"/>
      <c r="F90" s="32"/>
      <c r="G90" s="32"/>
      <c r="H90" s="32"/>
      <c r="Q90" s="32"/>
      <c r="R90" s="32"/>
      <c r="S90" s="32"/>
      <c r="T90" s="32"/>
      <c r="AE90" s="88"/>
    </row>
    <row r="91" spans="2:51" x14ac:dyDescent="0.15">
      <c r="B91" s="43"/>
      <c r="C91" s="45"/>
      <c r="D91" s="45"/>
      <c r="E91" s="32"/>
      <c r="F91" s="32"/>
      <c r="G91" s="32"/>
      <c r="H91" s="32"/>
      <c r="Q91" s="32"/>
      <c r="R91" s="32"/>
      <c r="S91" s="32"/>
      <c r="T91" s="32"/>
      <c r="AE91" s="88"/>
    </row>
    <row r="92" spans="2:51" x14ac:dyDescent="0.15">
      <c r="B92" s="43"/>
      <c r="C92" s="45"/>
      <c r="D92" s="45"/>
      <c r="E92" s="32"/>
      <c r="F92" s="32"/>
      <c r="G92" s="32"/>
      <c r="H92" s="32"/>
      <c r="Q92" s="32"/>
      <c r="R92" s="32"/>
      <c r="S92" s="32"/>
      <c r="T92" s="32"/>
      <c r="AE92" s="88"/>
    </row>
    <row r="93" spans="2:51" x14ac:dyDescent="0.15">
      <c r="B93" s="43"/>
      <c r="C93" s="45"/>
      <c r="D93" s="45"/>
      <c r="E93" s="32"/>
      <c r="F93" s="32"/>
      <c r="G93" s="32"/>
      <c r="H93" s="32"/>
      <c r="Q93" s="32"/>
      <c r="R93" s="32"/>
      <c r="S93" s="32"/>
      <c r="T93" s="32"/>
      <c r="AE93" s="88"/>
    </row>
    <row r="94" spans="2:51" x14ac:dyDescent="0.15">
      <c r="Q94" s="32"/>
      <c r="R94" s="32"/>
      <c r="S94" s="32"/>
      <c r="T94" s="32"/>
      <c r="AE94" s="89"/>
    </row>
    <row r="95" spans="2:51" x14ac:dyDescent="0.15">
      <c r="Q95" s="32"/>
      <c r="R95" s="32"/>
      <c r="S95" s="32"/>
      <c r="T95" s="32"/>
      <c r="AE95" s="89"/>
    </row>
    <row r="96" spans="2:51" x14ac:dyDescent="0.15">
      <c r="Q96" s="32"/>
      <c r="R96" s="32"/>
      <c r="S96" s="32"/>
      <c r="T96" s="32"/>
      <c r="AE96" s="89"/>
    </row>
    <row r="97" spans="17:31" x14ac:dyDescent="0.15">
      <c r="Q97" s="32"/>
      <c r="R97" s="32"/>
      <c r="S97" s="32"/>
      <c r="T97" s="32"/>
      <c r="AE97" s="89"/>
    </row>
    <row r="98" spans="17:31" x14ac:dyDescent="0.15">
      <c r="Q98" s="32"/>
      <c r="R98" s="32"/>
      <c r="S98" s="32"/>
      <c r="T98" s="32"/>
      <c r="AE98" s="89"/>
    </row>
    <row r="99" spans="17:31" x14ac:dyDescent="0.15">
      <c r="Q99" s="32"/>
      <c r="R99" s="32"/>
      <c r="S99" s="32"/>
      <c r="T99" s="32"/>
      <c r="AE99" s="89"/>
    </row>
    <row r="100" spans="17:31" x14ac:dyDescent="0.15">
      <c r="Q100" s="32"/>
      <c r="R100" s="32"/>
      <c r="S100" s="32"/>
      <c r="T100" s="32"/>
      <c r="AE100" s="89"/>
    </row>
    <row r="101" spans="17:31" x14ac:dyDescent="0.15">
      <c r="AE101" s="89"/>
    </row>
  </sheetData>
  <mergeCells count="32">
    <mergeCell ref="B32:B55"/>
    <mergeCell ref="C68:D68"/>
    <mergeCell ref="C69:D69"/>
    <mergeCell ref="X5:X7"/>
    <mergeCell ref="Y5:Y7"/>
    <mergeCell ref="P5:P7"/>
    <mergeCell ref="B5:D7"/>
    <mergeCell ref="E5:E7"/>
    <mergeCell ref="F5:F7"/>
    <mergeCell ref="G5:G7"/>
    <mergeCell ref="H5:H7"/>
    <mergeCell ref="I5:I7"/>
    <mergeCell ref="J5:J7"/>
    <mergeCell ref="K5:K7"/>
    <mergeCell ref="L5:L7"/>
    <mergeCell ref="B8:B31"/>
    <mergeCell ref="AK9:AL9"/>
    <mergeCell ref="Q5:Q7"/>
    <mergeCell ref="R5:R7"/>
    <mergeCell ref="S5:S7"/>
    <mergeCell ref="T5:T7"/>
    <mergeCell ref="V5:V7"/>
    <mergeCell ref="W5:W7"/>
    <mergeCell ref="U5:U7"/>
    <mergeCell ref="AC5:AC7"/>
    <mergeCell ref="Z5:Z7"/>
    <mergeCell ref="M5:M7"/>
    <mergeCell ref="O5:O7"/>
    <mergeCell ref="AA5:AA7"/>
    <mergeCell ref="AB5:AB7"/>
    <mergeCell ref="AK8:AL8"/>
    <mergeCell ref="N5:N7"/>
  </mergeCells>
  <phoneticPr fontId="18"/>
  <pageMargins left="0.51181102362204722" right="0.11811023622047245" top="0.74803149606299213" bottom="0.74803149606299213" header="0.31496062992125984" footer="0.31496062992125984"/>
  <pageSetup paperSize="9" scale="86" orientation="landscape" horizontalDpi="4294967294" verticalDpi="0" r:id="rId1"/>
  <colBreaks count="1" manualBreakCount="1">
    <brk id="16" min="1" max="52"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101"/>
  <sheetViews>
    <sheetView showGridLines="0" zoomScale="90" zoomScaleNormal="90" zoomScaleSheetLayoutView="40" workbookViewId="0">
      <pane xSplit="4" ySplit="7" topLeftCell="AL20" activePane="bottomRight" state="frozen"/>
      <selection activeCell="G35" sqref="G35"/>
      <selection pane="topRight" activeCell="G35" sqref="G35"/>
      <selection pane="bottomLeft" activeCell="G35" sqref="G35"/>
      <selection pane="bottomRight" activeCell="BA47" sqref="BA47"/>
    </sheetView>
  </sheetViews>
  <sheetFormatPr defaultRowHeight="12" x14ac:dyDescent="0.15"/>
  <cols>
    <col min="1" max="1" width="5.625" style="5" customWidth="1"/>
    <col min="2" max="2" width="3.125" style="3" customWidth="1"/>
    <col min="3" max="3" width="7.625" style="4" customWidth="1"/>
    <col min="4" max="4" width="10.875" style="4" customWidth="1"/>
    <col min="5" max="5" width="10.875" style="5" customWidth="1"/>
    <col min="6" max="23" width="12.125" style="5" customWidth="1"/>
    <col min="24" max="24" width="12.625" style="5" bestFit="1" customWidth="1"/>
    <col min="25" max="49" width="12.125" style="5" customWidth="1"/>
    <col min="50" max="50" width="4.75" style="68" customWidth="1"/>
    <col min="51" max="51" width="12" style="5" bestFit="1" customWidth="1"/>
    <col min="52" max="52" width="10.375" style="97" bestFit="1" customWidth="1"/>
    <col min="53" max="53" width="10.125" style="5" bestFit="1" customWidth="1"/>
    <col min="54" max="267" width="9" style="5"/>
    <col min="268" max="268" width="5.625" style="5" customWidth="1"/>
    <col min="269" max="269" width="3.125" style="5" customWidth="1"/>
    <col min="270" max="271" width="7.625" style="5" customWidth="1"/>
    <col min="272" max="305" width="12.125" style="5" customWidth="1"/>
    <col min="306" max="307" width="7.625" style="5" customWidth="1"/>
    <col min="308" max="523" width="9" style="5"/>
    <col min="524" max="524" width="5.625" style="5" customWidth="1"/>
    <col min="525" max="525" width="3.125" style="5" customWidth="1"/>
    <col min="526" max="527" width="7.625" style="5" customWidth="1"/>
    <col min="528" max="561" width="12.125" style="5" customWidth="1"/>
    <col min="562" max="563" width="7.625" style="5" customWidth="1"/>
    <col min="564" max="779" width="9" style="5"/>
    <col min="780" max="780" width="5.625" style="5" customWidth="1"/>
    <col min="781" max="781" width="3.125" style="5" customWidth="1"/>
    <col min="782" max="783" width="7.625" style="5" customWidth="1"/>
    <col min="784" max="817" width="12.125" style="5" customWidth="1"/>
    <col min="818" max="819" width="7.625" style="5" customWidth="1"/>
    <col min="820" max="1035" width="9" style="5"/>
    <col min="1036" max="1036" width="5.625" style="5" customWidth="1"/>
    <col min="1037" max="1037" width="3.125" style="5" customWidth="1"/>
    <col min="1038" max="1039" width="7.625" style="5" customWidth="1"/>
    <col min="1040" max="1073" width="12.125" style="5" customWidth="1"/>
    <col min="1074" max="1075" width="7.625" style="5" customWidth="1"/>
    <col min="1076" max="1291" width="9" style="5"/>
    <col min="1292" max="1292" width="5.625" style="5" customWidth="1"/>
    <col min="1293" max="1293" width="3.125" style="5" customWidth="1"/>
    <col min="1294" max="1295" width="7.625" style="5" customWidth="1"/>
    <col min="1296" max="1329" width="12.125" style="5" customWidth="1"/>
    <col min="1330" max="1331" width="7.625" style="5" customWidth="1"/>
    <col min="1332" max="1547" width="9" style="5"/>
    <col min="1548" max="1548" width="5.625" style="5" customWidth="1"/>
    <col min="1549" max="1549" width="3.125" style="5" customWidth="1"/>
    <col min="1550" max="1551" width="7.625" style="5" customWidth="1"/>
    <col min="1552" max="1585" width="12.125" style="5" customWidth="1"/>
    <col min="1586" max="1587" width="7.625" style="5" customWidth="1"/>
    <col min="1588" max="1803" width="9" style="5"/>
    <col min="1804" max="1804" width="5.625" style="5" customWidth="1"/>
    <col min="1805" max="1805" width="3.125" style="5" customWidth="1"/>
    <col min="1806" max="1807" width="7.625" style="5" customWidth="1"/>
    <col min="1808" max="1841" width="12.125" style="5" customWidth="1"/>
    <col min="1842" max="1843" width="7.625" style="5" customWidth="1"/>
    <col min="1844" max="2059" width="9" style="5"/>
    <col min="2060" max="2060" width="5.625" style="5" customWidth="1"/>
    <col min="2061" max="2061" width="3.125" style="5" customWidth="1"/>
    <col min="2062" max="2063" width="7.625" style="5" customWidth="1"/>
    <col min="2064" max="2097" width="12.125" style="5" customWidth="1"/>
    <col min="2098" max="2099" width="7.625" style="5" customWidth="1"/>
    <col min="2100" max="2315" width="9" style="5"/>
    <col min="2316" max="2316" width="5.625" style="5" customWidth="1"/>
    <col min="2317" max="2317" width="3.125" style="5" customWidth="1"/>
    <col min="2318" max="2319" width="7.625" style="5" customWidth="1"/>
    <col min="2320" max="2353" width="12.125" style="5" customWidth="1"/>
    <col min="2354" max="2355" width="7.625" style="5" customWidth="1"/>
    <col min="2356" max="2571" width="9" style="5"/>
    <col min="2572" max="2572" width="5.625" style="5" customWidth="1"/>
    <col min="2573" max="2573" width="3.125" style="5" customWidth="1"/>
    <col min="2574" max="2575" width="7.625" style="5" customWidth="1"/>
    <col min="2576" max="2609" width="12.125" style="5" customWidth="1"/>
    <col min="2610" max="2611" width="7.625" style="5" customWidth="1"/>
    <col min="2612" max="2827" width="9" style="5"/>
    <col min="2828" max="2828" width="5.625" style="5" customWidth="1"/>
    <col min="2829" max="2829" width="3.125" style="5" customWidth="1"/>
    <col min="2830" max="2831" width="7.625" style="5" customWidth="1"/>
    <col min="2832" max="2865" width="12.125" style="5" customWidth="1"/>
    <col min="2866" max="2867" width="7.625" style="5" customWidth="1"/>
    <col min="2868" max="3083" width="9" style="5"/>
    <col min="3084" max="3084" width="5.625" style="5" customWidth="1"/>
    <col min="3085" max="3085" width="3.125" style="5" customWidth="1"/>
    <col min="3086" max="3087" width="7.625" style="5" customWidth="1"/>
    <col min="3088" max="3121" width="12.125" style="5" customWidth="1"/>
    <col min="3122" max="3123" width="7.625" style="5" customWidth="1"/>
    <col min="3124" max="3339" width="9" style="5"/>
    <col min="3340" max="3340" width="5.625" style="5" customWidth="1"/>
    <col min="3341" max="3341" width="3.125" style="5" customWidth="1"/>
    <col min="3342" max="3343" width="7.625" style="5" customWidth="1"/>
    <col min="3344" max="3377" width="12.125" style="5" customWidth="1"/>
    <col min="3378" max="3379" width="7.625" style="5" customWidth="1"/>
    <col min="3380" max="3595" width="9" style="5"/>
    <col min="3596" max="3596" width="5.625" style="5" customWidth="1"/>
    <col min="3597" max="3597" width="3.125" style="5" customWidth="1"/>
    <col min="3598" max="3599" width="7.625" style="5" customWidth="1"/>
    <col min="3600" max="3633" width="12.125" style="5" customWidth="1"/>
    <col min="3634" max="3635" width="7.625" style="5" customWidth="1"/>
    <col min="3636" max="3851" width="9" style="5"/>
    <col min="3852" max="3852" width="5.625" style="5" customWidth="1"/>
    <col min="3853" max="3853" width="3.125" style="5" customWidth="1"/>
    <col min="3854" max="3855" width="7.625" style="5" customWidth="1"/>
    <col min="3856" max="3889" width="12.125" style="5" customWidth="1"/>
    <col min="3890" max="3891" width="7.625" style="5" customWidth="1"/>
    <col min="3892" max="4107" width="9" style="5"/>
    <col min="4108" max="4108" width="5.625" style="5" customWidth="1"/>
    <col min="4109" max="4109" width="3.125" style="5" customWidth="1"/>
    <col min="4110" max="4111" width="7.625" style="5" customWidth="1"/>
    <col min="4112" max="4145" width="12.125" style="5" customWidth="1"/>
    <col min="4146" max="4147" width="7.625" style="5" customWidth="1"/>
    <col min="4148" max="4363" width="9" style="5"/>
    <col min="4364" max="4364" width="5.625" style="5" customWidth="1"/>
    <col min="4365" max="4365" width="3.125" style="5" customWidth="1"/>
    <col min="4366" max="4367" width="7.625" style="5" customWidth="1"/>
    <col min="4368" max="4401" width="12.125" style="5" customWidth="1"/>
    <col min="4402" max="4403" width="7.625" style="5" customWidth="1"/>
    <col min="4404" max="4619" width="9" style="5"/>
    <col min="4620" max="4620" width="5.625" style="5" customWidth="1"/>
    <col min="4621" max="4621" width="3.125" style="5" customWidth="1"/>
    <col min="4622" max="4623" width="7.625" style="5" customWidth="1"/>
    <col min="4624" max="4657" width="12.125" style="5" customWidth="1"/>
    <col min="4658" max="4659" width="7.625" style="5" customWidth="1"/>
    <col min="4660" max="4875" width="9" style="5"/>
    <col min="4876" max="4876" width="5.625" style="5" customWidth="1"/>
    <col min="4877" max="4877" width="3.125" style="5" customWidth="1"/>
    <col min="4878" max="4879" width="7.625" style="5" customWidth="1"/>
    <col min="4880" max="4913" width="12.125" style="5" customWidth="1"/>
    <col min="4914" max="4915" width="7.625" style="5" customWidth="1"/>
    <col min="4916" max="5131" width="9" style="5"/>
    <col min="5132" max="5132" width="5.625" style="5" customWidth="1"/>
    <col min="5133" max="5133" width="3.125" style="5" customWidth="1"/>
    <col min="5134" max="5135" width="7.625" style="5" customWidth="1"/>
    <col min="5136" max="5169" width="12.125" style="5" customWidth="1"/>
    <col min="5170" max="5171" width="7.625" style="5" customWidth="1"/>
    <col min="5172" max="5387" width="9" style="5"/>
    <col min="5388" max="5388" width="5.625" style="5" customWidth="1"/>
    <col min="5389" max="5389" width="3.125" style="5" customWidth="1"/>
    <col min="5390" max="5391" width="7.625" style="5" customWidth="1"/>
    <col min="5392" max="5425" width="12.125" style="5" customWidth="1"/>
    <col min="5426" max="5427" width="7.625" style="5" customWidth="1"/>
    <col min="5428" max="5643" width="9" style="5"/>
    <col min="5644" max="5644" width="5.625" style="5" customWidth="1"/>
    <col min="5645" max="5645" width="3.125" style="5" customWidth="1"/>
    <col min="5646" max="5647" width="7.625" style="5" customWidth="1"/>
    <col min="5648" max="5681" width="12.125" style="5" customWidth="1"/>
    <col min="5682" max="5683" width="7.625" style="5" customWidth="1"/>
    <col min="5684" max="5899" width="9" style="5"/>
    <col min="5900" max="5900" width="5.625" style="5" customWidth="1"/>
    <col min="5901" max="5901" width="3.125" style="5" customWidth="1"/>
    <col min="5902" max="5903" width="7.625" style="5" customWidth="1"/>
    <col min="5904" max="5937" width="12.125" style="5" customWidth="1"/>
    <col min="5938" max="5939" width="7.625" style="5" customWidth="1"/>
    <col min="5940" max="6155" width="9" style="5"/>
    <col min="6156" max="6156" width="5.625" style="5" customWidth="1"/>
    <col min="6157" max="6157" width="3.125" style="5" customWidth="1"/>
    <col min="6158" max="6159" width="7.625" style="5" customWidth="1"/>
    <col min="6160" max="6193" width="12.125" style="5" customWidth="1"/>
    <col min="6194" max="6195" width="7.625" style="5" customWidth="1"/>
    <col min="6196" max="6411" width="9" style="5"/>
    <col min="6412" max="6412" width="5.625" style="5" customWidth="1"/>
    <col min="6413" max="6413" width="3.125" style="5" customWidth="1"/>
    <col min="6414" max="6415" width="7.625" style="5" customWidth="1"/>
    <col min="6416" max="6449" width="12.125" style="5" customWidth="1"/>
    <col min="6450" max="6451" width="7.625" style="5" customWidth="1"/>
    <col min="6452" max="6667" width="9" style="5"/>
    <col min="6668" max="6668" width="5.625" style="5" customWidth="1"/>
    <col min="6669" max="6669" width="3.125" style="5" customWidth="1"/>
    <col min="6670" max="6671" width="7.625" style="5" customWidth="1"/>
    <col min="6672" max="6705" width="12.125" style="5" customWidth="1"/>
    <col min="6706" max="6707" width="7.625" style="5" customWidth="1"/>
    <col min="6708" max="6923" width="9" style="5"/>
    <col min="6924" max="6924" width="5.625" style="5" customWidth="1"/>
    <col min="6925" max="6925" width="3.125" style="5" customWidth="1"/>
    <col min="6926" max="6927" width="7.625" style="5" customWidth="1"/>
    <col min="6928" max="6961" width="12.125" style="5" customWidth="1"/>
    <col min="6962" max="6963" width="7.625" style="5" customWidth="1"/>
    <col min="6964" max="7179" width="9" style="5"/>
    <col min="7180" max="7180" width="5.625" style="5" customWidth="1"/>
    <col min="7181" max="7181" width="3.125" style="5" customWidth="1"/>
    <col min="7182" max="7183" width="7.625" style="5" customWidth="1"/>
    <col min="7184" max="7217" width="12.125" style="5" customWidth="1"/>
    <col min="7218" max="7219" width="7.625" style="5" customWidth="1"/>
    <col min="7220" max="7435" width="9" style="5"/>
    <col min="7436" max="7436" width="5.625" style="5" customWidth="1"/>
    <col min="7437" max="7437" width="3.125" style="5" customWidth="1"/>
    <col min="7438" max="7439" width="7.625" style="5" customWidth="1"/>
    <col min="7440" max="7473" width="12.125" style="5" customWidth="1"/>
    <col min="7474" max="7475" width="7.625" style="5" customWidth="1"/>
    <col min="7476" max="7691" width="9" style="5"/>
    <col min="7692" max="7692" width="5.625" style="5" customWidth="1"/>
    <col min="7693" max="7693" width="3.125" style="5" customWidth="1"/>
    <col min="7694" max="7695" width="7.625" style="5" customWidth="1"/>
    <col min="7696" max="7729" width="12.125" style="5" customWidth="1"/>
    <col min="7730" max="7731" width="7.625" style="5" customWidth="1"/>
    <col min="7732" max="7947" width="9" style="5"/>
    <col min="7948" max="7948" width="5.625" style="5" customWidth="1"/>
    <col min="7949" max="7949" width="3.125" style="5" customWidth="1"/>
    <col min="7950" max="7951" width="7.625" style="5" customWidth="1"/>
    <col min="7952" max="7985" width="12.125" style="5" customWidth="1"/>
    <col min="7986" max="7987" width="7.625" style="5" customWidth="1"/>
    <col min="7988" max="8203" width="9" style="5"/>
    <col min="8204" max="8204" width="5.625" style="5" customWidth="1"/>
    <col min="8205" max="8205" width="3.125" style="5" customWidth="1"/>
    <col min="8206" max="8207" width="7.625" style="5" customWidth="1"/>
    <col min="8208" max="8241" width="12.125" style="5" customWidth="1"/>
    <col min="8242" max="8243" width="7.625" style="5" customWidth="1"/>
    <col min="8244" max="8459" width="9" style="5"/>
    <col min="8460" max="8460" width="5.625" style="5" customWidth="1"/>
    <col min="8461" max="8461" width="3.125" style="5" customWidth="1"/>
    <col min="8462" max="8463" width="7.625" style="5" customWidth="1"/>
    <col min="8464" max="8497" width="12.125" style="5" customWidth="1"/>
    <col min="8498" max="8499" width="7.625" style="5" customWidth="1"/>
    <col min="8500" max="8715" width="9" style="5"/>
    <col min="8716" max="8716" width="5.625" style="5" customWidth="1"/>
    <col min="8717" max="8717" width="3.125" style="5" customWidth="1"/>
    <col min="8718" max="8719" width="7.625" style="5" customWidth="1"/>
    <col min="8720" max="8753" width="12.125" style="5" customWidth="1"/>
    <col min="8754" max="8755" width="7.625" style="5" customWidth="1"/>
    <col min="8756" max="8971" width="9" style="5"/>
    <col min="8972" max="8972" width="5.625" style="5" customWidth="1"/>
    <col min="8973" max="8973" width="3.125" style="5" customWidth="1"/>
    <col min="8974" max="8975" width="7.625" style="5" customWidth="1"/>
    <col min="8976" max="9009" width="12.125" style="5" customWidth="1"/>
    <col min="9010" max="9011" width="7.625" style="5" customWidth="1"/>
    <col min="9012" max="9227" width="9" style="5"/>
    <col min="9228" max="9228" width="5.625" style="5" customWidth="1"/>
    <col min="9229" max="9229" width="3.125" style="5" customWidth="1"/>
    <col min="9230" max="9231" width="7.625" style="5" customWidth="1"/>
    <col min="9232" max="9265" width="12.125" style="5" customWidth="1"/>
    <col min="9266" max="9267" width="7.625" style="5" customWidth="1"/>
    <col min="9268" max="9483" width="9" style="5"/>
    <col min="9484" max="9484" width="5.625" style="5" customWidth="1"/>
    <col min="9485" max="9485" width="3.125" style="5" customWidth="1"/>
    <col min="9486" max="9487" width="7.625" style="5" customWidth="1"/>
    <col min="9488" max="9521" width="12.125" style="5" customWidth="1"/>
    <col min="9522" max="9523" width="7.625" style="5" customWidth="1"/>
    <col min="9524" max="9739" width="9" style="5"/>
    <col min="9740" max="9740" width="5.625" style="5" customWidth="1"/>
    <col min="9741" max="9741" width="3.125" style="5" customWidth="1"/>
    <col min="9742" max="9743" width="7.625" style="5" customWidth="1"/>
    <col min="9744" max="9777" width="12.125" style="5" customWidth="1"/>
    <col min="9778" max="9779" width="7.625" style="5" customWidth="1"/>
    <col min="9780" max="9995" width="9" style="5"/>
    <col min="9996" max="9996" width="5.625" style="5" customWidth="1"/>
    <col min="9997" max="9997" width="3.125" style="5" customWidth="1"/>
    <col min="9998" max="9999" width="7.625" style="5" customWidth="1"/>
    <col min="10000" max="10033" width="12.125" style="5" customWidth="1"/>
    <col min="10034" max="10035" width="7.625" style="5" customWidth="1"/>
    <col min="10036" max="10251" width="9" style="5"/>
    <col min="10252" max="10252" width="5.625" style="5" customWidth="1"/>
    <col min="10253" max="10253" width="3.125" style="5" customWidth="1"/>
    <col min="10254" max="10255" width="7.625" style="5" customWidth="1"/>
    <col min="10256" max="10289" width="12.125" style="5" customWidth="1"/>
    <col min="10290" max="10291" width="7.625" style="5" customWidth="1"/>
    <col min="10292" max="10507" width="9" style="5"/>
    <col min="10508" max="10508" width="5.625" style="5" customWidth="1"/>
    <col min="10509" max="10509" width="3.125" style="5" customWidth="1"/>
    <col min="10510" max="10511" width="7.625" style="5" customWidth="1"/>
    <col min="10512" max="10545" width="12.125" style="5" customWidth="1"/>
    <col min="10546" max="10547" width="7.625" style="5" customWidth="1"/>
    <col min="10548" max="10763" width="9" style="5"/>
    <col min="10764" max="10764" width="5.625" style="5" customWidth="1"/>
    <col min="10765" max="10765" width="3.125" style="5" customWidth="1"/>
    <col min="10766" max="10767" width="7.625" style="5" customWidth="1"/>
    <col min="10768" max="10801" width="12.125" style="5" customWidth="1"/>
    <col min="10802" max="10803" width="7.625" style="5" customWidth="1"/>
    <col min="10804" max="11019" width="9" style="5"/>
    <col min="11020" max="11020" width="5.625" style="5" customWidth="1"/>
    <col min="11021" max="11021" width="3.125" style="5" customWidth="1"/>
    <col min="11022" max="11023" width="7.625" style="5" customWidth="1"/>
    <col min="11024" max="11057" width="12.125" style="5" customWidth="1"/>
    <col min="11058" max="11059" width="7.625" style="5" customWidth="1"/>
    <col min="11060" max="11275" width="9" style="5"/>
    <col min="11276" max="11276" width="5.625" style="5" customWidth="1"/>
    <col min="11277" max="11277" width="3.125" style="5" customWidth="1"/>
    <col min="11278" max="11279" width="7.625" style="5" customWidth="1"/>
    <col min="11280" max="11313" width="12.125" style="5" customWidth="1"/>
    <col min="11314" max="11315" width="7.625" style="5" customWidth="1"/>
    <col min="11316" max="11531" width="9" style="5"/>
    <col min="11532" max="11532" width="5.625" style="5" customWidth="1"/>
    <col min="11533" max="11533" width="3.125" style="5" customWidth="1"/>
    <col min="11534" max="11535" width="7.625" style="5" customWidth="1"/>
    <col min="11536" max="11569" width="12.125" style="5" customWidth="1"/>
    <col min="11570" max="11571" width="7.625" style="5" customWidth="1"/>
    <col min="11572" max="11787" width="9" style="5"/>
    <col min="11788" max="11788" width="5.625" style="5" customWidth="1"/>
    <col min="11789" max="11789" width="3.125" style="5" customWidth="1"/>
    <col min="11790" max="11791" width="7.625" style="5" customWidth="1"/>
    <col min="11792" max="11825" width="12.125" style="5" customWidth="1"/>
    <col min="11826" max="11827" width="7.625" style="5" customWidth="1"/>
    <col min="11828" max="12043" width="9" style="5"/>
    <col min="12044" max="12044" width="5.625" style="5" customWidth="1"/>
    <col min="12045" max="12045" width="3.125" style="5" customWidth="1"/>
    <col min="12046" max="12047" width="7.625" style="5" customWidth="1"/>
    <col min="12048" max="12081" width="12.125" style="5" customWidth="1"/>
    <col min="12082" max="12083" width="7.625" style="5" customWidth="1"/>
    <col min="12084" max="12299" width="9" style="5"/>
    <col min="12300" max="12300" width="5.625" style="5" customWidth="1"/>
    <col min="12301" max="12301" width="3.125" style="5" customWidth="1"/>
    <col min="12302" max="12303" width="7.625" style="5" customWidth="1"/>
    <col min="12304" max="12337" width="12.125" style="5" customWidth="1"/>
    <col min="12338" max="12339" width="7.625" style="5" customWidth="1"/>
    <col min="12340" max="12555" width="9" style="5"/>
    <col min="12556" max="12556" width="5.625" style="5" customWidth="1"/>
    <col min="12557" max="12557" width="3.125" style="5" customWidth="1"/>
    <col min="12558" max="12559" width="7.625" style="5" customWidth="1"/>
    <col min="12560" max="12593" width="12.125" style="5" customWidth="1"/>
    <col min="12594" max="12595" width="7.625" style="5" customWidth="1"/>
    <col min="12596" max="12811" width="9" style="5"/>
    <col min="12812" max="12812" width="5.625" style="5" customWidth="1"/>
    <col min="12813" max="12813" width="3.125" style="5" customWidth="1"/>
    <col min="12814" max="12815" width="7.625" style="5" customWidth="1"/>
    <col min="12816" max="12849" width="12.125" style="5" customWidth="1"/>
    <col min="12850" max="12851" width="7.625" style="5" customWidth="1"/>
    <col min="12852" max="13067" width="9" style="5"/>
    <col min="13068" max="13068" width="5.625" style="5" customWidth="1"/>
    <col min="13069" max="13069" width="3.125" style="5" customWidth="1"/>
    <col min="13070" max="13071" width="7.625" style="5" customWidth="1"/>
    <col min="13072" max="13105" width="12.125" style="5" customWidth="1"/>
    <col min="13106" max="13107" width="7.625" style="5" customWidth="1"/>
    <col min="13108" max="13323" width="9" style="5"/>
    <col min="13324" max="13324" width="5.625" style="5" customWidth="1"/>
    <col min="13325" max="13325" width="3.125" style="5" customWidth="1"/>
    <col min="13326" max="13327" width="7.625" style="5" customWidth="1"/>
    <col min="13328" max="13361" width="12.125" style="5" customWidth="1"/>
    <col min="13362" max="13363" width="7.625" style="5" customWidth="1"/>
    <col min="13364" max="13579" width="9" style="5"/>
    <col min="13580" max="13580" width="5.625" style="5" customWidth="1"/>
    <col min="13581" max="13581" width="3.125" style="5" customWidth="1"/>
    <col min="13582" max="13583" width="7.625" style="5" customWidth="1"/>
    <col min="13584" max="13617" width="12.125" style="5" customWidth="1"/>
    <col min="13618" max="13619" width="7.625" style="5" customWidth="1"/>
    <col min="13620" max="13835" width="9" style="5"/>
    <col min="13836" max="13836" width="5.625" style="5" customWidth="1"/>
    <col min="13837" max="13837" width="3.125" style="5" customWidth="1"/>
    <col min="13838" max="13839" width="7.625" style="5" customWidth="1"/>
    <col min="13840" max="13873" width="12.125" style="5" customWidth="1"/>
    <col min="13874" max="13875" width="7.625" style="5" customWidth="1"/>
    <col min="13876" max="14091" width="9" style="5"/>
    <col min="14092" max="14092" width="5.625" style="5" customWidth="1"/>
    <col min="14093" max="14093" width="3.125" style="5" customWidth="1"/>
    <col min="14094" max="14095" width="7.625" style="5" customWidth="1"/>
    <col min="14096" max="14129" width="12.125" style="5" customWidth="1"/>
    <col min="14130" max="14131" width="7.625" style="5" customWidth="1"/>
    <col min="14132" max="14347" width="9" style="5"/>
    <col min="14348" max="14348" width="5.625" style="5" customWidth="1"/>
    <col min="14349" max="14349" width="3.125" style="5" customWidth="1"/>
    <col min="14350" max="14351" width="7.625" style="5" customWidth="1"/>
    <col min="14352" max="14385" width="12.125" style="5" customWidth="1"/>
    <col min="14386" max="14387" width="7.625" style="5" customWidth="1"/>
    <col min="14388" max="14603" width="9" style="5"/>
    <col min="14604" max="14604" width="5.625" style="5" customWidth="1"/>
    <col min="14605" max="14605" width="3.125" style="5" customWidth="1"/>
    <col min="14606" max="14607" width="7.625" style="5" customWidth="1"/>
    <col min="14608" max="14641" width="12.125" style="5" customWidth="1"/>
    <col min="14642" max="14643" width="7.625" style="5" customWidth="1"/>
    <col min="14644" max="14859" width="9" style="5"/>
    <col min="14860" max="14860" width="5.625" style="5" customWidth="1"/>
    <col min="14861" max="14861" width="3.125" style="5" customWidth="1"/>
    <col min="14862" max="14863" width="7.625" style="5" customWidth="1"/>
    <col min="14864" max="14897" width="12.125" style="5" customWidth="1"/>
    <col min="14898" max="14899" width="7.625" style="5" customWidth="1"/>
    <col min="14900" max="15115" width="9" style="5"/>
    <col min="15116" max="15116" width="5.625" style="5" customWidth="1"/>
    <col min="15117" max="15117" width="3.125" style="5" customWidth="1"/>
    <col min="15118" max="15119" width="7.625" style="5" customWidth="1"/>
    <col min="15120" max="15153" width="12.125" style="5" customWidth="1"/>
    <col min="15154" max="15155" width="7.625" style="5" customWidth="1"/>
    <col min="15156" max="15371" width="9" style="5"/>
    <col min="15372" max="15372" width="5.625" style="5" customWidth="1"/>
    <col min="15373" max="15373" width="3.125" style="5" customWidth="1"/>
    <col min="15374" max="15375" width="7.625" style="5" customWidth="1"/>
    <col min="15376" max="15409" width="12.125" style="5" customWidth="1"/>
    <col min="15410" max="15411" width="7.625" style="5" customWidth="1"/>
    <col min="15412" max="15627" width="9" style="5"/>
    <col min="15628" max="15628" width="5.625" style="5" customWidth="1"/>
    <col min="15629" max="15629" width="3.125" style="5" customWidth="1"/>
    <col min="15630" max="15631" width="7.625" style="5" customWidth="1"/>
    <col min="15632" max="15665" width="12.125" style="5" customWidth="1"/>
    <col min="15666" max="15667" width="7.625" style="5" customWidth="1"/>
    <col min="15668" max="15883" width="9" style="5"/>
    <col min="15884" max="15884" width="5.625" style="5" customWidth="1"/>
    <col min="15885" max="15885" width="3.125" style="5" customWidth="1"/>
    <col min="15886" max="15887" width="7.625" style="5" customWidth="1"/>
    <col min="15888" max="15921" width="12.125" style="5" customWidth="1"/>
    <col min="15922" max="15923" width="7.625" style="5" customWidth="1"/>
    <col min="15924" max="16139" width="9" style="5"/>
    <col min="16140" max="16140" width="5.625" style="5" customWidth="1"/>
    <col min="16141" max="16141" width="3.125" style="5" customWidth="1"/>
    <col min="16142" max="16143" width="7.625" style="5" customWidth="1"/>
    <col min="16144" max="16177" width="12.125" style="5" customWidth="1"/>
    <col min="16178" max="16179" width="7.625" style="5" customWidth="1"/>
    <col min="16180" max="16384" width="9" style="5"/>
  </cols>
  <sheetData>
    <row r="2" spans="2:58" s="4" customFormat="1" ht="14.25" x14ac:dyDescent="0.15">
      <c r="B2" s="6" t="s">
        <v>96</v>
      </c>
      <c r="C2" s="3"/>
      <c r="D2" s="3"/>
      <c r="E2" s="169"/>
      <c r="F2" s="169"/>
      <c r="G2" s="169"/>
      <c r="H2" s="169"/>
      <c r="I2" s="169"/>
      <c r="J2" s="169"/>
      <c r="K2" s="169"/>
      <c r="L2" s="169"/>
      <c r="M2" s="169"/>
      <c r="N2" s="203"/>
      <c r="O2" s="169"/>
      <c r="P2" s="169"/>
      <c r="Q2" s="296"/>
      <c r="R2" s="169"/>
      <c r="S2" s="169"/>
      <c r="T2" s="169"/>
      <c r="U2" s="169"/>
      <c r="V2" s="169"/>
      <c r="W2" s="169"/>
      <c r="X2" s="169"/>
      <c r="Y2" s="169"/>
      <c r="Z2" s="169"/>
      <c r="AA2" s="169"/>
      <c r="AB2" s="169"/>
      <c r="AC2" s="169"/>
      <c r="AD2" s="169"/>
      <c r="AE2" s="169"/>
      <c r="AF2" s="169"/>
      <c r="AG2" s="169"/>
      <c r="AH2" s="242"/>
      <c r="AI2" s="272"/>
      <c r="AJ2" s="169"/>
      <c r="AK2" s="296"/>
      <c r="AL2" s="169"/>
      <c r="AM2" s="169"/>
      <c r="AN2" s="169"/>
      <c r="AO2" s="169"/>
      <c r="AP2" s="169"/>
      <c r="AQ2" s="169"/>
      <c r="AR2" s="169"/>
      <c r="AS2" s="169"/>
      <c r="AT2" s="169"/>
      <c r="AU2" s="169"/>
      <c r="AV2" s="149"/>
      <c r="AW2" s="149"/>
      <c r="AX2" s="64"/>
      <c r="AZ2" s="91"/>
    </row>
    <row r="3" spans="2:58" s="4" customFormat="1" ht="11.25" customHeight="1" x14ac:dyDescent="0.15">
      <c r="B3" s="6"/>
      <c r="C3" s="3"/>
      <c r="D3" s="3"/>
      <c r="E3" s="72"/>
      <c r="F3" s="72"/>
      <c r="G3" s="72"/>
      <c r="H3" s="72"/>
      <c r="I3" s="72"/>
      <c r="J3" s="72"/>
      <c r="K3" s="72"/>
      <c r="L3" s="72"/>
      <c r="M3" s="72"/>
      <c r="N3" s="72"/>
      <c r="O3" s="72"/>
      <c r="P3" s="73"/>
      <c r="Q3" s="73"/>
      <c r="R3" s="73"/>
      <c r="S3" s="73"/>
      <c r="T3" s="73"/>
      <c r="U3" s="73"/>
      <c r="V3" s="73"/>
      <c r="W3" s="73"/>
      <c r="X3" s="73"/>
      <c r="Y3" s="73"/>
      <c r="Z3" s="168"/>
      <c r="AA3" s="168"/>
      <c r="AB3" s="168"/>
      <c r="AC3" s="168"/>
      <c r="AD3" s="168"/>
      <c r="AE3" s="168"/>
      <c r="AF3" s="72"/>
      <c r="AG3" s="72"/>
      <c r="AH3" s="72"/>
      <c r="AI3" s="72"/>
      <c r="AJ3" s="72"/>
      <c r="AK3" s="72"/>
      <c r="AL3" s="72"/>
      <c r="AM3" s="72"/>
      <c r="AN3" s="72"/>
      <c r="AO3" s="72"/>
      <c r="AP3" s="72"/>
      <c r="AQ3" s="72"/>
      <c r="AR3" s="72"/>
      <c r="AS3" s="72"/>
      <c r="AT3" s="72"/>
      <c r="AU3" s="72"/>
      <c r="AV3" s="72"/>
      <c r="AW3" s="72"/>
      <c r="AZ3" s="91"/>
    </row>
    <row r="4" spans="2:58" s="4" customFormat="1" x14ac:dyDescent="0.15">
      <c r="B4" s="139"/>
      <c r="C4" s="169"/>
      <c r="D4" s="169"/>
      <c r="E4" s="169"/>
      <c r="F4" s="169"/>
      <c r="G4" s="169"/>
      <c r="H4" s="169"/>
      <c r="I4" s="169"/>
      <c r="J4" s="169"/>
      <c r="K4" s="169"/>
      <c r="L4" s="169"/>
      <c r="M4" s="169"/>
      <c r="N4" s="203"/>
      <c r="O4" s="169"/>
      <c r="P4" s="169"/>
      <c r="Q4" s="296"/>
      <c r="R4" s="169"/>
      <c r="S4" s="169"/>
      <c r="T4" s="169"/>
      <c r="U4" s="169"/>
      <c r="V4" s="169"/>
      <c r="W4" s="169"/>
      <c r="X4" s="169"/>
      <c r="Y4" s="169"/>
      <c r="Z4" s="169"/>
      <c r="AA4" s="169"/>
      <c r="AB4" s="169"/>
      <c r="AC4" s="169"/>
      <c r="AD4" s="169"/>
      <c r="AE4" s="169"/>
      <c r="AF4" s="169"/>
      <c r="AG4" s="169"/>
      <c r="AH4" s="242"/>
      <c r="AI4" s="272"/>
      <c r="AJ4" s="169"/>
      <c r="AK4" s="296"/>
      <c r="AL4" s="169"/>
      <c r="AM4" s="169"/>
      <c r="AN4" s="169"/>
      <c r="AO4" s="169"/>
      <c r="AP4" s="169"/>
      <c r="AQ4" s="169"/>
      <c r="AR4" s="169"/>
      <c r="AS4" s="169"/>
      <c r="AT4" s="169"/>
      <c r="AU4" s="169"/>
      <c r="AV4" s="169"/>
      <c r="AW4" s="169"/>
      <c r="AX4" s="64"/>
      <c r="AZ4" s="91"/>
    </row>
    <row r="5" spans="2:58" s="4" customFormat="1" ht="12" customHeight="1" x14ac:dyDescent="0.15">
      <c r="B5" s="299" t="s">
        <v>20</v>
      </c>
      <c r="C5" s="300"/>
      <c r="D5" s="301"/>
      <c r="E5" s="348" t="s">
        <v>16</v>
      </c>
      <c r="F5" s="331" t="s">
        <v>379</v>
      </c>
      <c r="G5" s="343" t="s">
        <v>27</v>
      </c>
      <c r="H5" s="343" t="s">
        <v>28</v>
      </c>
      <c r="I5" s="343" t="s">
        <v>29</v>
      </c>
      <c r="J5" s="343" t="s">
        <v>30</v>
      </c>
      <c r="K5" s="343" t="s">
        <v>36</v>
      </c>
      <c r="L5" s="343" t="s">
        <v>31</v>
      </c>
      <c r="M5" s="343" t="s">
        <v>32</v>
      </c>
      <c r="N5" s="343" t="s">
        <v>415</v>
      </c>
      <c r="O5" s="343" t="s">
        <v>5</v>
      </c>
      <c r="P5" s="343" t="s">
        <v>65</v>
      </c>
      <c r="Q5" s="337" t="s">
        <v>491</v>
      </c>
      <c r="R5" s="343" t="s">
        <v>6</v>
      </c>
      <c r="S5" s="343" t="s">
        <v>18</v>
      </c>
      <c r="T5" s="343" t="s">
        <v>7</v>
      </c>
      <c r="U5" s="343" t="s">
        <v>8</v>
      </c>
      <c r="V5" s="343" t="s">
        <v>17</v>
      </c>
      <c r="W5" s="343" t="s">
        <v>9</v>
      </c>
      <c r="X5" s="343" t="s">
        <v>10</v>
      </c>
      <c r="Y5" s="343" t="s">
        <v>11</v>
      </c>
      <c r="Z5" s="343" t="s">
        <v>1</v>
      </c>
      <c r="AA5" s="343" t="s">
        <v>12</v>
      </c>
      <c r="AB5" s="343" t="s">
        <v>66</v>
      </c>
      <c r="AC5" s="343" t="s">
        <v>3</v>
      </c>
      <c r="AD5" s="343" t="s">
        <v>97</v>
      </c>
      <c r="AE5" s="343" t="s">
        <v>67</v>
      </c>
      <c r="AF5" s="343" t="s">
        <v>68</v>
      </c>
      <c r="AG5" s="343" t="s">
        <v>99</v>
      </c>
      <c r="AH5" s="343" t="s">
        <v>445</v>
      </c>
      <c r="AI5" s="343" t="s">
        <v>468</v>
      </c>
      <c r="AJ5" s="343" t="s">
        <v>73</v>
      </c>
      <c r="AK5" s="343" t="s">
        <v>98</v>
      </c>
      <c r="AL5" s="343" t="s">
        <v>492</v>
      </c>
      <c r="AM5" s="343" t="s">
        <v>382</v>
      </c>
      <c r="AN5" s="343" t="s">
        <v>13</v>
      </c>
      <c r="AO5" s="343" t="s">
        <v>4</v>
      </c>
      <c r="AP5" s="343" t="s">
        <v>100</v>
      </c>
      <c r="AQ5" s="343" t="s">
        <v>101</v>
      </c>
      <c r="AR5" s="343" t="s">
        <v>2</v>
      </c>
      <c r="AS5" s="343" t="s">
        <v>0</v>
      </c>
      <c r="AT5" s="343" t="s">
        <v>69</v>
      </c>
      <c r="AU5" s="343" t="s">
        <v>14</v>
      </c>
      <c r="AV5" s="337" t="s">
        <v>329</v>
      </c>
      <c r="AW5" s="340" t="s">
        <v>383</v>
      </c>
      <c r="AX5" s="75"/>
      <c r="AY5" s="8"/>
      <c r="AZ5" s="91"/>
    </row>
    <row r="6" spans="2:58" s="4" customFormat="1" x14ac:dyDescent="0.15">
      <c r="B6" s="302"/>
      <c r="C6" s="303"/>
      <c r="D6" s="304"/>
      <c r="E6" s="349"/>
      <c r="F6" s="332"/>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6"/>
      <c r="AX6" s="75"/>
      <c r="AY6" s="8"/>
      <c r="AZ6" s="91"/>
    </row>
    <row r="7" spans="2:58" s="4" customFormat="1" x14ac:dyDescent="0.15">
      <c r="B7" s="305"/>
      <c r="C7" s="306"/>
      <c r="D7" s="307"/>
      <c r="E7" s="350"/>
      <c r="F7" s="333"/>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7"/>
      <c r="AX7" s="75"/>
      <c r="AY7" s="8"/>
      <c r="AZ7" s="91"/>
    </row>
    <row r="8" spans="2:58" ht="12" customHeight="1" x14ac:dyDescent="0.15">
      <c r="B8" s="314" t="s">
        <v>269</v>
      </c>
      <c r="C8" s="9">
        <v>2000</v>
      </c>
      <c r="D8" s="10" t="s">
        <v>21</v>
      </c>
      <c r="E8" s="76">
        <v>54683985</v>
      </c>
      <c r="F8" s="48">
        <v>660401</v>
      </c>
      <c r="G8" s="48">
        <v>20379</v>
      </c>
      <c r="H8" s="48">
        <v>0</v>
      </c>
      <c r="I8" s="48">
        <v>47758</v>
      </c>
      <c r="J8" s="48">
        <v>39621542</v>
      </c>
      <c r="K8" s="48">
        <v>0</v>
      </c>
      <c r="L8" s="48">
        <v>0</v>
      </c>
      <c r="M8" s="48">
        <v>0</v>
      </c>
      <c r="N8" s="48">
        <v>0</v>
      </c>
      <c r="O8" s="48">
        <v>0</v>
      </c>
      <c r="P8" s="48">
        <v>0</v>
      </c>
      <c r="Q8" s="48">
        <v>0</v>
      </c>
      <c r="R8" s="48">
        <v>0</v>
      </c>
      <c r="S8" s="48">
        <v>0</v>
      </c>
      <c r="T8" s="48">
        <v>0</v>
      </c>
      <c r="U8" s="48">
        <v>399999</v>
      </c>
      <c r="V8" s="48">
        <v>3000</v>
      </c>
      <c r="W8" s="48">
        <v>7112665</v>
      </c>
      <c r="X8" s="48">
        <v>5300051</v>
      </c>
      <c r="Y8" s="48">
        <v>7400120</v>
      </c>
      <c r="Z8" s="48">
        <v>1366423</v>
      </c>
      <c r="AA8" s="48">
        <v>9084</v>
      </c>
      <c r="AB8" s="48">
        <v>0</v>
      </c>
      <c r="AC8" s="48">
        <v>1600</v>
      </c>
      <c r="AD8" s="48">
        <v>16</v>
      </c>
      <c r="AE8" s="50">
        <v>0</v>
      </c>
      <c r="AF8" s="48">
        <v>0</v>
      </c>
      <c r="AG8" s="48">
        <v>0</v>
      </c>
      <c r="AH8" s="53">
        <v>0</v>
      </c>
      <c r="AI8" s="53">
        <v>0</v>
      </c>
      <c r="AJ8" s="48">
        <v>0</v>
      </c>
      <c r="AK8" s="50">
        <v>37300</v>
      </c>
      <c r="AL8" s="49">
        <v>0</v>
      </c>
      <c r="AM8" s="48">
        <v>141000</v>
      </c>
      <c r="AN8" s="48">
        <v>627326</v>
      </c>
      <c r="AO8" s="50">
        <v>3670752</v>
      </c>
      <c r="AP8" s="48">
        <v>0</v>
      </c>
      <c r="AQ8" s="48">
        <v>60592</v>
      </c>
      <c r="AR8" s="48">
        <v>23094</v>
      </c>
      <c r="AS8" s="48">
        <v>0</v>
      </c>
      <c r="AT8" s="48">
        <v>0</v>
      </c>
      <c r="AU8" s="48">
        <v>35913084</v>
      </c>
      <c r="AV8" s="48">
        <v>11396525</v>
      </c>
      <c r="AW8" s="51">
        <v>101600</v>
      </c>
      <c r="AX8" s="66"/>
      <c r="AY8" s="12"/>
      <c r="BA8" s="13"/>
      <c r="BC8" s="47"/>
      <c r="BE8" s="298"/>
      <c r="BF8" s="298"/>
    </row>
    <row r="9" spans="2:58" x14ac:dyDescent="0.15">
      <c r="B9" s="315"/>
      <c r="C9" s="15">
        <v>2001</v>
      </c>
      <c r="D9" s="16">
        <v>13</v>
      </c>
      <c r="E9" s="78">
        <v>56603085</v>
      </c>
      <c r="F9" s="52">
        <v>988339</v>
      </c>
      <c r="G9" s="52">
        <v>2110</v>
      </c>
      <c r="H9" s="52">
        <v>0</v>
      </c>
      <c r="I9" s="52">
        <v>9869</v>
      </c>
      <c r="J9" s="52">
        <v>39547291</v>
      </c>
      <c r="K9" s="52">
        <v>0</v>
      </c>
      <c r="L9" s="52">
        <v>0</v>
      </c>
      <c r="M9" s="52">
        <v>0</v>
      </c>
      <c r="N9" s="52">
        <v>0</v>
      </c>
      <c r="O9" s="52">
        <v>0</v>
      </c>
      <c r="P9" s="52">
        <v>1080</v>
      </c>
      <c r="Q9" s="53">
        <v>0</v>
      </c>
      <c r="R9" s="52">
        <v>0</v>
      </c>
      <c r="S9" s="52">
        <v>0</v>
      </c>
      <c r="T9" s="52">
        <v>0</v>
      </c>
      <c r="U9" s="52">
        <v>345980</v>
      </c>
      <c r="V9" s="52">
        <v>0</v>
      </c>
      <c r="W9" s="52">
        <v>6289001</v>
      </c>
      <c r="X9" s="52">
        <v>3213891</v>
      </c>
      <c r="Y9" s="52">
        <v>8545369</v>
      </c>
      <c r="Z9" s="52">
        <v>1582006</v>
      </c>
      <c r="AA9" s="52">
        <v>11746</v>
      </c>
      <c r="AB9" s="52">
        <v>0</v>
      </c>
      <c r="AC9" s="52">
        <v>1564</v>
      </c>
      <c r="AD9" s="52">
        <v>18040</v>
      </c>
      <c r="AE9" s="54">
        <v>0</v>
      </c>
      <c r="AF9" s="52">
        <v>0</v>
      </c>
      <c r="AG9" s="52">
        <v>0</v>
      </c>
      <c r="AH9" s="52">
        <v>0</v>
      </c>
      <c r="AI9" s="52">
        <v>0</v>
      </c>
      <c r="AJ9" s="52">
        <v>0</v>
      </c>
      <c r="AK9" s="54">
        <v>0</v>
      </c>
      <c r="AL9" s="54">
        <v>0</v>
      </c>
      <c r="AM9" s="52">
        <v>0</v>
      </c>
      <c r="AN9" s="52">
        <v>474737</v>
      </c>
      <c r="AO9" s="54">
        <v>4389183</v>
      </c>
      <c r="AP9" s="52">
        <v>0</v>
      </c>
      <c r="AQ9" s="52">
        <v>46958</v>
      </c>
      <c r="AR9" s="52">
        <v>23295</v>
      </c>
      <c r="AS9" s="52">
        <v>0</v>
      </c>
      <c r="AT9" s="52">
        <v>0</v>
      </c>
      <c r="AU9" s="52">
        <v>40805362</v>
      </c>
      <c r="AV9" s="52">
        <v>9338300</v>
      </c>
      <c r="AW9" s="55">
        <v>0</v>
      </c>
      <c r="AX9" s="66"/>
      <c r="AY9" s="12"/>
      <c r="BA9" s="13"/>
      <c r="BE9" s="298"/>
      <c r="BF9" s="298"/>
    </row>
    <row r="10" spans="2:58" x14ac:dyDescent="0.15">
      <c r="B10" s="315"/>
      <c r="C10" s="18">
        <v>2002</v>
      </c>
      <c r="D10" s="19">
        <v>14</v>
      </c>
      <c r="E10" s="79">
        <v>53409555</v>
      </c>
      <c r="F10" s="53">
        <v>1905297</v>
      </c>
      <c r="G10" s="53">
        <v>12352</v>
      </c>
      <c r="H10" s="53">
        <v>0</v>
      </c>
      <c r="I10" s="53">
        <v>10839</v>
      </c>
      <c r="J10" s="53">
        <v>39053471</v>
      </c>
      <c r="K10" s="53">
        <v>0</v>
      </c>
      <c r="L10" s="53">
        <v>0</v>
      </c>
      <c r="M10" s="53">
        <v>0</v>
      </c>
      <c r="N10" s="53">
        <v>0</v>
      </c>
      <c r="O10" s="53">
        <v>0</v>
      </c>
      <c r="P10" s="53">
        <v>2880</v>
      </c>
      <c r="Q10" s="60">
        <v>0</v>
      </c>
      <c r="R10" s="53">
        <v>0</v>
      </c>
      <c r="S10" s="53">
        <v>0</v>
      </c>
      <c r="T10" s="53">
        <v>0</v>
      </c>
      <c r="U10" s="53">
        <v>326754</v>
      </c>
      <c r="V10" s="53">
        <v>0</v>
      </c>
      <c r="W10" s="53">
        <v>6912042</v>
      </c>
      <c r="X10" s="53">
        <v>3802350</v>
      </c>
      <c r="Y10" s="53">
        <v>5310747</v>
      </c>
      <c r="Z10" s="53">
        <v>764074</v>
      </c>
      <c r="AA10" s="53">
        <v>12402</v>
      </c>
      <c r="AB10" s="53">
        <v>0</v>
      </c>
      <c r="AC10" s="53">
        <v>3465</v>
      </c>
      <c r="AD10" s="53">
        <v>24</v>
      </c>
      <c r="AE10" s="54">
        <v>0</v>
      </c>
      <c r="AF10" s="53">
        <v>0</v>
      </c>
      <c r="AG10" s="53">
        <v>0</v>
      </c>
      <c r="AH10" s="53">
        <v>0</v>
      </c>
      <c r="AI10" s="53">
        <v>0</v>
      </c>
      <c r="AJ10" s="53">
        <v>0</v>
      </c>
      <c r="AK10" s="54">
        <v>0</v>
      </c>
      <c r="AL10" s="54">
        <v>0</v>
      </c>
      <c r="AM10" s="53">
        <v>0</v>
      </c>
      <c r="AN10" s="53">
        <v>255300</v>
      </c>
      <c r="AO10" s="54">
        <v>3626573</v>
      </c>
      <c r="AP10" s="53">
        <v>0</v>
      </c>
      <c r="AQ10" s="53">
        <v>107371</v>
      </c>
      <c r="AR10" s="53">
        <v>44122</v>
      </c>
      <c r="AS10" s="53">
        <v>4798</v>
      </c>
      <c r="AT10" s="53">
        <v>0</v>
      </c>
      <c r="AU10" s="53">
        <v>42465524</v>
      </c>
      <c r="AV10" s="53">
        <v>12447544</v>
      </c>
      <c r="AW10" s="56">
        <v>0</v>
      </c>
      <c r="AX10" s="66"/>
      <c r="AY10" s="12"/>
      <c r="BA10" s="13"/>
      <c r="BE10" s="47"/>
      <c r="BF10" s="47"/>
    </row>
    <row r="11" spans="2:58" x14ac:dyDescent="0.15">
      <c r="B11" s="315"/>
      <c r="C11" s="18">
        <v>2003</v>
      </c>
      <c r="D11" s="19">
        <v>15</v>
      </c>
      <c r="E11" s="79">
        <v>51913427</v>
      </c>
      <c r="F11" s="53">
        <v>1320553</v>
      </c>
      <c r="G11" s="53">
        <v>810</v>
      </c>
      <c r="H11" s="53">
        <v>0</v>
      </c>
      <c r="I11" s="53">
        <v>21002</v>
      </c>
      <c r="J11" s="53">
        <v>43406990</v>
      </c>
      <c r="K11" s="53">
        <v>0</v>
      </c>
      <c r="L11" s="53">
        <v>0</v>
      </c>
      <c r="M11" s="53">
        <v>90250</v>
      </c>
      <c r="N11" s="53">
        <v>0</v>
      </c>
      <c r="O11" s="53">
        <v>0</v>
      </c>
      <c r="P11" s="53">
        <v>0</v>
      </c>
      <c r="Q11" s="53">
        <v>0</v>
      </c>
      <c r="R11" s="53">
        <v>0</v>
      </c>
      <c r="S11" s="53">
        <v>0</v>
      </c>
      <c r="T11" s="53">
        <v>0</v>
      </c>
      <c r="U11" s="53">
        <v>446968</v>
      </c>
      <c r="V11" s="53">
        <v>0</v>
      </c>
      <c r="W11" s="53">
        <v>9011641</v>
      </c>
      <c r="X11" s="53">
        <v>3512544</v>
      </c>
      <c r="Y11" s="53">
        <v>4408713</v>
      </c>
      <c r="Z11" s="53">
        <v>1372323</v>
      </c>
      <c r="AA11" s="53">
        <v>16317</v>
      </c>
      <c r="AB11" s="53">
        <v>126</v>
      </c>
      <c r="AC11" s="53">
        <v>1040</v>
      </c>
      <c r="AD11" s="53">
        <v>12012</v>
      </c>
      <c r="AE11" s="54">
        <v>0</v>
      </c>
      <c r="AF11" s="53">
        <v>0</v>
      </c>
      <c r="AG11" s="53">
        <v>0</v>
      </c>
      <c r="AH11" s="53">
        <v>0</v>
      </c>
      <c r="AI11" s="53">
        <v>0</v>
      </c>
      <c r="AJ11" s="53">
        <v>0</v>
      </c>
      <c r="AK11" s="54">
        <v>0</v>
      </c>
      <c r="AL11" s="54">
        <v>0</v>
      </c>
      <c r="AM11" s="53">
        <v>0</v>
      </c>
      <c r="AN11" s="53">
        <v>42550</v>
      </c>
      <c r="AO11" s="54">
        <v>2324818</v>
      </c>
      <c r="AP11" s="53">
        <v>18000</v>
      </c>
      <c r="AQ11" s="53">
        <v>23016</v>
      </c>
      <c r="AR11" s="53">
        <v>20796</v>
      </c>
      <c r="AS11" s="53">
        <v>11058</v>
      </c>
      <c r="AT11" s="53">
        <v>0</v>
      </c>
      <c r="AU11" s="53">
        <v>37493406</v>
      </c>
      <c r="AV11" s="53">
        <v>16705063</v>
      </c>
      <c r="AW11" s="56">
        <v>0</v>
      </c>
      <c r="AX11" s="66"/>
      <c r="AY11" s="12"/>
      <c r="BA11" s="13"/>
      <c r="BE11" s="21"/>
      <c r="BF11" s="21"/>
    </row>
    <row r="12" spans="2:58" x14ac:dyDescent="0.15">
      <c r="B12" s="315"/>
      <c r="C12" s="18">
        <v>2004</v>
      </c>
      <c r="D12" s="19">
        <v>16</v>
      </c>
      <c r="E12" s="79">
        <v>54118226</v>
      </c>
      <c r="F12" s="53">
        <v>1029054</v>
      </c>
      <c r="G12" s="53">
        <v>297</v>
      </c>
      <c r="H12" s="53">
        <v>0</v>
      </c>
      <c r="I12" s="53">
        <v>2618</v>
      </c>
      <c r="J12" s="53">
        <v>46715892</v>
      </c>
      <c r="K12" s="53">
        <v>0</v>
      </c>
      <c r="L12" s="53">
        <v>0</v>
      </c>
      <c r="M12" s="53">
        <v>973452</v>
      </c>
      <c r="N12" s="53">
        <v>0</v>
      </c>
      <c r="O12" s="53">
        <v>0</v>
      </c>
      <c r="P12" s="53">
        <v>6132</v>
      </c>
      <c r="Q12" s="53">
        <v>0</v>
      </c>
      <c r="R12" s="53">
        <v>0</v>
      </c>
      <c r="S12" s="53">
        <v>0</v>
      </c>
      <c r="T12" s="53">
        <v>0</v>
      </c>
      <c r="U12" s="53">
        <v>488293</v>
      </c>
      <c r="V12" s="53">
        <v>0</v>
      </c>
      <c r="W12" s="53">
        <v>8069387</v>
      </c>
      <c r="X12" s="53">
        <v>1368250</v>
      </c>
      <c r="Y12" s="53">
        <v>2732144</v>
      </c>
      <c r="Z12" s="53">
        <v>904527</v>
      </c>
      <c r="AA12" s="53">
        <v>14785</v>
      </c>
      <c r="AB12" s="53">
        <v>0</v>
      </c>
      <c r="AC12" s="53">
        <v>870</v>
      </c>
      <c r="AD12" s="53">
        <v>46026</v>
      </c>
      <c r="AE12" s="54">
        <v>0</v>
      </c>
      <c r="AF12" s="53">
        <v>0</v>
      </c>
      <c r="AG12" s="53">
        <v>0</v>
      </c>
      <c r="AH12" s="53">
        <v>0</v>
      </c>
      <c r="AI12" s="53">
        <v>0</v>
      </c>
      <c r="AJ12" s="53">
        <v>0</v>
      </c>
      <c r="AK12" s="54">
        <v>0</v>
      </c>
      <c r="AL12" s="54">
        <v>0</v>
      </c>
      <c r="AM12" s="53">
        <v>0</v>
      </c>
      <c r="AN12" s="53">
        <v>0</v>
      </c>
      <c r="AO12" s="54">
        <v>2942650</v>
      </c>
      <c r="AP12" s="53">
        <v>0</v>
      </c>
      <c r="AQ12" s="53">
        <v>44278</v>
      </c>
      <c r="AR12" s="53">
        <v>21963</v>
      </c>
      <c r="AS12" s="53">
        <v>0</v>
      </c>
      <c r="AT12" s="53">
        <v>0</v>
      </c>
      <c r="AU12" s="53">
        <v>33302566</v>
      </c>
      <c r="AV12" s="53">
        <v>17431523</v>
      </c>
      <c r="AW12" s="56">
        <v>0</v>
      </c>
      <c r="AX12" s="66"/>
      <c r="AY12" s="12"/>
      <c r="BA12" s="13"/>
      <c r="BE12" s="21"/>
      <c r="BF12" s="21"/>
    </row>
    <row r="13" spans="2:58" x14ac:dyDescent="0.15">
      <c r="B13" s="315"/>
      <c r="C13" s="22">
        <v>2005</v>
      </c>
      <c r="D13" s="23">
        <v>17</v>
      </c>
      <c r="E13" s="80">
        <v>53565810</v>
      </c>
      <c r="F13" s="57">
        <v>1350085</v>
      </c>
      <c r="G13" s="57">
        <v>0</v>
      </c>
      <c r="H13" s="57">
        <v>0</v>
      </c>
      <c r="I13" s="57">
        <v>3795</v>
      </c>
      <c r="J13" s="57">
        <v>53115176</v>
      </c>
      <c r="K13" s="57">
        <v>0</v>
      </c>
      <c r="L13" s="57">
        <v>0</v>
      </c>
      <c r="M13" s="57">
        <v>1434118</v>
      </c>
      <c r="N13" s="57">
        <v>0</v>
      </c>
      <c r="O13" s="57">
        <v>750</v>
      </c>
      <c r="P13" s="57">
        <v>2400</v>
      </c>
      <c r="Q13" s="53">
        <v>0</v>
      </c>
      <c r="R13" s="57">
        <v>1100</v>
      </c>
      <c r="S13" s="57">
        <v>0</v>
      </c>
      <c r="T13" s="57">
        <v>0</v>
      </c>
      <c r="U13" s="57">
        <v>483854</v>
      </c>
      <c r="V13" s="57">
        <v>0</v>
      </c>
      <c r="W13" s="57">
        <v>5566094</v>
      </c>
      <c r="X13" s="57">
        <v>935206</v>
      </c>
      <c r="Y13" s="57">
        <v>2355634</v>
      </c>
      <c r="Z13" s="57">
        <v>815944</v>
      </c>
      <c r="AA13" s="57">
        <v>30394</v>
      </c>
      <c r="AB13" s="57">
        <v>0</v>
      </c>
      <c r="AC13" s="57">
        <v>1760</v>
      </c>
      <c r="AD13" s="57">
        <v>12027</v>
      </c>
      <c r="AE13" s="58">
        <v>0</v>
      </c>
      <c r="AF13" s="57">
        <v>0</v>
      </c>
      <c r="AG13" s="57">
        <v>0</v>
      </c>
      <c r="AH13" s="57">
        <v>0</v>
      </c>
      <c r="AI13" s="57">
        <v>0</v>
      </c>
      <c r="AJ13" s="57">
        <v>0</v>
      </c>
      <c r="AK13" s="58">
        <v>0</v>
      </c>
      <c r="AL13" s="58">
        <v>0</v>
      </c>
      <c r="AM13" s="57">
        <v>0</v>
      </c>
      <c r="AN13" s="57">
        <v>363261</v>
      </c>
      <c r="AO13" s="58">
        <v>2568196</v>
      </c>
      <c r="AP13" s="57">
        <v>0</v>
      </c>
      <c r="AQ13" s="57">
        <v>36197</v>
      </c>
      <c r="AR13" s="57">
        <v>35221</v>
      </c>
      <c r="AS13" s="57">
        <v>0</v>
      </c>
      <c r="AT13" s="57">
        <v>0</v>
      </c>
      <c r="AU13" s="57">
        <v>27819408</v>
      </c>
      <c r="AV13" s="57">
        <v>16472118</v>
      </c>
      <c r="AW13" s="59">
        <v>0</v>
      </c>
      <c r="AX13" s="66"/>
      <c r="AY13" s="12"/>
      <c r="BA13" s="13"/>
      <c r="BE13" s="21"/>
      <c r="BF13" s="21"/>
    </row>
    <row r="14" spans="2:58" x14ac:dyDescent="0.15">
      <c r="B14" s="315"/>
      <c r="C14" s="18">
        <v>2006</v>
      </c>
      <c r="D14" s="19">
        <v>18</v>
      </c>
      <c r="E14" s="79">
        <v>52596389</v>
      </c>
      <c r="F14" s="53">
        <v>1274823</v>
      </c>
      <c r="G14" s="53">
        <v>0</v>
      </c>
      <c r="H14" s="53">
        <v>0</v>
      </c>
      <c r="I14" s="53">
        <v>1760</v>
      </c>
      <c r="J14" s="53">
        <v>61916870</v>
      </c>
      <c r="K14" s="53">
        <v>34762</v>
      </c>
      <c r="L14" s="53">
        <v>0</v>
      </c>
      <c r="M14" s="53">
        <v>82497</v>
      </c>
      <c r="N14" s="53">
        <v>0</v>
      </c>
      <c r="O14" s="53">
        <v>1476</v>
      </c>
      <c r="P14" s="53">
        <v>2736</v>
      </c>
      <c r="Q14" s="52">
        <v>0</v>
      </c>
      <c r="R14" s="53">
        <v>0</v>
      </c>
      <c r="S14" s="53">
        <v>903</v>
      </c>
      <c r="T14" s="53">
        <v>0</v>
      </c>
      <c r="U14" s="53">
        <v>522737</v>
      </c>
      <c r="V14" s="53">
        <v>30000</v>
      </c>
      <c r="W14" s="53">
        <v>3827487</v>
      </c>
      <c r="X14" s="53">
        <v>308220</v>
      </c>
      <c r="Y14" s="53">
        <v>1183574</v>
      </c>
      <c r="Z14" s="53">
        <v>931391</v>
      </c>
      <c r="AA14" s="53">
        <v>17633</v>
      </c>
      <c r="AB14" s="53">
        <v>0</v>
      </c>
      <c r="AC14" s="53">
        <v>14201</v>
      </c>
      <c r="AD14" s="53">
        <v>27014</v>
      </c>
      <c r="AE14" s="54">
        <v>0</v>
      </c>
      <c r="AF14" s="53">
        <v>200000</v>
      </c>
      <c r="AG14" s="53">
        <v>0</v>
      </c>
      <c r="AH14" s="53">
        <v>0</v>
      </c>
      <c r="AI14" s="53">
        <v>0</v>
      </c>
      <c r="AJ14" s="53">
        <v>0</v>
      </c>
      <c r="AK14" s="54">
        <v>0</v>
      </c>
      <c r="AL14" s="54">
        <v>0</v>
      </c>
      <c r="AM14" s="53">
        <v>0</v>
      </c>
      <c r="AN14" s="53">
        <v>3785744</v>
      </c>
      <c r="AO14" s="54">
        <v>1852053</v>
      </c>
      <c r="AP14" s="53">
        <v>0</v>
      </c>
      <c r="AQ14" s="53">
        <v>0</v>
      </c>
      <c r="AR14" s="53">
        <v>18182</v>
      </c>
      <c r="AS14" s="53">
        <v>0</v>
      </c>
      <c r="AT14" s="53">
        <v>0</v>
      </c>
      <c r="AU14" s="53">
        <v>23205871</v>
      </c>
      <c r="AV14" s="53">
        <v>15387991</v>
      </c>
      <c r="AW14" s="56">
        <v>0</v>
      </c>
      <c r="AX14" s="66"/>
      <c r="AY14" s="12"/>
      <c r="BA14" s="13"/>
      <c r="BE14" s="21"/>
      <c r="BF14" s="21"/>
    </row>
    <row r="15" spans="2:58" x14ac:dyDescent="0.15">
      <c r="B15" s="315"/>
      <c r="C15" s="18">
        <v>2007</v>
      </c>
      <c r="D15" s="19">
        <v>19</v>
      </c>
      <c r="E15" s="81">
        <v>49882226</v>
      </c>
      <c r="F15" s="60">
        <v>1094336</v>
      </c>
      <c r="G15" s="60">
        <v>91</v>
      </c>
      <c r="H15" s="60">
        <v>0</v>
      </c>
      <c r="I15" s="60">
        <v>3520</v>
      </c>
      <c r="J15" s="60">
        <v>55914781</v>
      </c>
      <c r="K15" s="60">
        <v>68146</v>
      </c>
      <c r="L15" s="60">
        <v>0</v>
      </c>
      <c r="M15" s="60">
        <v>42300</v>
      </c>
      <c r="N15" s="60">
        <v>0</v>
      </c>
      <c r="O15" s="60">
        <v>0</v>
      </c>
      <c r="P15" s="60">
        <v>2556</v>
      </c>
      <c r="Q15" s="53">
        <v>0</v>
      </c>
      <c r="R15" s="60">
        <v>0</v>
      </c>
      <c r="S15" s="60">
        <v>0</v>
      </c>
      <c r="T15" s="60">
        <v>0</v>
      </c>
      <c r="U15" s="60">
        <v>421275</v>
      </c>
      <c r="V15" s="60">
        <v>58000</v>
      </c>
      <c r="W15" s="60">
        <v>2486874</v>
      </c>
      <c r="X15" s="60">
        <v>179860</v>
      </c>
      <c r="Y15" s="60">
        <v>110286</v>
      </c>
      <c r="Z15" s="60">
        <v>760113</v>
      </c>
      <c r="AA15" s="60">
        <v>27859</v>
      </c>
      <c r="AB15" s="60">
        <v>0</v>
      </c>
      <c r="AC15" s="60">
        <v>87727</v>
      </c>
      <c r="AD15" s="60">
        <v>27020</v>
      </c>
      <c r="AE15" s="54">
        <v>0</v>
      </c>
      <c r="AF15" s="60">
        <v>5000</v>
      </c>
      <c r="AG15" s="60">
        <v>0</v>
      </c>
      <c r="AH15" s="60">
        <v>0</v>
      </c>
      <c r="AI15" s="60">
        <v>0</v>
      </c>
      <c r="AJ15" s="60">
        <v>0</v>
      </c>
      <c r="AK15" s="54">
        <v>0</v>
      </c>
      <c r="AL15" s="54">
        <v>0</v>
      </c>
      <c r="AM15" s="60">
        <v>0</v>
      </c>
      <c r="AN15" s="60">
        <v>3575424</v>
      </c>
      <c r="AO15" s="54">
        <v>1642792</v>
      </c>
      <c r="AP15" s="60">
        <v>0</v>
      </c>
      <c r="AQ15" s="60">
        <v>15500</v>
      </c>
      <c r="AR15" s="60">
        <v>15860</v>
      </c>
      <c r="AS15" s="60">
        <v>0</v>
      </c>
      <c r="AT15" s="60">
        <v>0</v>
      </c>
      <c r="AU15" s="60">
        <v>25275480</v>
      </c>
      <c r="AV15" s="60">
        <v>10483014</v>
      </c>
      <c r="AW15" s="61">
        <v>0</v>
      </c>
      <c r="AX15" s="66"/>
      <c r="AY15" s="12"/>
      <c r="BA15" s="13"/>
      <c r="BE15" s="21"/>
      <c r="BF15" s="21"/>
    </row>
    <row r="16" spans="2:58" x14ac:dyDescent="0.15">
      <c r="B16" s="315"/>
      <c r="C16" s="18">
        <v>2008</v>
      </c>
      <c r="D16" s="19">
        <v>20</v>
      </c>
      <c r="E16" s="79">
        <v>47530125</v>
      </c>
      <c r="F16" s="53">
        <v>301593</v>
      </c>
      <c r="G16" s="53">
        <v>547</v>
      </c>
      <c r="H16" s="53">
        <v>0</v>
      </c>
      <c r="I16" s="53">
        <v>4400</v>
      </c>
      <c r="J16" s="53">
        <v>55261476</v>
      </c>
      <c r="K16" s="53">
        <v>54160</v>
      </c>
      <c r="L16" s="53">
        <v>792</v>
      </c>
      <c r="M16" s="53">
        <v>12463</v>
      </c>
      <c r="N16" s="53">
        <v>0</v>
      </c>
      <c r="O16" s="53">
        <v>0</v>
      </c>
      <c r="P16" s="53">
        <v>1620</v>
      </c>
      <c r="Q16" s="53">
        <v>0</v>
      </c>
      <c r="R16" s="53">
        <v>0</v>
      </c>
      <c r="S16" s="53">
        <v>0</v>
      </c>
      <c r="T16" s="53">
        <v>0</v>
      </c>
      <c r="U16" s="53">
        <v>586725</v>
      </c>
      <c r="V16" s="53">
        <v>0</v>
      </c>
      <c r="W16" s="53">
        <v>2474513</v>
      </c>
      <c r="X16" s="53">
        <v>21960</v>
      </c>
      <c r="Y16" s="53">
        <v>71038</v>
      </c>
      <c r="Z16" s="53">
        <v>409147</v>
      </c>
      <c r="AA16" s="53">
        <v>31839</v>
      </c>
      <c r="AB16" s="53">
        <v>0</v>
      </c>
      <c r="AC16" s="53">
        <v>25043</v>
      </c>
      <c r="AD16" s="53">
        <v>52312</v>
      </c>
      <c r="AE16" s="54">
        <v>0</v>
      </c>
      <c r="AF16" s="53">
        <v>0</v>
      </c>
      <c r="AG16" s="53">
        <v>0</v>
      </c>
      <c r="AH16" s="53">
        <v>0</v>
      </c>
      <c r="AI16" s="53">
        <v>0</v>
      </c>
      <c r="AJ16" s="53">
        <v>0</v>
      </c>
      <c r="AK16" s="54">
        <v>0</v>
      </c>
      <c r="AL16" s="54">
        <v>0</v>
      </c>
      <c r="AM16" s="53">
        <v>0</v>
      </c>
      <c r="AN16" s="53">
        <v>896331</v>
      </c>
      <c r="AO16" s="54">
        <v>1219184</v>
      </c>
      <c r="AP16" s="53">
        <v>0</v>
      </c>
      <c r="AQ16" s="53">
        <v>22120</v>
      </c>
      <c r="AR16" s="53">
        <v>24831</v>
      </c>
      <c r="AS16" s="53">
        <v>0</v>
      </c>
      <c r="AT16" s="53">
        <v>0</v>
      </c>
      <c r="AU16" s="53">
        <v>17588460</v>
      </c>
      <c r="AV16" s="53">
        <v>8621930</v>
      </c>
      <c r="AW16" s="56">
        <v>0</v>
      </c>
      <c r="AX16" s="66"/>
      <c r="AY16" s="12"/>
      <c r="BA16" s="13"/>
      <c r="BE16" s="21"/>
      <c r="BF16" s="21"/>
    </row>
    <row r="17" spans="2:58" x14ac:dyDescent="0.15">
      <c r="B17" s="315"/>
      <c r="C17" s="18">
        <v>2009</v>
      </c>
      <c r="D17" s="19">
        <v>21</v>
      </c>
      <c r="E17" s="79">
        <v>49179486</v>
      </c>
      <c r="F17" s="53">
        <v>103563</v>
      </c>
      <c r="G17" s="53">
        <v>7822</v>
      </c>
      <c r="H17" s="53">
        <v>0</v>
      </c>
      <c r="I17" s="53">
        <v>5908</v>
      </c>
      <c r="J17" s="53">
        <v>63537624</v>
      </c>
      <c r="K17" s="53">
        <v>39170</v>
      </c>
      <c r="L17" s="53">
        <v>720</v>
      </c>
      <c r="M17" s="53">
        <v>1310519</v>
      </c>
      <c r="N17" s="53">
        <v>0</v>
      </c>
      <c r="O17" s="53">
        <v>0</v>
      </c>
      <c r="P17" s="53">
        <v>1824</v>
      </c>
      <c r="Q17" s="62">
        <v>0</v>
      </c>
      <c r="R17" s="53">
        <v>0</v>
      </c>
      <c r="S17" s="53">
        <v>0</v>
      </c>
      <c r="T17" s="53">
        <v>0</v>
      </c>
      <c r="U17" s="53">
        <v>724144</v>
      </c>
      <c r="V17" s="53">
        <v>0</v>
      </c>
      <c r="W17" s="53">
        <v>2348018</v>
      </c>
      <c r="X17" s="53">
        <v>9450</v>
      </c>
      <c r="Y17" s="53">
        <v>770376</v>
      </c>
      <c r="Z17" s="53">
        <v>312548</v>
      </c>
      <c r="AA17" s="53">
        <v>20662</v>
      </c>
      <c r="AB17" s="53">
        <v>0</v>
      </c>
      <c r="AC17" s="53">
        <v>33317</v>
      </c>
      <c r="AD17" s="53">
        <v>102308</v>
      </c>
      <c r="AE17" s="54">
        <v>0</v>
      </c>
      <c r="AF17" s="53">
        <v>5836</v>
      </c>
      <c r="AG17" s="53">
        <v>0</v>
      </c>
      <c r="AH17" s="53">
        <v>0</v>
      </c>
      <c r="AI17" s="53">
        <v>0</v>
      </c>
      <c r="AJ17" s="53">
        <v>0</v>
      </c>
      <c r="AK17" s="54">
        <v>0</v>
      </c>
      <c r="AL17" s="54">
        <v>0</v>
      </c>
      <c r="AM17" s="53">
        <v>0</v>
      </c>
      <c r="AN17" s="53">
        <v>3834356</v>
      </c>
      <c r="AO17" s="54">
        <v>473073</v>
      </c>
      <c r="AP17" s="53">
        <v>0</v>
      </c>
      <c r="AQ17" s="53">
        <v>21040</v>
      </c>
      <c r="AR17" s="53">
        <v>6876</v>
      </c>
      <c r="AS17" s="53">
        <v>0</v>
      </c>
      <c r="AT17" s="53">
        <v>0</v>
      </c>
      <c r="AU17" s="53">
        <v>19060951</v>
      </c>
      <c r="AV17" s="53">
        <v>9942043</v>
      </c>
      <c r="AW17" s="56">
        <v>0</v>
      </c>
      <c r="AX17" s="66"/>
      <c r="AY17" s="12"/>
      <c r="BA17" s="13"/>
      <c r="BE17" s="21"/>
      <c r="BF17" s="21"/>
    </row>
    <row r="18" spans="2:58" x14ac:dyDescent="0.15">
      <c r="B18" s="315"/>
      <c r="C18" s="18">
        <v>2010</v>
      </c>
      <c r="D18" s="19">
        <v>22</v>
      </c>
      <c r="E18" s="79">
        <v>49134421</v>
      </c>
      <c r="F18" s="53">
        <v>163702</v>
      </c>
      <c r="G18" s="53">
        <v>3682</v>
      </c>
      <c r="H18" s="53">
        <v>0</v>
      </c>
      <c r="I18" s="53">
        <v>11251</v>
      </c>
      <c r="J18" s="53">
        <v>67062023</v>
      </c>
      <c r="K18" s="53">
        <v>88579</v>
      </c>
      <c r="L18" s="53">
        <v>8169</v>
      </c>
      <c r="M18" s="53">
        <v>1127796</v>
      </c>
      <c r="N18" s="53">
        <v>0</v>
      </c>
      <c r="O18" s="53">
        <v>0</v>
      </c>
      <c r="P18" s="53">
        <v>0</v>
      </c>
      <c r="Q18" s="62">
        <v>0</v>
      </c>
      <c r="R18" s="53">
        <v>0</v>
      </c>
      <c r="S18" s="53">
        <v>0</v>
      </c>
      <c r="T18" s="53">
        <v>0</v>
      </c>
      <c r="U18" s="53">
        <v>534534</v>
      </c>
      <c r="V18" s="53">
        <v>0</v>
      </c>
      <c r="W18" s="53">
        <v>2182205</v>
      </c>
      <c r="X18" s="53">
        <v>0</v>
      </c>
      <c r="Y18" s="53">
        <v>924295</v>
      </c>
      <c r="Z18" s="53">
        <v>407626</v>
      </c>
      <c r="AA18" s="53">
        <v>21170</v>
      </c>
      <c r="AB18" s="53">
        <v>10269</v>
      </c>
      <c r="AC18" s="53">
        <v>46312</v>
      </c>
      <c r="AD18" s="53">
        <v>94500</v>
      </c>
      <c r="AE18" s="58">
        <v>0</v>
      </c>
      <c r="AF18" s="53">
        <v>5764</v>
      </c>
      <c r="AG18" s="53">
        <v>0</v>
      </c>
      <c r="AH18" s="53">
        <v>0</v>
      </c>
      <c r="AI18" s="53">
        <v>0</v>
      </c>
      <c r="AJ18" s="53">
        <v>0</v>
      </c>
      <c r="AK18" s="58">
        <v>0</v>
      </c>
      <c r="AL18" s="58">
        <v>0</v>
      </c>
      <c r="AM18" s="53">
        <v>0</v>
      </c>
      <c r="AN18" s="53">
        <v>3414574</v>
      </c>
      <c r="AO18" s="58">
        <v>729638</v>
      </c>
      <c r="AP18" s="53">
        <v>0</v>
      </c>
      <c r="AQ18" s="53">
        <v>54520</v>
      </c>
      <c r="AR18" s="53">
        <v>5121</v>
      </c>
      <c r="AS18" s="53">
        <v>2112</v>
      </c>
      <c r="AT18" s="53">
        <v>0</v>
      </c>
      <c r="AU18" s="53">
        <v>16211773</v>
      </c>
      <c r="AV18" s="53">
        <v>7740660</v>
      </c>
      <c r="AW18" s="56">
        <v>0</v>
      </c>
      <c r="AX18" s="66"/>
      <c r="AY18" s="12"/>
      <c r="BA18" s="13"/>
      <c r="BE18" s="21"/>
      <c r="BF18" s="21"/>
    </row>
    <row r="19" spans="2:58" x14ac:dyDescent="0.15">
      <c r="B19" s="315"/>
      <c r="C19" s="15">
        <v>2011</v>
      </c>
      <c r="D19" s="16">
        <v>23</v>
      </c>
      <c r="E19" s="78">
        <v>53816662</v>
      </c>
      <c r="F19" s="52">
        <v>375499</v>
      </c>
      <c r="G19" s="52">
        <v>4012</v>
      </c>
      <c r="H19" s="52">
        <v>0</v>
      </c>
      <c r="I19" s="52">
        <v>11639</v>
      </c>
      <c r="J19" s="52">
        <v>73397532</v>
      </c>
      <c r="K19" s="52">
        <v>13115</v>
      </c>
      <c r="L19" s="52">
        <v>0</v>
      </c>
      <c r="M19" s="52">
        <v>1125408</v>
      </c>
      <c r="N19" s="52">
        <v>0</v>
      </c>
      <c r="O19" s="52">
        <v>360</v>
      </c>
      <c r="P19" s="52">
        <v>0</v>
      </c>
      <c r="Q19" s="206">
        <v>0</v>
      </c>
      <c r="R19" s="52">
        <v>1008</v>
      </c>
      <c r="S19" s="52">
        <v>0</v>
      </c>
      <c r="T19" s="52">
        <v>0</v>
      </c>
      <c r="U19" s="52">
        <v>687501</v>
      </c>
      <c r="V19" s="52">
        <v>0</v>
      </c>
      <c r="W19" s="52">
        <v>2931305</v>
      </c>
      <c r="X19" s="52">
        <v>870</v>
      </c>
      <c r="Y19" s="52">
        <v>991201</v>
      </c>
      <c r="Z19" s="52">
        <v>2259028</v>
      </c>
      <c r="AA19" s="52">
        <v>32025</v>
      </c>
      <c r="AB19" s="52">
        <v>315</v>
      </c>
      <c r="AC19" s="52">
        <v>66844</v>
      </c>
      <c r="AD19" s="52">
        <v>59725</v>
      </c>
      <c r="AE19" s="54">
        <v>0</v>
      </c>
      <c r="AF19" s="52">
        <v>5817</v>
      </c>
      <c r="AG19" s="52">
        <v>0</v>
      </c>
      <c r="AH19" s="52">
        <v>0</v>
      </c>
      <c r="AI19" s="52">
        <v>0</v>
      </c>
      <c r="AJ19" s="52">
        <v>0</v>
      </c>
      <c r="AK19" s="54">
        <v>0</v>
      </c>
      <c r="AL19" s="54">
        <v>0</v>
      </c>
      <c r="AM19" s="52">
        <v>0</v>
      </c>
      <c r="AN19" s="52">
        <v>3820449</v>
      </c>
      <c r="AO19" s="54">
        <v>815535</v>
      </c>
      <c r="AP19" s="52">
        <v>0</v>
      </c>
      <c r="AQ19" s="52">
        <v>66240</v>
      </c>
      <c r="AR19" s="52">
        <v>14512</v>
      </c>
      <c r="AS19" s="52">
        <v>840</v>
      </c>
      <c r="AT19" s="52">
        <v>0</v>
      </c>
      <c r="AU19" s="52">
        <v>14429144</v>
      </c>
      <c r="AV19" s="52">
        <v>5383082</v>
      </c>
      <c r="AW19" s="55">
        <v>0</v>
      </c>
      <c r="AX19" s="66"/>
      <c r="AY19" s="12"/>
      <c r="BA19" s="13"/>
      <c r="BE19" s="21"/>
      <c r="BF19" s="21"/>
    </row>
    <row r="20" spans="2:58" x14ac:dyDescent="0.15">
      <c r="B20" s="315"/>
      <c r="C20" s="18">
        <v>2012</v>
      </c>
      <c r="D20" s="19">
        <v>24</v>
      </c>
      <c r="E20" s="79">
        <v>52720617</v>
      </c>
      <c r="F20" s="53">
        <v>190795</v>
      </c>
      <c r="G20" s="53">
        <v>3271</v>
      </c>
      <c r="H20" s="53">
        <v>0</v>
      </c>
      <c r="I20" s="53">
        <v>13593</v>
      </c>
      <c r="J20" s="53">
        <v>79790970</v>
      </c>
      <c r="K20" s="53">
        <v>19060</v>
      </c>
      <c r="L20" s="53">
        <v>15358</v>
      </c>
      <c r="M20" s="53">
        <v>1534623</v>
      </c>
      <c r="N20" s="53">
        <v>0</v>
      </c>
      <c r="O20" s="53">
        <v>0</v>
      </c>
      <c r="P20" s="53">
        <v>0</v>
      </c>
      <c r="Q20" s="62">
        <v>0</v>
      </c>
      <c r="R20" s="53">
        <v>0</v>
      </c>
      <c r="S20" s="53">
        <v>0</v>
      </c>
      <c r="T20" s="53">
        <v>0</v>
      </c>
      <c r="U20" s="53">
        <v>669633</v>
      </c>
      <c r="V20" s="53">
        <v>0</v>
      </c>
      <c r="W20" s="53">
        <v>2012789</v>
      </c>
      <c r="X20" s="53">
        <v>0</v>
      </c>
      <c r="Y20" s="53">
        <v>1079324</v>
      </c>
      <c r="Z20" s="53">
        <v>2389597</v>
      </c>
      <c r="AA20" s="53">
        <v>40071</v>
      </c>
      <c r="AB20" s="53">
        <v>402</v>
      </c>
      <c r="AC20" s="53">
        <v>10196</v>
      </c>
      <c r="AD20" s="53">
        <v>108500</v>
      </c>
      <c r="AE20" s="54">
        <v>22089</v>
      </c>
      <c r="AF20" s="53">
        <v>8812</v>
      </c>
      <c r="AG20" s="53">
        <v>6292</v>
      </c>
      <c r="AH20" s="54">
        <v>0</v>
      </c>
      <c r="AI20" s="54">
        <v>0</v>
      </c>
      <c r="AJ20" s="53">
        <v>0</v>
      </c>
      <c r="AK20" s="54">
        <v>0</v>
      </c>
      <c r="AL20" s="54">
        <v>0</v>
      </c>
      <c r="AM20" s="53">
        <v>0</v>
      </c>
      <c r="AN20" s="53">
        <v>3137131</v>
      </c>
      <c r="AO20" s="54">
        <v>720350</v>
      </c>
      <c r="AP20" s="53">
        <v>0</v>
      </c>
      <c r="AQ20" s="53">
        <v>33120</v>
      </c>
      <c r="AR20" s="53">
        <v>8328</v>
      </c>
      <c r="AS20" s="53">
        <v>0</v>
      </c>
      <c r="AT20" s="53">
        <v>0</v>
      </c>
      <c r="AU20" s="53">
        <v>13936221</v>
      </c>
      <c r="AV20" s="53">
        <v>4495608</v>
      </c>
      <c r="AW20" s="56">
        <v>0</v>
      </c>
      <c r="AX20" s="66"/>
      <c r="AY20" s="12"/>
      <c r="BA20" s="13"/>
      <c r="BE20" s="21"/>
      <c r="BF20" s="21"/>
    </row>
    <row r="21" spans="2:58" x14ac:dyDescent="0.15">
      <c r="B21" s="315"/>
      <c r="C21" s="18">
        <v>2013</v>
      </c>
      <c r="D21" s="19">
        <v>25</v>
      </c>
      <c r="E21" s="79">
        <v>54142638</v>
      </c>
      <c r="F21" s="53">
        <v>356772</v>
      </c>
      <c r="G21" s="53">
        <v>2589</v>
      </c>
      <c r="H21" s="53">
        <v>0</v>
      </c>
      <c r="I21" s="53">
        <v>1384360</v>
      </c>
      <c r="J21" s="53">
        <v>79076529</v>
      </c>
      <c r="K21" s="53">
        <v>15991</v>
      </c>
      <c r="L21" s="53">
        <v>10208</v>
      </c>
      <c r="M21" s="53">
        <v>1503435</v>
      </c>
      <c r="N21" s="53">
        <v>0</v>
      </c>
      <c r="O21" s="53">
        <v>0</v>
      </c>
      <c r="P21" s="53">
        <v>640</v>
      </c>
      <c r="Q21" s="53">
        <v>0</v>
      </c>
      <c r="R21" s="53">
        <v>0</v>
      </c>
      <c r="S21" s="53">
        <v>0</v>
      </c>
      <c r="T21" s="53">
        <v>0</v>
      </c>
      <c r="U21" s="53">
        <v>630309</v>
      </c>
      <c r="V21" s="53">
        <v>0</v>
      </c>
      <c r="W21" s="53">
        <v>2208076</v>
      </c>
      <c r="X21" s="53">
        <v>1155</v>
      </c>
      <c r="Y21" s="53">
        <v>919890</v>
      </c>
      <c r="Z21" s="53">
        <v>2276795</v>
      </c>
      <c r="AA21" s="53">
        <v>39563</v>
      </c>
      <c r="AB21" s="53">
        <v>7557</v>
      </c>
      <c r="AC21" s="53">
        <v>25652</v>
      </c>
      <c r="AD21" s="53">
        <v>0</v>
      </c>
      <c r="AE21" s="54">
        <v>11779</v>
      </c>
      <c r="AF21" s="53">
        <v>15790</v>
      </c>
      <c r="AG21" s="53">
        <v>0</v>
      </c>
      <c r="AH21" s="54">
        <v>0</v>
      </c>
      <c r="AI21" s="54">
        <v>0</v>
      </c>
      <c r="AJ21" s="53">
        <v>0</v>
      </c>
      <c r="AK21" s="54">
        <v>0</v>
      </c>
      <c r="AL21" s="54">
        <v>0</v>
      </c>
      <c r="AM21" s="53">
        <v>0</v>
      </c>
      <c r="AN21" s="53">
        <v>1835322</v>
      </c>
      <c r="AO21" s="54">
        <v>757375</v>
      </c>
      <c r="AP21" s="53">
        <v>0</v>
      </c>
      <c r="AQ21" s="53">
        <v>31920</v>
      </c>
      <c r="AR21" s="53">
        <v>1445</v>
      </c>
      <c r="AS21" s="53">
        <v>0</v>
      </c>
      <c r="AT21" s="53">
        <v>0</v>
      </c>
      <c r="AU21" s="53">
        <v>8032754</v>
      </c>
      <c r="AV21" s="53">
        <v>3934818</v>
      </c>
      <c r="AW21" s="56">
        <v>0</v>
      </c>
      <c r="AX21" s="66"/>
      <c r="AY21" s="12"/>
      <c r="AZ21" s="100"/>
      <c r="BA21" s="13"/>
      <c r="BE21" s="21"/>
      <c r="BF21" s="21"/>
    </row>
    <row r="22" spans="2:58" s="30" customFormat="1" x14ac:dyDescent="0.15">
      <c r="B22" s="315"/>
      <c r="C22" s="26">
        <v>2014</v>
      </c>
      <c r="D22" s="27">
        <v>26</v>
      </c>
      <c r="E22" s="82">
        <v>54274098</v>
      </c>
      <c r="F22" s="62">
        <v>217870</v>
      </c>
      <c r="G22" s="62">
        <v>1197</v>
      </c>
      <c r="H22" s="62">
        <v>0</v>
      </c>
      <c r="I22" s="62">
        <v>4280450</v>
      </c>
      <c r="J22" s="62">
        <v>75272309</v>
      </c>
      <c r="K22" s="62">
        <v>87910</v>
      </c>
      <c r="L22" s="62">
        <v>10952</v>
      </c>
      <c r="M22" s="62">
        <v>1467776</v>
      </c>
      <c r="N22" s="62">
        <v>0</v>
      </c>
      <c r="O22" s="62">
        <v>239</v>
      </c>
      <c r="P22" s="62">
        <v>0</v>
      </c>
      <c r="Q22" s="62">
        <v>0</v>
      </c>
      <c r="R22" s="62">
        <v>0</v>
      </c>
      <c r="S22" s="62">
        <v>0</v>
      </c>
      <c r="T22" s="62">
        <v>677</v>
      </c>
      <c r="U22" s="62">
        <v>708768</v>
      </c>
      <c r="V22" s="62">
        <v>140</v>
      </c>
      <c r="W22" s="62">
        <v>2462495</v>
      </c>
      <c r="X22" s="62">
        <v>781</v>
      </c>
      <c r="Y22" s="62">
        <v>708053</v>
      </c>
      <c r="Z22" s="62">
        <v>1622643</v>
      </c>
      <c r="AA22" s="62">
        <v>37955</v>
      </c>
      <c r="AB22" s="62">
        <v>3475</v>
      </c>
      <c r="AC22" s="62">
        <v>37736</v>
      </c>
      <c r="AD22" s="62">
        <v>0</v>
      </c>
      <c r="AE22" s="137">
        <v>8820</v>
      </c>
      <c r="AF22" s="62">
        <v>8365</v>
      </c>
      <c r="AG22" s="62">
        <v>0</v>
      </c>
      <c r="AH22" s="137">
        <v>0</v>
      </c>
      <c r="AI22" s="137">
        <v>0</v>
      </c>
      <c r="AJ22" s="62">
        <v>2628</v>
      </c>
      <c r="AK22" s="137">
        <v>0</v>
      </c>
      <c r="AL22" s="137">
        <v>0</v>
      </c>
      <c r="AM22" s="62">
        <v>0</v>
      </c>
      <c r="AN22" s="62">
        <v>1098096</v>
      </c>
      <c r="AO22" s="137">
        <v>744508</v>
      </c>
      <c r="AP22" s="62">
        <v>0</v>
      </c>
      <c r="AQ22" s="62">
        <v>17280</v>
      </c>
      <c r="AR22" s="62">
        <v>0</v>
      </c>
      <c r="AS22" s="62">
        <v>0</v>
      </c>
      <c r="AT22" s="62">
        <v>0</v>
      </c>
      <c r="AU22" s="62">
        <v>6892561</v>
      </c>
      <c r="AV22" s="62">
        <v>2511277</v>
      </c>
      <c r="AW22" s="63">
        <v>0</v>
      </c>
      <c r="AX22" s="83"/>
      <c r="AY22" s="12"/>
      <c r="AZ22" s="100"/>
      <c r="BA22" s="13"/>
      <c r="BE22" s="21"/>
      <c r="BF22" s="21"/>
    </row>
    <row r="23" spans="2:58" s="30" customFormat="1" x14ac:dyDescent="0.15">
      <c r="B23" s="315"/>
      <c r="C23" s="26">
        <v>2015</v>
      </c>
      <c r="D23" s="27">
        <v>27</v>
      </c>
      <c r="E23" s="82">
        <v>47862991</v>
      </c>
      <c r="F23" s="62">
        <v>134435</v>
      </c>
      <c r="G23" s="62">
        <v>2826</v>
      </c>
      <c r="H23" s="62">
        <v>40128</v>
      </c>
      <c r="I23" s="62">
        <v>5670066</v>
      </c>
      <c r="J23" s="62">
        <v>73365739</v>
      </c>
      <c r="K23" s="62">
        <v>515740</v>
      </c>
      <c r="L23" s="62">
        <v>7266</v>
      </c>
      <c r="M23" s="62">
        <v>1363938</v>
      </c>
      <c r="N23" s="62">
        <v>0</v>
      </c>
      <c r="O23" s="62">
        <v>1552</v>
      </c>
      <c r="P23" s="62">
        <v>0</v>
      </c>
      <c r="Q23" s="62">
        <v>0</v>
      </c>
      <c r="R23" s="62">
        <v>0</v>
      </c>
      <c r="S23" s="62">
        <v>0</v>
      </c>
      <c r="T23" s="62">
        <v>400</v>
      </c>
      <c r="U23" s="62">
        <v>716689</v>
      </c>
      <c r="V23" s="62">
        <v>0</v>
      </c>
      <c r="W23" s="62">
        <v>1965841</v>
      </c>
      <c r="X23" s="62">
        <v>1244</v>
      </c>
      <c r="Y23" s="62">
        <v>552922</v>
      </c>
      <c r="Z23" s="62">
        <v>1558001</v>
      </c>
      <c r="AA23" s="62">
        <v>43720</v>
      </c>
      <c r="AB23" s="62">
        <v>7974</v>
      </c>
      <c r="AC23" s="62">
        <v>50356</v>
      </c>
      <c r="AD23" s="62">
        <v>0</v>
      </c>
      <c r="AE23" s="137">
        <v>25206</v>
      </c>
      <c r="AF23" s="62">
        <v>0</v>
      </c>
      <c r="AG23" s="62">
        <v>0</v>
      </c>
      <c r="AH23" s="137">
        <v>0</v>
      </c>
      <c r="AI23" s="137">
        <v>0</v>
      </c>
      <c r="AJ23" s="62">
        <v>5819</v>
      </c>
      <c r="AK23" s="137">
        <v>0</v>
      </c>
      <c r="AL23" s="137">
        <v>0</v>
      </c>
      <c r="AM23" s="62">
        <v>0</v>
      </c>
      <c r="AN23" s="62">
        <v>0</v>
      </c>
      <c r="AO23" s="137">
        <v>874108</v>
      </c>
      <c r="AP23" s="62">
        <v>0</v>
      </c>
      <c r="AQ23" s="62">
        <v>68640</v>
      </c>
      <c r="AR23" s="62">
        <v>0</v>
      </c>
      <c r="AS23" s="62">
        <v>0</v>
      </c>
      <c r="AT23" s="62">
        <v>150</v>
      </c>
      <c r="AU23" s="62">
        <v>7696536</v>
      </c>
      <c r="AV23" s="62">
        <v>3617161</v>
      </c>
      <c r="AW23" s="63">
        <v>0</v>
      </c>
      <c r="AX23" s="83"/>
      <c r="AY23" s="12"/>
      <c r="AZ23" s="97"/>
      <c r="BA23" s="13"/>
      <c r="BE23" s="21"/>
      <c r="BF23" s="21"/>
    </row>
    <row r="24" spans="2:58" ht="12" customHeight="1" x14ac:dyDescent="0.15">
      <c r="B24" s="315"/>
      <c r="C24" s="204">
        <v>2016</v>
      </c>
      <c r="D24" s="205">
        <v>28</v>
      </c>
      <c r="E24" s="208">
        <v>46849828</v>
      </c>
      <c r="F24" s="206">
        <v>122349</v>
      </c>
      <c r="G24" s="206">
        <v>491</v>
      </c>
      <c r="H24" s="206">
        <v>370537</v>
      </c>
      <c r="I24" s="206">
        <v>6264334</v>
      </c>
      <c r="J24" s="206">
        <v>68322715</v>
      </c>
      <c r="K24" s="206">
        <v>2940825</v>
      </c>
      <c r="L24" s="206">
        <v>7431</v>
      </c>
      <c r="M24" s="206">
        <v>599823</v>
      </c>
      <c r="N24" s="206">
        <v>0</v>
      </c>
      <c r="O24" s="206">
        <v>1312</v>
      </c>
      <c r="P24" s="206">
        <v>0</v>
      </c>
      <c r="Q24" s="206">
        <v>0</v>
      </c>
      <c r="R24" s="206">
        <v>0</v>
      </c>
      <c r="S24" s="206">
        <v>0</v>
      </c>
      <c r="T24" s="206">
        <v>400</v>
      </c>
      <c r="U24" s="206">
        <v>811501</v>
      </c>
      <c r="V24" s="206">
        <v>0</v>
      </c>
      <c r="W24" s="206">
        <v>1837146</v>
      </c>
      <c r="X24" s="206">
        <v>3954</v>
      </c>
      <c r="Y24" s="206">
        <v>407851</v>
      </c>
      <c r="Z24" s="206">
        <v>1867553</v>
      </c>
      <c r="AA24" s="206">
        <v>44003</v>
      </c>
      <c r="AB24" s="206">
        <v>8854</v>
      </c>
      <c r="AC24" s="206">
        <v>42272</v>
      </c>
      <c r="AD24" s="206">
        <v>0</v>
      </c>
      <c r="AE24" s="220">
        <v>30870</v>
      </c>
      <c r="AF24" s="206">
        <v>0</v>
      </c>
      <c r="AG24" s="206">
        <v>0</v>
      </c>
      <c r="AH24" s="206">
        <v>0</v>
      </c>
      <c r="AI24" s="52">
        <v>0</v>
      </c>
      <c r="AJ24" s="206">
        <v>0</v>
      </c>
      <c r="AK24" s="220">
        <v>0</v>
      </c>
      <c r="AL24" s="220">
        <v>0</v>
      </c>
      <c r="AM24" s="206">
        <v>0</v>
      </c>
      <c r="AN24" s="206">
        <v>624</v>
      </c>
      <c r="AO24" s="220">
        <v>1019227</v>
      </c>
      <c r="AP24" s="206">
        <v>0</v>
      </c>
      <c r="AQ24" s="206">
        <v>30000</v>
      </c>
      <c r="AR24" s="206">
        <v>0</v>
      </c>
      <c r="AS24" s="206">
        <v>0</v>
      </c>
      <c r="AT24" s="206">
        <v>210</v>
      </c>
      <c r="AU24" s="206">
        <v>8506172</v>
      </c>
      <c r="AV24" s="206">
        <v>1732955</v>
      </c>
      <c r="AW24" s="207">
        <v>0</v>
      </c>
      <c r="AX24" s="66"/>
      <c r="AY24" s="12"/>
      <c r="BA24" s="13"/>
      <c r="BE24" s="21"/>
      <c r="BF24" s="21"/>
    </row>
    <row r="25" spans="2:58" ht="12" customHeight="1" x14ac:dyDescent="0.15">
      <c r="B25" s="315"/>
      <c r="C25" s="26">
        <v>2017</v>
      </c>
      <c r="D25" s="27">
        <v>29</v>
      </c>
      <c r="E25" s="82">
        <v>53472146</v>
      </c>
      <c r="F25" s="62">
        <v>208256</v>
      </c>
      <c r="G25" s="62">
        <v>14518</v>
      </c>
      <c r="H25" s="62">
        <v>596676</v>
      </c>
      <c r="I25" s="62">
        <v>6750575</v>
      </c>
      <c r="J25" s="62">
        <v>75115781</v>
      </c>
      <c r="K25" s="62">
        <v>4676790</v>
      </c>
      <c r="L25" s="62">
        <v>5513</v>
      </c>
      <c r="M25" s="62">
        <v>49012</v>
      </c>
      <c r="N25" s="62">
        <v>336</v>
      </c>
      <c r="O25" s="62">
        <v>797</v>
      </c>
      <c r="P25" s="62">
        <v>0</v>
      </c>
      <c r="Q25" s="62">
        <v>0</v>
      </c>
      <c r="R25" s="62">
        <v>0</v>
      </c>
      <c r="S25" s="62">
        <v>0</v>
      </c>
      <c r="T25" s="62">
        <v>500</v>
      </c>
      <c r="U25" s="62">
        <v>747198</v>
      </c>
      <c r="V25" s="62">
        <v>0</v>
      </c>
      <c r="W25" s="62">
        <v>1557297</v>
      </c>
      <c r="X25" s="62">
        <v>1830</v>
      </c>
      <c r="Y25" s="62">
        <v>339338</v>
      </c>
      <c r="Z25" s="62">
        <v>1966173</v>
      </c>
      <c r="AA25" s="62">
        <v>35095</v>
      </c>
      <c r="AB25" s="62">
        <v>8906</v>
      </c>
      <c r="AC25" s="62">
        <v>116651</v>
      </c>
      <c r="AD25" s="62">
        <v>181500</v>
      </c>
      <c r="AE25" s="137">
        <v>22988</v>
      </c>
      <c r="AF25" s="62">
        <v>0</v>
      </c>
      <c r="AG25" s="62">
        <v>0</v>
      </c>
      <c r="AH25" s="62">
        <v>0</v>
      </c>
      <c r="AI25" s="54">
        <v>0</v>
      </c>
      <c r="AJ25" s="62">
        <v>0</v>
      </c>
      <c r="AK25" s="137">
        <v>0</v>
      </c>
      <c r="AL25" s="137">
        <v>0</v>
      </c>
      <c r="AM25" s="62">
        <v>0</v>
      </c>
      <c r="AN25" s="62">
        <v>0</v>
      </c>
      <c r="AO25" s="137">
        <v>1526366</v>
      </c>
      <c r="AP25" s="62">
        <v>0</v>
      </c>
      <c r="AQ25" s="62">
        <v>30000</v>
      </c>
      <c r="AR25" s="62">
        <v>9570</v>
      </c>
      <c r="AS25" s="62">
        <v>0</v>
      </c>
      <c r="AT25" s="62">
        <v>0</v>
      </c>
      <c r="AU25" s="62">
        <v>9663120</v>
      </c>
      <c r="AV25" s="62">
        <v>2342940</v>
      </c>
      <c r="AW25" s="63">
        <v>0</v>
      </c>
      <c r="AX25" s="66"/>
      <c r="AY25" s="12"/>
      <c r="BA25" s="13"/>
      <c r="BE25" s="21"/>
      <c r="BF25" s="21"/>
    </row>
    <row r="26" spans="2:58" ht="12" customHeight="1" x14ac:dyDescent="0.15">
      <c r="B26" s="315"/>
      <c r="C26" s="26">
        <v>2018</v>
      </c>
      <c r="D26" s="27">
        <v>30</v>
      </c>
      <c r="E26" s="82">
        <v>52113410</v>
      </c>
      <c r="F26" s="62">
        <v>148046</v>
      </c>
      <c r="G26" s="62">
        <v>9948</v>
      </c>
      <c r="H26" s="62">
        <v>761065</v>
      </c>
      <c r="I26" s="62">
        <v>5792950</v>
      </c>
      <c r="J26" s="62">
        <v>83691760</v>
      </c>
      <c r="K26" s="62">
        <v>2159770</v>
      </c>
      <c r="L26" s="62">
        <v>13657</v>
      </c>
      <c r="M26" s="62">
        <v>19926</v>
      </c>
      <c r="N26" s="62">
        <v>0</v>
      </c>
      <c r="O26" s="62">
        <v>258</v>
      </c>
      <c r="P26" s="62">
        <v>0</v>
      </c>
      <c r="Q26" s="62">
        <v>0</v>
      </c>
      <c r="R26" s="62">
        <v>0</v>
      </c>
      <c r="S26" s="62">
        <v>0</v>
      </c>
      <c r="T26" s="62">
        <v>505</v>
      </c>
      <c r="U26" s="62">
        <v>1018860</v>
      </c>
      <c r="V26" s="62">
        <v>7281</v>
      </c>
      <c r="W26" s="62">
        <v>1441370</v>
      </c>
      <c r="X26" s="62">
        <v>48336</v>
      </c>
      <c r="Y26" s="62">
        <v>307294</v>
      </c>
      <c r="Z26" s="62">
        <v>2222739</v>
      </c>
      <c r="AA26" s="62">
        <v>22918</v>
      </c>
      <c r="AB26" s="62">
        <v>9004</v>
      </c>
      <c r="AC26" s="62">
        <v>69166</v>
      </c>
      <c r="AD26" s="62">
        <v>212300</v>
      </c>
      <c r="AE26" s="137">
        <v>49365</v>
      </c>
      <c r="AF26" s="62">
        <v>0</v>
      </c>
      <c r="AG26" s="62">
        <v>0</v>
      </c>
      <c r="AH26" s="62">
        <v>0</v>
      </c>
      <c r="AI26" s="54">
        <v>0</v>
      </c>
      <c r="AJ26" s="62">
        <v>0</v>
      </c>
      <c r="AK26" s="137">
        <v>0</v>
      </c>
      <c r="AL26" s="137">
        <v>0</v>
      </c>
      <c r="AM26" s="62">
        <v>0</v>
      </c>
      <c r="AN26" s="62">
        <v>17660</v>
      </c>
      <c r="AO26" s="137">
        <v>1308993</v>
      </c>
      <c r="AP26" s="62">
        <v>0</v>
      </c>
      <c r="AQ26" s="62">
        <v>45000</v>
      </c>
      <c r="AR26" s="62">
        <v>14327</v>
      </c>
      <c r="AS26" s="62">
        <v>1701</v>
      </c>
      <c r="AT26" s="62">
        <v>0</v>
      </c>
      <c r="AU26" s="62">
        <v>9979569</v>
      </c>
      <c r="AV26" s="62">
        <v>3798399</v>
      </c>
      <c r="AW26" s="63">
        <v>0</v>
      </c>
      <c r="AX26" s="66"/>
      <c r="AY26" s="12"/>
      <c r="BA26" s="13"/>
      <c r="BE26" s="21"/>
      <c r="BF26" s="21"/>
    </row>
    <row r="27" spans="2:58" ht="12" customHeight="1" x14ac:dyDescent="0.15">
      <c r="B27" s="315"/>
      <c r="C27" s="26">
        <v>2019</v>
      </c>
      <c r="D27" s="27" t="s">
        <v>436</v>
      </c>
      <c r="E27" s="82">
        <v>53920933</v>
      </c>
      <c r="F27" s="62">
        <v>116934</v>
      </c>
      <c r="G27" s="62">
        <v>5916</v>
      </c>
      <c r="H27" s="62">
        <v>1382782</v>
      </c>
      <c r="I27" s="62">
        <v>5164050</v>
      </c>
      <c r="J27" s="62">
        <v>70842467</v>
      </c>
      <c r="K27" s="62">
        <v>3003859</v>
      </c>
      <c r="L27" s="62">
        <v>11014</v>
      </c>
      <c r="M27" s="62">
        <v>57312</v>
      </c>
      <c r="N27" s="62">
        <v>0</v>
      </c>
      <c r="O27" s="62">
        <v>0</v>
      </c>
      <c r="P27" s="62">
        <v>0</v>
      </c>
      <c r="Q27" s="62">
        <v>0</v>
      </c>
      <c r="R27" s="62">
        <v>0</v>
      </c>
      <c r="S27" s="62">
        <v>1755</v>
      </c>
      <c r="T27" s="62">
        <v>545</v>
      </c>
      <c r="U27" s="62">
        <v>763258</v>
      </c>
      <c r="V27" s="62">
        <v>1867</v>
      </c>
      <c r="W27" s="62">
        <v>1182334</v>
      </c>
      <c r="X27" s="62">
        <v>83877</v>
      </c>
      <c r="Y27" s="62">
        <v>190377</v>
      </c>
      <c r="Z27" s="62">
        <v>2531414</v>
      </c>
      <c r="AA27" s="62">
        <v>37707</v>
      </c>
      <c r="AB27" s="62">
        <v>11038</v>
      </c>
      <c r="AC27" s="62">
        <v>80058</v>
      </c>
      <c r="AD27" s="62">
        <v>166925</v>
      </c>
      <c r="AE27" s="137">
        <v>29650</v>
      </c>
      <c r="AF27" s="62">
        <v>0</v>
      </c>
      <c r="AG27" s="62">
        <v>0</v>
      </c>
      <c r="AH27" s="62">
        <v>273</v>
      </c>
      <c r="AI27" s="137">
        <v>0</v>
      </c>
      <c r="AJ27" s="62">
        <v>0</v>
      </c>
      <c r="AK27" s="137">
        <v>0</v>
      </c>
      <c r="AL27" s="137">
        <v>0</v>
      </c>
      <c r="AM27" s="62">
        <v>0</v>
      </c>
      <c r="AN27" s="62">
        <v>0</v>
      </c>
      <c r="AO27" s="137">
        <v>163800</v>
      </c>
      <c r="AP27" s="62">
        <v>0</v>
      </c>
      <c r="AQ27" s="62">
        <v>15000</v>
      </c>
      <c r="AR27" s="62">
        <v>20412</v>
      </c>
      <c r="AS27" s="62">
        <v>3402</v>
      </c>
      <c r="AT27" s="62">
        <v>0</v>
      </c>
      <c r="AU27" s="62">
        <v>8933585</v>
      </c>
      <c r="AV27" s="62">
        <v>3597890</v>
      </c>
      <c r="AW27" s="63">
        <v>0</v>
      </c>
      <c r="AX27" s="66"/>
      <c r="AY27" s="12"/>
      <c r="BA27" s="13"/>
      <c r="BE27" s="21"/>
      <c r="BF27" s="21"/>
    </row>
    <row r="28" spans="2:58" ht="12" customHeight="1" x14ac:dyDescent="0.15">
      <c r="B28" s="315"/>
      <c r="C28" s="26">
        <v>2020</v>
      </c>
      <c r="D28" s="27">
        <v>2</v>
      </c>
      <c r="E28" s="82">
        <v>26806649</v>
      </c>
      <c r="F28" s="62">
        <v>2462</v>
      </c>
      <c r="G28" s="62">
        <v>215</v>
      </c>
      <c r="H28" s="62">
        <v>2598597</v>
      </c>
      <c r="I28" s="62">
        <v>3052006</v>
      </c>
      <c r="J28" s="62">
        <v>69750300</v>
      </c>
      <c r="K28" s="62">
        <v>3045476</v>
      </c>
      <c r="L28" s="62">
        <v>45678</v>
      </c>
      <c r="M28" s="62">
        <v>13320</v>
      </c>
      <c r="N28" s="62">
        <v>0</v>
      </c>
      <c r="O28" s="62">
        <v>240</v>
      </c>
      <c r="P28" s="62">
        <v>0</v>
      </c>
      <c r="Q28" s="62">
        <v>0</v>
      </c>
      <c r="R28" s="62">
        <v>0</v>
      </c>
      <c r="S28" s="62">
        <v>1823</v>
      </c>
      <c r="T28" s="62">
        <v>215</v>
      </c>
      <c r="U28" s="62">
        <v>7541</v>
      </c>
      <c r="V28" s="62">
        <v>49451</v>
      </c>
      <c r="W28" s="62">
        <v>1283586</v>
      </c>
      <c r="X28" s="62">
        <v>162605</v>
      </c>
      <c r="Y28" s="62">
        <v>476432</v>
      </c>
      <c r="Z28" s="62">
        <v>3030638</v>
      </c>
      <c r="AA28" s="62">
        <v>24920</v>
      </c>
      <c r="AB28" s="62">
        <v>8850</v>
      </c>
      <c r="AC28" s="62">
        <v>70626</v>
      </c>
      <c r="AD28" s="62">
        <v>136950</v>
      </c>
      <c r="AE28" s="137">
        <v>1440</v>
      </c>
      <c r="AF28" s="62">
        <v>0</v>
      </c>
      <c r="AG28" s="62">
        <v>2520</v>
      </c>
      <c r="AH28" s="62">
        <v>155</v>
      </c>
      <c r="AI28" s="137">
        <v>0</v>
      </c>
      <c r="AJ28" s="62">
        <v>0</v>
      </c>
      <c r="AK28" s="62">
        <v>0</v>
      </c>
      <c r="AL28" s="62">
        <v>0</v>
      </c>
      <c r="AM28" s="62">
        <v>0</v>
      </c>
      <c r="AN28" s="62">
        <v>34560</v>
      </c>
      <c r="AO28" s="137">
        <v>14835</v>
      </c>
      <c r="AP28" s="62">
        <v>0</v>
      </c>
      <c r="AQ28" s="62">
        <v>30010</v>
      </c>
      <c r="AR28" s="62">
        <v>14448</v>
      </c>
      <c r="AS28" s="62">
        <v>6804</v>
      </c>
      <c r="AT28" s="62">
        <v>0</v>
      </c>
      <c r="AU28" s="62">
        <v>7474294</v>
      </c>
      <c r="AV28" s="62">
        <v>3521950</v>
      </c>
      <c r="AW28" s="63">
        <v>0</v>
      </c>
      <c r="AX28" s="66"/>
      <c r="AY28" s="12"/>
      <c r="BA28" s="13"/>
      <c r="BE28" s="21"/>
      <c r="BF28" s="21"/>
    </row>
    <row r="29" spans="2:58" ht="12" customHeight="1" x14ac:dyDescent="0.15">
      <c r="B29" s="315"/>
      <c r="C29" s="204">
        <v>2021</v>
      </c>
      <c r="D29" s="205">
        <v>3</v>
      </c>
      <c r="E29" s="208">
        <v>24940203</v>
      </c>
      <c r="F29" s="206">
        <v>9032</v>
      </c>
      <c r="G29" s="206">
        <v>2767</v>
      </c>
      <c r="H29" s="206">
        <v>3219162</v>
      </c>
      <c r="I29" s="206">
        <v>4133243</v>
      </c>
      <c r="J29" s="206">
        <v>59132640</v>
      </c>
      <c r="K29" s="206">
        <v>2651182</v>
      </c>
      <c r="L29" s="206">
        <v>63528</v>
      </c>
      <c r="M29" s="206">
        <v>22157</v>
      </c>
      <c r="N29" s="206">
        <v>0</v>
      </c>
      <c r="O29" s="206">
        <v>300</v>
      </c>
      <c r="P29" s="206">
        <v>0</v>
      </c>
      <c r="Q29" s="206">
        <v>0</v>
      </c>
      <c r="R29" s="206">
        <v>0</v>
      </c>
      <c r="S29" s="206">
        <v>2975</v>
      </c>
      <c r="T29" s="206">
        <v>499</v>
      </c>
      <c r="U29" s="206">
        <v>613</v>
      </c>
      <c r="V29" s="206">
        <v>0</v>
      </c>
      <c r="W29" s="206">
        <v>1189752</v>
      </c>
      <c r="X29" s="206">
        <v>231108</v>
      </c>
      <c r="Y29" s="206">
        <v>158708</v>
      </c>
      <c r="Z29" s="206">
        <v>2390745</v>
      </c>
      <c r="AA29" s="206">
        <v>25687</v>
      </c>
      <c r="AB29" s="206">
        <v>6770</v>
      </c>
      <c r="AC29" s="206">
        <v>312624</v>
      </c>
      <c r="AD29" s="206">
        <v>226475</v>
      </c>
      <c r="AE29" s="206">
        <v>0</v>
      </c>
      <c r="AF29" s="206">
        <v>0</v>
      </c>
      <c r="AG29" s="206">
        <v>0</v>
      </c>
      <c r="AH29" s="206">
        <v>0</v>
      </c>
      <c r="AI29" s="206">
        <v>352</v>
      </c>
      <c r="AJ29" s="206">
        <v>0</v>
      </c>
      <c r="AK29" s="206">
        <v>0</v>
      </c>
      <c r="AL29" s="206">
        <v>0</v>
      </c>
      <c r="AM29" s="206">
        <v>0</v>
      </c>
      <c r="AN29" s="206">
        <v>0</v>
      </c>
      <c r="AO29" s="220">
        <v>4035</v>
      </c>
      <c r="AP29" s="206">
        <v>0</v>
      </c>
      <c r="AQ29" s="206">
        <v>66064</v>
      </c>
      <c r="AR29" s="206">
        <v>22475</v>
      </c>
      <c r="AS29" s="206">
        <v>6804</v>
      </c>
      <c r="AT29" s="206">
        <v>0</v>
      </c>
      <c r="AU29" s="206">
        <v>5844282</v>
      </c>
      <c r="AV29" s="206">
        <v>2351116</v>
      </c>
      <c r="AW29" s="207">
        <v>0</v>
      </c>
      <c r="AX29" s="66"/>
      <c r="AY29" s="12"/>
      <c r="BA29" s="13"/>
      <c r="BE29" s="21"/>
      <c r="BF29" s="21"/>
    </row>
    <row r="30" spans="2:58" ht="12" customHeight="1" x14ac:dyDescent="0.15">
      <c r="B30" s="315"/>
      <c r="C30" s="26">
        <v>2022</v>
      </c>
      <c r="D30" s="27">
        <v>4</v>
      </c>
      <c r="E30" s="82">
        <v>17296460</v>
      </c>
      <c r="F30" s="62">
        <v>8999</v>
      </c>
      <c r="G30" s="62">
        <v>130</v>
      </c>
      <c r="H30" s="62">
        <v>3248053</v>
      </c>
      <c r="I30" s="62">
        <v>7351242</v>
      </c>
      <c r="J30" s="62">
        <v>57249278</v>
      </c>
      <c r="K30" s="62">
        <v>2978680</v>
      </c>
      <c r="L30" s="62">
        <v>60194</v>
      </c>
      <c r="M30" s="62">
        <v>18312</v>
      </c>
      <c r="N30" s="62">
        <v>0</v>
      </c>
      <c r="O30" s="62">
        <v>715</v>
      </c>
      <c r="P30" s="62">
        <v>0</v>
      </c>
      <c r="Q30" s="62">
        <v>0</v>
      </c>
      <c r="R30" s="62">
        <v>0</v>
      </c>
      <c r="S30" s="62">
        <v>960</v>
      </c>
      <c r="T30" s="62">
        <v>250</v>
      </c>
      <c r="U30" s="62">
        <v>3232</v>
      </c>
      <c r="V30" s="62">
        <v>1575</v>
      </c>
      <c r="W30" s="62">
        <v>1264991</v>
      </c>
      <c r="X30" s="62">
        <v>287624</v>
      </c>
      <c r="Y30" s="62">
        <v>447005</v>
      </c>
      <c r="Z30" s="62">
        <v>2159709</v>
      </c>
      <c r="AA30" s="62">
        <v>33449</v>
      </c>
      <c r="AB30" s="62">
        <v>11864</v>
      </c>
      <c r="AC30" s="62">
        <v>351968</v>
      </c>
      <c r="AD30" s="62">
        <v>202950</v>
      </c>
      <c r="AE30" s="62">
        <v>1440</v>
      </c>
      <c r="AF30" s="62">
        <v>0</v>
      </c>
      <c r="AG30" s="62">
        <v>1143</v>
      </c>
      <c r="AH30" s="62">
        <v>0</v>
      </c>
      <c r="AI30" s="62">
        <v>0</v>
      </c>
      <c r="AJ30" s="62">
        <v>0</v>
      </c>
      <c r="AK30" s="62">
        <v>0</v>
      </c>
      <c r="AL30" s="62">
        <v>0</v>
      </c>
      <c r="AM30" s="62">
        <v>970</v>
      </c>
      <c r="AN30" s="62">
        <v>0</v>
      </c>
      <c r="AO30" s="137">
        <v>10542</v>
      </c>
      <c r="AP30" s="62">
        <v>0</v>
      </c>
      <c r="AQ30" s="62">
        <v>45050</v>
      </c>
      <c r="AR30" s="62">
        <v>10907</v>
      </c>
      <c r="AS30" s="62">
        <v>6237</v>
      </c>
      <c r="AT30" s="62">
        <v>0</v>
      </c>
      <c r="AU30" s="62">
        <v>5365245</v>
      </c>
      <c r="AV30" s="62">
        <v>1510828</v>
      </c>
      <c r="AW30" s="63">
        <v>0</v>
      </c>
      <c r="AX30" s="66"/>
      <c r="AY30" s="12"/>
      <c r="BA30" s="13"/>
      <c r="BE30" s="21"/>
      <c r="BF30" s="21"/>
    </row>
    <row r="31" spans="2:58" ht="12" customHeight="1" x14ac:dyDescent="0.15">
      <c r="B31" s="316"/>
      <c r="C31" s="280">
        <v>2023</v>
      </c>
      <c r="D31" s="281">
        <v>5</v>
      </c>
      <c r="E31" s="284">
        <v>24601341</v>
      </c>
      <c r="F31" s="282">
        <v>223336</v>
      </c>
      <c r="G31" s="282">
        <v>1772</v>
      </c>
      <c r="H31" s="282">
        <v>2314759</v>
      </c>
      <c r="I31" s="282">
        <v>6482394</v>
      </c>
      <c r="J31" s="282">
        <v>55509276</v>
      </c>
      <c r="K31" s="282">
        <v>4125283</v>
      </c>
      <c r="L31" s="282">
        <v>73753</v>
      </c>
      <c r="M31" s="282">
        <v>28252</v>
      </c>
      <c r="N31" s="282">
        <v>0</v>
      </c>
      <c r="O31" s="282">
        <v>1380</v>
      </c>
      <c r="P31" s="282">
        <v>480</v>
      </c>
      <c r="Q31" s="282">
        <v>898</v>
      </c>
      <c r="R31" s="282">
        <v>0</v>
      </c>
      <c r="S31" s="282">
        <v>380</v>
      </c>
      <c r="T31" s="282">
        <v>495</v>
      </c>
      <c r="U31" s="282">
        <v>2982</v>
      </c>
      <c r="V31" s="282">
        <v>0</v>
      </c>
      <c r="W31" s="282">
        <v>1662020</v>
      </c>
      <c r="X31" s="282">
        <v>394135</v>
      </c>
      <c r="Y31" s="282">
        <v>1396257</v>
      </c>
      <c r="Z31" s="282">
        <v>1494412</v>
      </c>
      <c r="AA31" s="282">
        <v>23297</v>
      </c>
      <c r="AB31" s="282">
        <v>16291</v>
      </c>
      <c r="AC31" s="282">
        <v>178969</v>
      </c>
      <c r="AD31" s="282">
        <v>53000</v>
      </c>
      <c r="AE31" s="282">
        <v>0</v>
      </c>
      <c r="AF31" s="282">
        <v>0</v>
      </c>
      <c r="AG31" s="282">
        <v>0</v>
      </c>
      <c r="AH31" s="282">
        <v>0</v>
      </c>
      <c r="AI31" s="282">
        <v>0</v>
      </c>
      <c r="AJ31" s="282">
        <v>0</v>
      </c>
      <c r="AK31" s="282">
        <v>0</v>
      </c>
      <c r="AL31" s="282">
        <v>440</v>
      </c>
      <c r="AM31" s="282">
        <v>465</v>
      </c>
      <c r="AN31" s="282">
        <v>0</v>
      </c>
      <c r="AO31" s="291">
        <v>10085</v>
      </c>
      <c r="AP31" s="282">
        <v>0</v>
      </c>
      <c r="AQ31" s="282">
        <v>15020</v>
      </c>
      <c r="AR31" s="282">
        <v>17307</v>
      </c>
      <c r="AS31" s="282">
        <v>4050</v>
      </c>
      <c r="AT31" s="282">
        <v>0</v>
      </c>
      <c r="AU31" s="282">
        <v>4434168</v>
      </c>
      <c r="AV31" s="282">
        <v>1138150</v>
      </c>
      <c r="AW31" s="283">
        <v>0</v>
      </c>
      <c r="AX31" s="66"/>
      <c r="AY31" s="12"/>
      <c r="BA31" s="13"/>
      <c r="BE31" s="21"/>
      <c r="BF31" s="21"/>
    </row>
    <row r="32" spans="2:58" ht="12" customHeight="1" x14ac:dyDescent="0.15">
      <c r="B32" s="314" t="s">
        <v>23</v>
      </c>
      <c r="C32" s="18">
        <v>2000</v>
      </c>
      <c r="D32" s="19" t="s">
        <v>21</v>
      </c>
      <c r="E32" s="79">
        <v>4035522</v>
      </c>
      <c r="F32" s="53">
        <v>107920</v>
      </c>
      <c r="G32" s="53">
        <v>2850</v>
      </c>
      <c r="H32" s="53">
        <v>0</v>
      </c>
      <c r="I32" s="53">
        <v>10863</v>
      </c>
      <c r="J32" s="53">
        <v>5036938</v>
      </c>
      <c r="K32" s="53">
        <v>0</v>
      </c>
      <c r="L32" s="53">
        <v>0</v>
      </c>
      <c r="M32" s="53">
        <v>0</v>
      </c>
      <c r="N32" s="53">
        <v>0</v>
      </c>
      <c r="O32" s="53">
        <v>0</v>
      </c>
      <c r="P32" s="53">
        <v>0</v>
      </c>
      <c r="Q32" s="53">
        <v>0</v>
      </c>
      <c r="R32" s="53">
        <v>0</v>
      </c>
      <c r="S32" s="53">
        <v>0</v>
      </c>
      <c r="T32" s="53">
        <v>0</v>
      </c>
      <c r="U32" s="53">
        <v>34954</v>
      </c>
      <c r="V32" s="53">
        <v>484</v>
      </c>
      <c r="W32" s="53">
        <v>835847</v>
      </c>
      <c r="X32" s="53">
        <v>797684</v>
      </c>
      <c r="Y32" s="53">
        <v>892742</v>
      </c>
      <c r="Z32" s="53">
        <v>178352</v>
      </c>
      <c r="AA32" s="53">
        <v>5488</v>
      </c>
      <c r="AB32" s="53">
        <v>0</v>
      </c>
      <c r="AC32" s="53">
        <v>1431</v>
      </c>
      <c r="AD32" s="53">
        <v>842</v>
      </c>
      <c r="AE32" s="58">
        <v>0</v>
      </c>
      <c r="AF32" s="53">
        <v>0</v>
      </c>
      <c r="AG32" s="53">
        <v>0</v>
      </c>
      <c r="AH32" s="53">
        <v>0</v>
      </c>
      <c r="AI32" s="53">
        <v>0</v>
      </c>
      <c r="AJ32" s="53">
        <v>0</v>
      </c>
      <c r="AK32" s="58">
        <v>3288</v>
      </c>
      <c r="AL32" s="49">
        <v>0</v>
      </c>
      <c r="AM32" s="53">
        <v>16878</v>
      </c>
      <c r="AN32" s="53">
        <v>51828</v>
      </c>
      <c r="AO32" s="58">
        <v>623685</v>
      </c>
      <c r="AP32" s="53">
        <v>0</v>
      </c>
      <c r="AQ32" s="53">
        <v>9815</v>
      </c>
      <c r="AR32" s="53">
        <v>4004</v>
      </c>
      <c r="AS32" s="53">
        <v>0</v>
      </c>
      <c r="AT32" s="53">
        <v>0</v>
      </c>
      <c r="AU32" s="53">
        <v>3931108</v>
      </c>
      <c r="AV32" s="53">
        <v>1394021</v>
      </c>
      <c r="AW32" s="56">
        <v>9295</v>
      </c>
      <c r="AX32" s="66"/>
      <c r="AY32" s="12"/>
      <c r="BA32" s="13"/>
      <c r="BB32" s="47"/>
      <c r="BE32" s="21"/>
      <c r="BF32" s="21"/>
    </row>
    <row r="33" spans="2:58" x14ac:dyDescent="0.15">
      <c r="B33" s="315"/>
      <c r="C33" s="15">
        <v>2001</v>
      </c>
      <c r="D33" s="16">
        <v>13</v>
      </c>
      <c r="E33" s="78">
        <v>4632861</v>
      </c>
      <c r="F33" s="52">
        <v>159569</v>
      </c>
      <c r="G33" s="52">
        <v>903</v>
      </c>
      <c r="H33" s="52">
        <v>0</v>
      </c>
      <c r="I33" s="52">
        <v>3724</v>
      </c>
      <c r="J33" s="52">
        <v>6188614</v>
      </c>
      <c r="K33" s="52">
        <v>0</v>
      </c>
      <c r="L33" s="52">
        <v>0</v>
      </c>
      <c r="M33" s="52">
        <v>0</v>
      </c>
      <c r="N33" s="52">
        <v>0</v>
      </c>
      <c r="O33" s="52">
        <v>0</v>
      </c>
      <c r="P33" s="52">
        <v>319</v>
      </c>
      <c r="Q33" s="52">
        <v>0</v>
      </c>
      <c r="R33" s="52">
        <v>0</v>
      </c>
      <c r="S33" s="52">
        <v>0</v>
      </c>
      <c r="T33" s="52">
        <v>0</v>
      </c>
      <c r="U33" s="52">
        <v>34431</v>
      </c>
      <c r="V33" s="52">
        <v>0</v>
      </c>
      <c r="W33" s="52">
        <v>919461</v>
      </c>
      <c r="X33" s="52">
        <v>593022</v>
      </c>
      <c r="Y33" s="52">
        <v>1392973</v>
      </c>
      <c r="Z33" s="52">
        <v>267638</v>
      </c>
      <c r="AA33" s="52">
        <v>8313</v>
      </c>
      <c r="AB33" s="52">
        <v>0</v>
      </c>
      <c r="AC33" s="52">
        <v>1882</v>
      </c>
      <c r="AD33" s="52">
        <v>4699</v>
      </c>
      <c r="AE33" s="54">
        <v>0</v>
      </c>
      <c r="AF33" s="52">
        <v>0</v>
      </c>
      <c r="AG33" s="52">
        <v>0</v>
      </c>
      <c r="AH33" s="52">
        <v>0</v>
      </c>
      <c r="AI33" s="52">
        <v>0</v>
      </c>
      <c r="AJ33" s="52">
        <v>0</v>
      </c>
      <c r="AK33" s="54">
        <v>0</v>
      </c>
      <c r="AL33" s="54">
        <v>0</v>
      </c>
      <c r="AM33" s="52">
        <v>0</v>
      </c>
      <c r="AN33" s="52">
        <v>36539</v>
      </c>
      <c r="AO33" s="54">
        <v>851235</v>
      </c>
      <c r="AP33" s="52">
        <v>0</v>
      </c>
      <c r="AQ33" s="52">
        <v>9825</v>
      </c>
      <c r="AR33" s="52">
        <v>5204</v>
      </c>
      <c r="AS33" s="52">
        <v>0</v>
      </c>
      <c r="AT33" s="52">
        <v>0</v>
      </c>
      <c r="AU33" s="52">
        <v>5755757</v>
      </c>
      <c r="AV33" s="52">
        <v>1459634</v>
      </c>
      <c r="AW33" s="55">
        <v>0</v>
      </c>
      <c r="AX33" s="66"/>
      <c r="AY33" s="12"/>
      <c r="BA33" s="13"/>
      <c r="BB33" s="47"/>
      <c r="BD33" s="21"/>
      <c r="BE33" s="21"/>
      <c r="BF33" s="21"/>
    </row>
    <row r="34" spans="2:58" x14ac:dyDescent="0.15">
      <c r="B34" s="315"/>
      <c r="C34" s="18">
        <v>2002</v>
      </c>
      <c r="D34" s="19">
        <v>14</v>
      </c>
      <c r="E34" s="79">
        <v>4283525</v>
      </c>
      <c r="F34" s="53">
        <v>253145</v>
      </c>
      <c r="G34" s="53">
        <v>8558</v>
      </c>
      <c r="H34" s="53">
        <v>0</v>
      </c>
      <c r="I34" s="53">
        <v>4661</v>
      </c>
      <c r="J34" s="53">
        <v>5531095</v>
      </c>
      <c r="K34" s="53">
        <v>0</v>
      </c>
      <c r="L34" s="53">
        <v>0</v>
      </c>
      <c r="M34" s="53">
        <v>0</v>
      </c>
      <c r="N34" s="53">
        <v>0</v>
      </c>
      <c r="O34" s="53">
        <v>0</v>
      </c>
      <c r="P34" s="53">
        <v>340</v>
      </c>
      <c r="Q34" s="53">
        <v>0</v>
      </c>
      <c r="R34" s="53">
        <v>0</v>
      </c>
      <c r="S34" s="53">
        <v>0</v>
      </c>
      <c r="T34" s="53">
        <v>0</v>
      </c>
      <c r="U34" s="53">
        <v>36605</v>
      </c>
      <c r="V34" s="53">
        <v>0</v>
      </c>
      <c r="W34" s="53">
        <v>1035913</v>
      </c>
      <c r="X34" s="53">
        <v>647746</v>
      </c>
      <c r="Y34" s="53">
        <v>822734</v>
      </c>
      <c r="Z34" s="53">
        <v>153651</v>
      </c>
      <c r="AA34" s="53">
        <v>9392</v>
      </c>
      <c r="AB34" s="53">
        <v>0</v>
      </c>
      <c r="AC34" s="53">
        <v>2778</v>
      </c>
      <c r="AD34" s="53">
        <v>1608</v>
      </c>
      <c r="AE34" s="54">
        <v>0</v>
      </c>
      <c r="AF34" s="53">
        <v>0</v>
      </c>
      <c r="AG34" s="53">
        <v>0</v>
      </c>
      <c r="AH34" s="53">
        <v>0</v>
      </c>
      <c r="AI34" s="53">
        <v>0</v>
      </c>
      <c r="AJ34" s="53">
        <v>0</v>
      </c>
      <c r="AK34" s="54">
        <v>0</v>
      </c>
      <c r="AL34" s="54">
        <v>0</v>
      </c>
      <c r="AM34" s="53">
        <v>0</v>
      </c>
      <c r="AN34" s="53">
        <v>16759</v>
      </c>
      <c r="AO34" s="54">
        <v>781705</v>
      </c>
      <c r="AP34" s="53">
        <v>0</v>
      </c>
      <c r="AQ34" s="53">
        <v>35499</v>
      </c>
      <c r="AR34" s="53">
        <v>4720</v>
      </c>
      <c r="AS34" s="53">
        <v>1367</v>
      </c>
      <c r="AT34" s="53">
        <v>0</v>
      </c>
      <c r="AU34" s="53">
        <v>5338216</v>
      </c>
      <c r="AV34" s="53">
        <v>1875924</v>
      </c>
      <c r="AW34" s="56">
        <v>0</v>
      </c>
      <c r="AX34" s="66"/>
      <c r="AY34" s="12"/>
      <c r="BA34" s="13"/>
      <c r="BB34" s="21"/>
      <c r="BD34" s="31"/>
      <c r="BE34" s="31"/>
      <c r="BF34" s="31"/>
    </row>
    <row r="35" spans="2:58" x14ac:dyDescent="0.15">
      <c r="B35" s="315"/>
      <c r="C35" s="18">
        <v>2003</v>
      </c>
      <c r="D35" s="19">
        <v>15</v>
      </c>
      <c r="E35" s="79">
        <v>3957798</v>
      </c>
      <c r="F35" s="53">
        <v>256767</v>
      </c>
      <c r="G35" s="53">
        <v>9450</v>
      </c>
      <c r="H35" s="53">
        <v>0</v>
      </c>
      <c r="I35" s="53">
        <v>7133</v>
      </c>
      <c r="J35" s="53">
        <v>5838516</v>
      </c>
      <c r="K35" s="53">
        <v>0</v>
      </c>
      <c r="L35" s="53">
        <v>0</v>
      </c>
      <c r="M35" s="53">
        <v>4212</v>
      </c>
      <c r="N35" s="53">
        <v>0</v>
      </c>
      <c r="O35" s="53">
        <v>0</v>
      </c>
      <c r="P35" s="53">
        <v>0</v>
      </c>
      <c r="Q35" s="53">
        <v>0</v>
      </c>
      <c r="R35" s="53">
        <v>0</v>
      </c>
      <c r="S35" s="53">
        <v>0</v>
      </c>
      <c r="T35" s="53">
        <v>0</v>
      </c>
      <c r="U35" s="53">
        <v>49459</v>
      </c>
      <c r="V35" s="53">
        <v>0</v>
      </c>
      <c r="W35" s="53">
        <v>1387581</v>
      </c>
      <c r="X35" s="53">
        <v>617329</v>
      </c>
      <c r="Y35" s="53">
        <v>654303</v>
      </c>
      <c r="Z35" s="53">
        <v>270324</v>
      </c>
      <c r="AA35" s="53">
        <v>13738</v>
      </c>
      <c r="AB35" s="53">
        <v>237</v>
      </c>
      <c r="AC35" s="53">
        <v>1289</v>
      </c>
      <c r="AD35" s="53">
        <v>5045</v>
      </c>
      <c r="AE35" s="54">
        <v>0</v>
      </c>
      <c r="AF35" s="53">
        <v>0</v>
      </c>
      <c r="AG35" s="53">
        <v>0</v>
      </c>
      <c r="AH35" s="53">
        <v>0</v>
      </c>
      <c r="AI35" s="53">
        <v>0</v>
      </c>
      <c r="AJ35" s="53">
        <v>0</v>
      </c>
      <c r="AK35" s="54">
        <v>0</v>
      </c>
      <c r="AL35" s="54">
        <v>0</v>
      </c>
      <c r="AM35" s="53">
        <v>0</v>
      </c>
      <c r="AN35" s="53">
        <v>2466</v>
      </c>
      <c r="AO35" s="54">
        <v>498842</v>
      </c>
      <c r="AP35" s="53">
        <v>2213</v>
      </c>
      <c r="AQ35" s="53">
        <v>3205</v>
      </c>
      <c r="AR35" s="53">
        <v>3224</v>
      </c>
      <c r="AS35" s="53">
        <v>3026</v>
      </c>
      <c r="AT35" s="53">
        <v>0</v>
      </c>
      <c r="AU35" s="53">
        <v>4625010</v>
      </c>
      <c r="AV35" s="53">
        <v>2143647</v>
      </c>
      <c r="AW35" s="56">
        <v>0</v>
      </c>
      <c r="AX35" s="66"/>
      <c r="AY35" s="12"/>
      <c r="BA35" s="13"/>
      <c r="BB35" s="21"/>
      <c r="BD35" s="32"/>
      <c r="BE35" s="32"/>
      <c r="BF35" s="32"/>
    </row>
    <row r="36" spans="2:58" x14ac:dyDescent="0.15">
      <c r="B36" s="315"/>
      <c r="C36" s="18">
        <v>2004</v>
      </c>
      <c r="D36" s="19">
        <v>16</v>
      </c>
      <c r="E36" s="79">
        <v>4313616</v>
      </c>
      <c r="F36" s="53">
        <v>181092</v>
      </c>
      <c r="G36" s="53">
        <v>7996</v>
      </c>
      <c r="H36" s="53">
        <v>0</v>
      </c>
      <c r="I36" s="53">
        <v>939</v>
      </c>
      <c r="J36" s="53">
        <v>6503900</v>
      </c>
      <c r="K36" s="53">
        <v>0</v>
      </c>
      <c r="L36" s="53">
        <v>0</v>
      </c>
      <c r="M36" s="53">
        <v>48355</v>
      </c>
      <c r="N36" s="53">
        <v>0</v>
      </c>
      <c r="O36" s="53">
        <v>0</v>
      </c>
      <c r="P36" s="53">
        <v>1330</v>
      </c>
      <c r="Q36" s="53">
        <v>0</v>
      </c>
      <c r="R36" s="53">
        <v>0</v>
      </c>
      <c r="S36" s="53">
        <v>0</v>
      </c>
      <c r="T36" s="53">
        <v>0</v>
      </c>
      <c r="U36" s="53">
        <v>57907</v>
      </c>
      <c r="V36" s="53">
        <v>0</v>
      </c>
      <c r="W36" s="53">
        <v>1177540</v>
      </c>
      <c r="X36" s="53">
        <v>304776</v>
      </c>
      <c r="Y36" s="53">
        <v>434223</v>
      </c>
      <c r="Z36" s="53">
        <v>191812</v>
      </c>
      <c r="AA36" s="53">
        <v>12051</v>
      </c>
      <c r="AB36" s="53">
        <v>0</v>
      </c>
      <c r="AC36" s="53">
        <v>926</v>
      </c>
      <c r="AD36" s="53">
        <v>19425</v>
      </c>
      <c r="AE36" s="54">
        <v>0</v>
      </c>
      <c r="AF36" s="53">
        <v>0</v>
      </c>
      <c r="AG36" s="53">
        <v>0</v>
      </c>
      <c r="AH36" s="53">
        <v>0</v>
      </c>
      <c r="AI36" s="53">
        <v>0</v>
      </c>
      <c r="AJ36" s="53">
        <v>0</v>
      </c>
      <c r="AK36" s="54">
        <v>0</v>
      </c>
      <c r="AL36" s="54">
        <v>0</v>
      </c>
      <c r="AM36" s="53">
        <v>0</v>
      </c>
      <c r="AN36" s="53">
        <v>0</v>
      </c>
      <c r="AO36" s="54">
        <v>627914</v>
      </c>
      <c r="AP36" s="53">
        <v>0</v>
      </c>
      <c r="AQ36" s="53">
        <v>7902</v>
      </c>
      <c r="AR36" s="53">
        <v>3076</v>
      </c>
      <c r="AS36" s="53">
        <v>0</v>
      </c>
      <c r="AT36" s="53">
        <v>0</v>
      </c>
      <c r="AU36" s="53">
        <v>4201835</v>
      </c>
      <c r="AV36" s="53">
        <v>2232158</v>
      </c>
      <c r="AW36" s="56">
        <v>0</v>
      </c>
      <c r="AX36" s="66"/>
      <c r="AY36" s="12"/>
      <c r="BA36" s="13"/>
      <c r="BB36" s="21"/>
      <c r="BD36" s="32"/>
      <c r="BE36" s="32"/>
      <c r="BF36" s="32"/>
    </row>
    <row r="37" spans="2:58" x14ac:dyDescent="0.15">
      <c r="B37" s="315"/>
      <c r="C37" s="22">
        <v>2005</v>
      </c>
      <c r="D37" s="23">
        <v>17</v>
      </c>
      <c r="E37" s="80">
        <v>4593156</v>
      </c>
      <c r="F37" s="57">
        <v>252942</v>
      </c>
      <c r="G37" s="57">
        <v>0</v>
      </c>
      <c r="H37" s="57">
        <v>0</v>
      </c>
      <c r="I37" s="57">
        <v>1063</v>
      </c>
      <c r="J37" s="57">
        <v>8010703</v>
      </c>
      <c r="K37" s="57">
        <v>0</v>
      </c>
      <c r="L37" s="57">
        <v>0</v>
      </c>
      <c r="M37" s="57">
        <v>74609</v>
      </c>
      <c r="N37" s="57">
        <v>0</v>
      </c>
      <c r="O37" s="57">
        <v>252</v>
      </c>
      <c r="P37" s="57">
        <v>1019</v>
      </c>
      <c r="Q37" s="57">
        <v>0</v>
      </c>
      <c r="R37" s="57">
        <v>593</v>
      </c>
      <c r="S37" s="57">
        <v>0</v>
      </c>
      <c r="T37" s="57">
        <v>0</v>
      </c>
      <c r="U37" s="57">
        <v>60343</v>
      </c>
      <c r="V37" s="57">
        <v>0</v>
      </c>
      <c r="W37" s="57">
        <v>914871</v>
      </c>
      <c r="X37" s="57">
        <v>242189</v>
      </c>
      <c r="Y37" s="57">
        <v>388732</v>
      </c>
      <c r="Z37" s="57">
        <v>169221</v>
      </c>
      <c r="AA37" s="57">
        <v>27412</v>
      </c>
      <c r="AB37" s="57">
        <v>0</v>
      </c>
      <c r="AC37" s="57">
        <v>1975</v>
      </c>
      <c r="AD37" s="57">
        <v>6966</v>
      </c>
      <c r="AE37" s="58">
        <v>0</v>
      </c>
      <c r="AF37" s="57">
        <v>0</v>
      </c>
      <c r="AG37" s="57">
        <v>0</v>
      </c>
      <c r="AH37" s="57">
        <v>0</v>
      </c>
      <c r="AI37" s="57">
        <v>0</v>
      </c>
      <c r="AJ37" s="57">
        <v>0</v>
      </c>
      <c r="AK37" s="58">
        <v>0</v>
      </c>
      <c r="AL37" s="58">
        <v>0</v>
      </c>
      <c r="AM37" s="57">
        <v>0</v>
      </c>
      <c r="AN37" s="57">
        <v>34640</v>
      </c>
      <c r="AO37" s="58">
        <v>538981</v>
      </c>
      <c r="AP37" s="57">
        <v>0</v>
      </c>
      <c r="AQ37" s="57">
        <v>6024</v>
      </c>
      <c r="AR37" s="57">
        <v>8604</v>
      </c>
      <c r="AS37" s="57">
        <v>0</v>
      </c>
      <c r="AT37" s="57">
        <v>0</v>
      </c>
      <c r="AU37" s="57">
        <v>3976992</v>
      </c>
      <c r="AV37" s="57">
        <v>2270437</v>
      </c>
      <c r="AW37" s="59">
        <v>0</v>
      </c>
      <c r="AX37" s="66"/>
      <c r="AY37" s="12"/>
      <c r="BA37" s="13"/>
      <c r="BB37" s="21"/>
      <c r="BD37" s="32"/>
      <c r="BE37" s="32"/>
      <c r="BF37" s="32"/>
    </row>
    <row r="38" spans="2:58" x14ac:dyDescent="0.15">
      <c r="B38" s="315"/>
      <c r="C38" s="18">
        <v>2006</v>
      </c>
      <c r="D38" s="19">
        <v>18</v>
      </c>
      <c r="E38" s="79">
        <v>4748615</v>
      </c>
      <c r="F38" s="53">
        <v>257450</v>
      </c>
      <c r="G38" s="53">
        <v>0</v>
      </c>
      <c r="H38" s="53">
        <v>0</v>
      </c>
      <c r="I38" s="53">
        <v>471</v>
      </c>
      <c r="J38" s="53">
        <v>9893101</v>
      </c>
      <c r="K38" s="53">
        <v>5580</v>
      </c>
      <c r="L38" s="53">
        <v>0</v>
      </c>
      <c r="M38" s="53">
        <v>7512</v>
      </c>
      <c r="N38" s="53">
        <v>0</v>
      </c>
      <c r="O38" s="53">
        <v>787</v>
      </c>
      <c r="P38" s="53">
        <v>1250</v>
      </c>
      <c r="Q38" s="53">
        <v>0</v>
      </c>
      <c r="R38" s="53">
        <v>0</v>
      </c>
      <c r="S38" s="53">
        <v>1027</v>
      </c>
      <c r="T38" s="53">
        <v>0</v>
      </c>
      <c r="U38" s="53">
        <v>69747</v>
      </c>
      <c r="V38" s="53">
        <v>11536</v>
      </c>
      <c r="W38" s="53">
        <v>660897</v>
      </c>
      <c r="X38" s="53">
        <v>92837</v>
      </c>
      <c r="Y38" s="53">
        <v>232010</v>
      </c>
      <c r="Z38" s="53">
        <v>175963</v>
      </c>
      <c r="AA38" s="53">
        <v>14839</v>
      </c>
      <c r="AB38" s="53">
        <v>0</v>
      </c>
      <c r="AC38" s="53">
        <v>14245</v>
      </c>
      <c r="AD38" s="53">
        <v>12891</v>
      </c>
      <c r="AE38" s="54">
        <v>0</v>
      </c>
      <c r="AF38" s="53">
        <v>33590</v>
      </c>
      <c r="AG38" s="53">
        <v>0</v>
      </c>
      <c r="AH38" s="53">
        <v>0</v>
      </c>
      <c r="AI38" s="53">
        <v>0</v>
      </c>
      <c r="AJ38" s="53">
        <v>0</v>
      </c>
      <c r="AK38" s="54">
        <v>0</v>
      </c>
      <c r="AL38" s="54">
        <v>0</v>
      </c>
      <c r="AM38" s="53">
        <v>0</v>
      </c>
      <c r="AN38" s="53">
        <v>247261</v>
      </c>
      <c r="AO38" s="54">
        <v>499049</v>
      </c>
      <c r="AP38" s="53">
        <v>0</v>
      </c>
      <c r="AQ38" s="53">
        <v>0</v>
      </c>
      <c r="AR38" s="53">
        <v>4701</v>
      </c>
      <c r="AS38" s="53">
        <v>0</v>
      </c>
      <c r="AT38" s="53">
        <v>0</v>
      </c>
      <c r="AU38" s="53">
        <v>3762166</v>
      </c>
      <c r="AV38" s="53">
        <v>2305020</v>
      </c>
      <c r="AW38" s="56">
        <v>0</v>
      </c>
      <c r="AX38" s="66"/>
      <c r="AY38" s="12"/>
      <c r="BA38" s="13"/>
      <c r="BB38" s="21"/>
      <c r="BD38" s="32"/>
      <c r="BE38" s="32"/>
      <c r="BF38" s="32"/>
    </row>
    <row r="39" spans="2:58" x14ac:dyDescent="0.15">
      <c r="B39" s="315"/>
      <c r="C39" s="18">
        <v>2007</v>
      </c>
      <c r="D39" s="19">
        <v>19</v>
      </c>
      <c r="E39" s="81">
        <v>5044418</v>
      </c>
      <c r="F39" s="60">
        <v>214514</v>
      </c>
      <c r="G39" s="60">
        <v>2489</v>
      </c>
      <c r="H39" s="60">
        <v>0</v>
      </c>
      <c r="I39" s="60">
        <v>1096</v>
      </c>
      <c r="J39" s="60">
        <v>11222622</v>
      </c>
      <c r="K39" s="60">
        <v>12277</v>
      </c>
      <c r="L39" s="60">
        <v>0</v>
      </c>
      <c r="M39" s="60">
        <v>4790</v>
      </c>
      <c r="N39" s="60">
        <v>0</v>
      </c>
      <c r="O39" s="60">
        <v>0</v>
      </c>
      <c r="P39" s="60">
        <v>1261</v>
      </c>
      <c r="Q39" s="60">
        <v>0</v>
      </c>
      <c r="R39" s="60">
        <v>0</v>
      </c>
      <c r="S39" s="60">
        <v>0</v>
      </c>
      <c r="T39" s="60">
        <v>0</v>
      </c>
      <c r="U39" s="60">
        <v>70472</v>
      </c>
      <c r="V39" s="60">
        <v>24380</v>
      </c>
      <c r="W39" s="60">
        <v>494497</v>
      </c>
      <c r="X39" s="60">
        <v>72679</v>
      </c>
      <c r="Y39" s="60">
        <v>48732</v>
      </c>
      <c r="Z39" s="60">
        <v>180906</v>
      </c>
      <c r="AA39" s="60">
        <v>23857</v>
      </c>
      <c r="AB39" s="60">
        <v>0</v>
      </c>
      <c r="AC39" s="60">
        <v>86083</v>
      </c>
      <c r="AD39" s="60">
        <v>15048</v>
      </c>
      <c r="AE39" s="54">
        <v>0</v>
      </c>
      <c r="AF39" s="60">
        <v>2587</v>
      </c>
      <c r="AG39" s="60">
        <v>0</v>
      </c>
      <c r="AH39" s="60">
        <v>0</v>
      </c>
      <c r="AI39" s="60">
        <v>0</v>
      </c>
      <c r="AJ39" s="60">
        <v>0</v>
      </c>
      <c r="AK39" s="54">
        <v>0</v>
      </c>
      <c r="AL39" s="54">
        <v>0</v>
      </c>
      <c r="AM39" s="60">
        <v>0</v>
      </c>
      <c r="AN39" s="60">
        <v>281976</v>
      </c>
      <c r="AO39" s="54">
        <v>522923</v>
      </c>
      <c r="AP39" s="60">
        <v>0</v>
      </c>
      <c r="AQ39" s="60">
        <v>3222</v>
      </c>
      <c r="AR39" s="60">
        <v>3673</v>
      </c>
      <c r="AS39" s="60">
        <v>0</v>
      </c>
      <c r="AT39" s="60">
        <v>0</v>
      </c>
      <c r="AU39" s="60">
        <v>4969771</v>
      </c>
      <c r="AV39" s="60">
        <v>1735850</v>
      </c>
      <c r="AW39" s="61">
        <v>0</v>
      </c>
      <c r="AX39" s="66"/>
      <c r="AY39" s="12"/>
      <c r="BA39" s="13"/>
      <c r="BB39" s="21"/>
      <c r="BD39" s="32"/>
      <c r="BE39" s="32"/>
      <c r="BF39" s="32"/>
    </row>
    <row r="40" spans="2:58" x14ac:dyDescent="0.15">
      <c r="B40" s="315"/>
      <c r="C40" s="18">
        <v>2008</v>
      </c>
      <c r="D40" s="19">
        <v>20</v>
      </c>
      <c r="E40" s="79">
        <v>5840761</v>
      </c>
      <c r="F40" s="53">
        <v>62681</v>
      </c>
      <c r="G40" s="53">
        <v>20563</v>
      </c>
      <c r="H40" s="53">
        <v>0</v>
      </c>
      <c r="I40" s="53">
        <v>1687</v>
      </c>
      <c r="J40" s="53">
        <v>12455715</v>
      </c>
      <c r="K40" s="53">
        <v>11379</v>
      </c>
      <c r="L40" s="53">
        <v>672</v>
      </c>
      <c r="M40" s="53">
        <v>2137</v>
      </c>
      <c r="N40" s="53">
        <v>0</v>
      </c>
      <c r="O40" s="53">
        <v>0</v>
      </c>
      <c r="P40" s="53">
        <v>602</v>
      </c>
      <c r="Q40" s="53">
        <v>0</v>
      </c>
      <c r="R40" s="53">
        <v>0</v>
      </c>
      <c r="S40" s="53">
        <v>0</v>
      </c>
      <c r="T40" s="53">
        <v>0</v>
      </c>
      <c r="U40" s="53">
        <v>91995</v>
      </c>
      <c r="V40" s="53">
        <v>0</v>
      </c>
      <c r="W40" s="53">
        <v>622133</v>
      </c>
      <c r="X40" s="53">
        <v>16304</v>
      </c>
      <c r="Y40" s="53">
        <v>43586</v>
      </c>
      <c r="Z40" s="53">
        <v>141602</v>
      </c>
      <c r="AA40" s="53">
        <v>26902</v>
      </c>
      <c r="AB40" s="53">
        <v>0</v>
      </c>
      <c r="AC40" s="53">
        <v>26083</v>
      </c>
      <c r="AD40" s="53">
        <v>28367</v>
      </c>
      <c r="AE40" s="54">
        <v>0</v>
      </c>
      <c r="AF40" s="53">
        <v>0</v>
      </c>
      <c r="AG40" s="53">
        <v>0</v>
      </c>
      <c r="AH40" s="53">
        <v>0</v>
      </c>
      <c r="AI40" s="53">
        <v>0</v>
      </c>
      <c r="AJ40" s="53">
        <v>0</v>
      </c>
      <c r="AK40" s="54">
        <v>0</v>
      </c>
      <c r="AL40" s="54">
        <v>0</v>
      </c>
      <c r="AM40" s="53">
        <v>0</v>
      </c>
      <c r="AN40" s="53">
        <v>73151</v>
      </c>
      <c r="AO40" s="54">
        <v>452494</v>
      </c>
      <c r="AP40" s="53">
        <v>0</v>
      </c>
      <c r="AQ40" s="53">
        <v>6506</v>
      </c>
      <c r="AR40" s="53">
        <v>6625</v>
      </c>
      <c r="AS40" s="53">
        <v>0</v>
      </c>
      <c r="AT40" s="53">
        <v>0</v>
      </c>
      <c r="AU40" s="53">
        <v>3679963</v>
      </c>
      <c r="AV40" s="53">
        <v>1705649</v>
      </c>
      <c r="AW40" s="56">
        <v>0</v>
      </c>
      <c r="AX40" s="66"/>
      <c r="AY40" s="12"/>
      <c r="BA40" s="13"/>
      <c r="BB40" s="21"/>
    </row>
    <row r="41" spans="2:58" x14ac:dyDescent="0.15">
      <c r="B41" s="315"/>
      <c r="C41" s="18">
        <v>2009</v>
      </c>
      <c r="D41" s="19">
        <v>21</v>
      </c>
      <c r="E41" s="79">
        <v>4831055</v>
      </c>
      <c r="F41" s="53">
        <v>25718</v>
      </c>
      <c r="G41" s="53">
        <v>48858</v>
      </c>
      <c r="H41" s="53">
        <v>0</v>
      </c>
      <c r="I41" s="53">
        <v>2897</v>
      </c>
      <c r="J41" s="53">
        <v>9612465</v>
      </c>
      <c r="K41" s="53">
        <v>6713</v>
      </c>
      <c r="L41" s="53">
        <v>720</v>
      </c>
      <c r="M41" s="53">
        <v>98443</v>
      </c>
      <c r="N41" s="53">
        <v>0</v>
      </c>
      <c r="O41" s="53">
        <v>0</v>
      </c>
      <c r="P41" s="53">
        <v>790</v>
      </c>
      <c r="Q41" s="53">
        <v>0</v>
      </c>
      <c r="R41" s="53">
        <v>0</v>
      </c>
      <c r="S41" s="53">
        <v>0</v>
      </c>
      <c r="T41" s="53">
        <v>0</v>
      </c>
      <c r="U41" s="53">
        <v>91103</v>
      </c>
      <c r="V41" s="53">
        <v>0</v>
      </c>
      <c r="W41" s="53">
        <v>418540</v>
      </c>
      <c r="X41" s="53">
        <v>7004</v>
      </c>
      <c r="Y41" s="53">
        <v>161344</v>
      </c>
      <c r="Z41" s="53">
        <v>106025</v>
      </c>
      <c r="AA41" s="53">
        <v>16646</v>
      </c>
      <c r="AB41" s="53">
        <v>0</v>
      </c>
      <c r="AC41" s="53">
        <v>29488</v>
      </c>
      <c r="AD41" s="53">
        <v>42567</v>
      </c>
      <c r="AE41" s="54">
        <v>0</v>
      </c>
      <c r="AF41" s="53">
        <v>3302</v>
      </c>
      <c r="AG41" s="53">
        <v>0</v>
      </c>
      <c r="AH41" s="53">
        <v>0</v>
      </c>
      <c r="AI41" s="53">
        <v>0</v>
      </c>
      <c r="AJ41" s="53">
        <v>0</v>
      </c>
      <c r="AK41" s="54">
        <v>0</v>
      </c>
      <c r="AL41" s="54">
        <v>0</v>
      </c>
      <c r="AM41" s="53">
        <v>0</v>
      </c>
      <c r="AN41" s="53">
        <v>241157</v>
      </c>
      <c r="AO41" s="54">
        <v>125895</v>
      </c>
      <c r="AP41" s="53">
        <v>0</v>
      </c>
      <c r="AQ41" s="53">
        <v>3590</v>
      </c>
      <c r="AR41" s="53">
        <v>1894</v>
      </c>
      <c r="AS41" s="53">
        <v>0</v>
      </c>
      <c r="AT41" s="53">
        <v>0</v>
      </c>
      <c r="AU41" s="53">
        <v>2942108</v>
      </c>
      <c r="AV41" s="53">
        <v>1492431</v>
      </c>
      <c r="AW41" s="56">
        <v>0</v>
      </c>
      <c r="AX41" s="66"/>
      <c r="AY41" s="12"/>
      <c r="BA41" s="13"/>
      <c r="BB41" s="21"/>
    </row>
    <row r="42" spans="2:58" x14ac:dyDescent="0.15">
      <c r="B42" s="315"/>
      <c r="C42" s="18">
        <v>2010</v>
      </c>
      <c r="D42" s="19">
        <v>22</v>
      </c>
      <c r="E42" s="79">
        <v>4916100</v>
      </c>
      <c r="F42" s="53">
        <v>46898</v>
      </c>
      <c r="G42" s="53">
        <v>52581</v>
      </c>
      <c r="H42" s="53">
        <v>0</v>
      </c>
      <c r="I42" s="53">
        <v>6405</v>
      </c>
      <c r="J42" s="53">
        <v>11053887</v>
      </c>
      <c r="K42" s="53">
        <v>15652</v>
      </c>
      <c r="L42" s="53">
        <v>809</v>
      </c>
      <c r="M42" s="53">
        <v>82933</v>
      </c>
      <c r="N42" s="53">
        <v>0</v>
      </c>
      <c r="O42" s="53">
        <v>0</v>
      </c>
      <c r="P42" s="53">
        <v>0</v>
      </c>
      <c r="Q42" s="53">
        <v>0</v>
      </c>
      <c r="R42" s="53">
        <v>0</v>
      </c>
      <c r="S42" s="53">
        <v>0</v>
      </c>
      <c r="T42" s="53">
        <v>0</v>
      </c>
      <c r="U42" s="53">
        <v>65976</v>
      </c>
      <c r="V42" s="53">
        <v>0</v>
      </c>
      <c r="W42" s="53">
        <v>375774</v>
      </c>
      <c r="X42" s="53">
        <v>0</v>
      </c>
      <c r="Y42" s="53">
        <v>164627</v>
      </c>
      <c r="Z42" s="53">
        <v>122304</v>
      </c>
      <c r="AA42" s="53">
        <v>16879</v>
      </c>
      <c r="AB42" s="53">
        <v>13290</v>
      </c>
      <c r="AC42" s="53">
        <v>36790</v>
      </c>
      <c r="AD42" s="53">
        <v>34501</v>
      </c>
      <c r="AE42" s="58">
        <v>0</v>
      </c>
      <c r="AF42" s="53">
        <v>2701</v>
      </c>
      <c r="AG42" s="53">
        <v>0</v>
      </c>
      <c r="AH42" s="53">
        <v>0</v>
      </c>
      <c r="AI42" s="53">
        <v>0</v>
      </c>
      <c r="AJ42" s="53">
        <v>0</v>
      </c>
      <c r="AK42" s="58">
        <v>0</v>
      </c>
      <c r="AL42" s="58">
        <v>0</v>
      </c>
      <c r="AM42" s="53">
        <v>0</v>
      </c>
      <c r="AN42" s="53">
        <v>218988</v>
      </c>
      <c r="AO42" s="58">
        <v>149709</v>
      </c>
      <c r="AP42" s="53">
        <v>0</v>
      </c>
      <c r="AQ42" s="53">
        <v>10341</v>
      </c>
      <c r="AR42" s="53">
        <v>1127</v>
      </c>
      <c r="AS42" s="53">
        <v>1690</v>
      </c>
      <c r="AT42" s="53">
        <v>0</v>
      </c>
      <c r="AU42" s="53">
        <v>2812915</v>
      </c>
      <c r="AV42" s="53">
        <v>1155577</v>
      </c>
      <c r="AW42" s="56">
        <v>0</v>
      </c>
      <c r="AX42" s="66"/>
      <c r="AY42" s="12"/>
      <c r="BA42" s="13"/>
      <c r="BB42" s="21"/>
    </row>
    <row r="43" spans="2:58" x14ac:dyDescent="0.15">
      <c r="B43" s="315"/>
      <c r="C43" s="15">
        <v>2011</v>
      </c>
      <c r="D43" s="16">
        <v>23</v>
      </c>
      <c r="E43" s="78">
        <v>6017588</v>
      </c>
      <c r="F43" s="52">
        <v>99014</v>
      </c>
      <c r="G43" s="52">
        <v>42620</v>
      </c>
      <c r="H43" s="52">
        <v>0</v>
      </c>
      <c r="I43" s="52">
        <v>6631</v>
      </c>
      <c r="J43" s="52">
        <v>12208162</v>
      </c>
      <c r="K43" s="52">
        <v>8654</v>
      </c>
      <c r="L43" s="52">
        <v>0</v>
      </c>
      <c r="M43" s="52">
        <v>81697</v>
      </c>
      <c r="N43" s="52">
        <v>0</v>
      </c>
      <c r="O43" s="52">
        <v>216</v>
      </c>
      <c r="P43" s="52">
        <v>0</v>
      </c>
      <c r="Q43" s="52">
        <v>0</v>
      </c>
      <c r="R43" s="52">
        <v>244</v>
      </c>
      <c r="S43" s="52">
        <v>0</v>
      </c>
      <c r="T43" s="52">
        <v>0</v>
      </c>
      <c r="U43" s="52">
        <v>82633</v>
      </c>
      <c r="V43" s="52">
        <v>0</v>
      </c>
      <c r="W43" s="52">
        <v>500174</v>
      </c>
      <c r="X43" s="52">
        <v>480</v>
      </c>
      <c r="Y43" s="52">
        <v>210219</v>
      </c>
      <c r="Z43" s="52">
        <v>423843</v>
      </c>
      <c r="AA43" s="52">
        <v>27164</v>
      </c>
      <c r="AB43" s="52">
        <v>1161</v>
      </c>
      <c r="AC43" s="52">
        <v>50723</v>
      </c>
      <c r="AD43" s="52">
        <v>24713</v>
      </c>
      <c r="AE43" s="54">
        <v>0</v>
      </c>
      <c r="AF43" s="52">
        <v>2831</v>
      </c>
      <c r="AG43" s="52">
        <v>0</v>
      </c>
      <c r="AH43" s="52">
        <v>0</v>
      </c>
      <c r="AI43" s="52">
        <v>0</v>
      </c>
      <c r="AJ43" s="52">
        <v>0</v>
      </c>
      <c r="AK43" s="54">
        <v>0</v>
      </c>
      <c r="AL43" s="54">
        <v>0</v>
      </c>
      <c r="AM43" s="52">
        <v>0</v>
      </c>
      <c r="AN43" s="52">
        <v>269567</v>
      </c>
      <c r="AO43" s="54">
        <v>204299</v>
      </c>
      <c r="AP43" s="52">
        <v>0</v>
      </c>
      <c r="AQ43" s="52">
        <v>14420</v>
      </c>
      <c r="AR43" s="52">
        <v>3633</v>
      </c>
      <c r="AS43" s="52">
        <v>354</v>
      </c>
      <c r="AT43" s="52">
        <v>0</v>
      </c>
      <c r="AU43" s="52">
        <v>2670900</v>
      </c>
      <c r="AV43" s="52">
        <v>929227</v>
      </c>
      <c r="AW43" s="55">
        <v>0</v>
      </c>
      <c r="AX43" s="66"/>
      <c r="AY43" s="12"/>
      <c r="BA43" s="13"/>
      <c r="BB43" s="21"/>
    </row>
    <row r="44" spans="2:58" x14ac:dyDescent="0.15">
      <c r="B44" s="315"/>
      <c r="C44" s="18">
        <v>2012</v>
      </c>
      <c r="D44" s="19">
        <v>24</v>
      </c>
      <c r="E44" s="79">
        <v>5817484</v>
      </c>
      <c r="F44" s="53">
        <v>58585</v>
      </c>
      <c r="G44" s="53">
        <v>21300</v>
      </c>
      <c r="H44" s="53">
        <v>0</v>
      </c>
      <c r="I44" s="53">
        <v>7969</v>
      </c>
      <c r="J44" s="53">
        <v>12211528</v>
      </c>
      <c r="K44" s="53">
        <v>13331</v>
      </c>
      <c r="L44" s="53">
        <v>2768</v>
      </c>
      <c r="M44" s="53">
        <v>109054</v>
      </c>
      <c r="N44" s="53">
        <v>0</v>
      </c>
      <c r="O44" s="53">
        <v>0</v>
      </c>
      <c r="P44" s="53">
        <v>0</v>
      </c>
      <c r="Q44" s="53">
        <v>0</v>
      </c>
      <c r="R44" s="53">
        <v>0</v>
      </c>
      <c r="S44" s="53">
        <v>0</v>
      </c>
      <c r="T44" s="53">
        <v>0</v>
      </c>
      <c r="U44" s="53">
        <v>85684</v>
      </c>
      <c r="V44" s="53">
        <v>0</v>
      </c>
      <c r="W44" s="53">
        <v>335156</v>
      </c>
      <c r="X44" s="53">
        <v>0</v>
      </c>
      <c r="Y44" s="53">
        <v>217554</v>
      </c>
      <c r="Z44" s="53">
        <v>422039</v>
      </c>
      <c r="AA44" s="53">
        <v>32034</v>
      </c>
      <c r="AB44" s="53">
        <v>989</v>
      </c>
      <c r="AC44" s="53">
        <v>9272</v>
      </c>
      <c r="AD44" s="53">
        <v>34670</v>
      </c>
      <c r="AE44" s="54">
        <v>4637</v>
      </c>
      <c r="AF44" s="53">
        <v>3863</v>
      </c>
      <c r="AG44" s="53">
        <v>1895</v>
      </c>
      <c r="AH44" s="54">
        <v>0</v>
      </c>
      <c r="AI44" s="54">
        <v>0</v>
      </c>
      <c r="AJ44" s="53">
        <v>0</v>
      </c>
      <c r="AK44" s="54">
        <v>0</v>
      </c>
      <c r="AL44" s="54">
        <v>0</v>
      </c>
      <c r="AM44" s="53">
        <v>0</v>
      </c>
      <c r="AN44" s="53">
        <v>214405</v>
      </c>
      <c r="AO44" s="54">
        <v>152004</v>
      </c>
      <c r="AP44" s="53">
        <v>0</v>
      </c>
      <c r="AQ44" s="53">
        <v>6411</v>
      </c>
      <c r="AR44" s="53">
        <v>2503</v>
      </c>
      <c r="AS44" s="53">
        <v>0</v>
      </c>
      <c r="AT44" s="53">
        <v>0</v>
      </c>
      <c r="AU44" s="53">
        <v>2437302</v>
      </c>
      <c r="AV44" s="53">
        <v>754185</v>
      </c>
      <c r="AW44" s="56">
        <v>0</v>
      </c>
      <c r="AX44" s="66"/>
      <c r="AY44" s="12"/>
      <c r="AZ44" s="100"/>
      <c r="BA44" s="13"/>
      <c r="BB44" s="21"/>
    </row>
    <row r="45" spans="2:58" s="30" customFormat="1" x14ac:dyDescent="0.15">
      <c r="B45" s="315"/>
      <c r="C45" s="18">
        <v>2013</v>
      </c>
      <c r="D45" s="19">
        <v>25</v>
      </c>
      <c r="E45" s="79">
        <v>7308339</v>
      </c>
      <c r="F45" s="53">
        <v>139214</v>
      </c>
      <c r="G45" s="53">
        <v>16720</v>
      </c>
      <c r="H45" s="53">
        <v>0</v>
      </c>
      <c r="I45" s="53">
        <v>295931</v>
      </c>
      <c r="J45" s="53">
        <v>14891652</v>
      </c>
      <c r="K45" s="53">
        <v>11344</v>
      </c>
      <c r="L45" s="53">
        <v>2849</v>
      </c>
      <c r="M45" s="53">
        <v>112672</v>
      </c>
      <c r="N45" s="53">
        <v>0</v>
      </c>
      <c r="O45" s="53">
        <v>0</v>
      </c>
      <c r="P45" s="53">
        <v>286</v>
      </c>
      <c r="Q45" s="53">
        <v>0</v>
      </c>
      <c r="R45" s="53">
        <v>0</v>
      </c>
      <c r="S45" s="53">
        <v>0</v>
      </c>
      <c r="T45" s="53">
        <v>0</v>
      </c>
      <c r="U45" s="53">
        <v>100366</v>
      </c>
      <c r="V45" s="53">
        <v>0</v>
      </c>
      <c r="W45" s="53">
        <v>452150</v>
      </c>
      <c r="X45" s="53">
        <v>800</v>
      </c>
      <c r="Y45" s="53">
        <v>229521</v>
      </c>
      <c r="Z45" s="53">
        <v>563697</v>
      </c>
      <c r="AA45" s="53">
        <v>35061</v>
      </c>
      <c r="AB45" s="53">
        <v>6396</v>
      </c>
      <c r="AC45" s="53">
        <v>21834</v>
      </c>
      <c r="AD45" s="53">
        <v>0</v>
      </c>
      <c r="AE45" s="54">
        <v>2898</v>
      </c>
      <c r="AF45" s="53">
        <v>9259</v>
      </c>
      <c r="AG45" s="53">
        <v>0</v>
      </c>
      <c r="AH45" s="54">
        <v>0</v>
      </c>
      <c r="AI45" s="54">
        <v>0</v>
      </c>
      <c r="AJ45" s="53">
        <v>0</v>
      </c>
      <c r="AK45" s="54">
        <v>0</v>
      </c>
      <c r="AL45" s="54">
        <v>0</v>
      </c>
      <c r="AM45" s="53">
        <v>0</v>
      </c>
      <c r="AN45" s="53">
        <v>151900</v>
      </c>
      <c r="AO45" s="54">
        <v>186605</v>
      </c>
      <c r="AP45" s="53">
        <v>0</v>
      </c>
      <c r="AQ45" s="53">
        <v>10880</v>
      </c>
      <c r="AR45" s="53">
        <v>406</v>
      </c>
      <c r="AS45" s="53">
        <v>0</v>
      </c>
      <c r="AT45" s="53">
        <v>0</v>
      </c>
      <c r="AU45" s="53">
        <v>1674920</v>
      </c>
      <c r="AV45" s="53">
        <v>842394</v>
      </c>
      <c r="AW45" s="56">
        <v>0</v>
      </c>
      <c r="AX45" s="66"/>
      <c r="AY45" s="12"/>
      <c r="AZ45" s="100"/>
      <c r="BA45" s="13"/>
      <c r="BB45" s="21"/>
    </row>
    <row r="46" spans="2:58" s="30" customFormat="1" x14ac:dyDescent="0.15">
      <c r="B46" s="315"/>
      <c r="C46" s="26">
        <v>2014</v>
      </c>
      <c r="D46" s="27">
        <v>26</v>
      </c>
      <c r="E46" s="82">
        <v>8576236</v>
      </c>
      <c r="F46" s="62">
        <v>87804</v>
      </c>
      <c r="G46" s="62">
        <v>17757</v>
      </c>
      <c r="H46" s="62">
        <v>0</v>
      </c>
      <c r="I46" s="62">
        <v>932701</v>
      </c>
      <c r="J46" s="62">
        <v>16996680</v>
      </c>
      <c r="K46" s="62">
        <v>16222</v>
      </c>
      <c r="L46" s="62">
        <v>2972</v>
      </c>
      <c r="M46" s="62">
        <v>119874</v>
      </c>
      <c r="N46" s="62">
        <v>0</v>
      </c>
      <c r="O46" s="62">
        <v>228</v>
      </c>
      <c r="P46" s="62">
        <v>0</v>
      </c>
      <c r="Q46" s="62">
        <v>0</v>
      </c>
      <c r="R46" s="62">
        <v>0</v>
      </c>
      <c r="S46" s="62">
        <v>0</v>
      </c>
      <c r="T46" s="62">
        <v>11484</v>
      </c>
      <c r="U46" s="62">
        <v>126944</v>
      </c>
      <c r="V46" s="62">
        <v>240</v>
      </c>
      <c r="W46" s="62">
        <v>566284</v>
      </c>
      <c r="X46" s="62">
        <v>1303</v>
      </c>
      <c r="Y46" s="62">
        <v>214604</v>
      </c>
      <c r="Z46" s="62">
        <v>503170</v>
      </c>
      <c r="AA46" s="62">
        <v>36486</v>
      </c>
      <c r="AB46" s="62">
        <v>6776</v>
      </c>
      <c r="AC46" s="62">
        <v>36165</v>
      </c>
      <c r="AD46" s="62">
        <v>0</v>
      </c>
      <c r="AE46" s="137">
        <v>2676</v>
      </c>
      <c r="AF46" s="62">
        <v>5272</v>
      </c>
      <c r="AG46" s="62">
        <v>0</v>
      </c>
      <c r="AH46" s="137">
        <v>0</v>
      </c>
      <c r="AI46" s="137">
        <v>0</v>
      </c>
      <c r="AJ46" s="62">
        <v>4136</v>
      </c>
      <c r="AK46" s="137">
        <v>0</v>
      </c>
      <c r="AL46" s="137">
        <v>0</v>
      </c>
      <c r="AM46" s="62">
        <v>0</v>
      </c>
      <c r="AN46" s="62">
        <v>90086</v>
      </c>
      <c r="AO46" s="137">
        <v>216082</v>
      </c>
      <c r="AP46" s="62">
        <v>0</v>
      </c>
      <c r="AQ46" s="62">
        <v>5107</v>
      </c>
      <c r="AR46" s="62">
        <v>0</v>
      </c>
      <c r="AS46" s="62">
        <v>0</v>
      </c>
      <c r="AT46" s="62">
        <v>0</v>
      </c>
      <c r="AU46" s="62">
        <v>1511203</v>
      </c>
      <c r="AV46" s="62">
        <v>675946</v>
      </c>
      <c r="AW46" s="63">
        <v>0</v>
      </c>
      <c r="AX46" s="66"/>
      <c r="AY46" s="12"/>
      <c r="AZ46" s="105"/>
      <c r="BA46" s="13"/>
      <c r="BB46" s="21"/>
    </row>
    <row r="47" spans="2:58" s="30" customFormat="1" x14ac:dyDescent="0.15">
      <c r="B47" s="315"/>
      <c r="C47" s="26">
        <v>2015</v>
      </c>
      <c r="D47" s="27">
        <v>27</v>
      </c>
      <c r="E47" s="82">
        <v>7085644</v>
      </c>
      <c r="F47" s="62">
        <v>65105</v>
      </c>
      <c r="G47" s="62">
        <v>18498</v>
      </c>
      <c r="H47" s="62">
        <v>7820</v>
      </c>
      <c r="I47" s="62">
        <v>1172021</v>
      </c>
      <c r="J47" s="62">
        <v>14380288</v>
      </c>
      <c r="K47" s="62">
        <v>59007</v>
      </c>
      <c r="L47" s="62">
        <v>2791</v>
      </c>
      <c r="M47" s="62">
        <v>129024</v>
      </c>
      <c r="N47" s="62">
        <v>0</v>
      </c>
      <c r="O47" s="62">
        <v>2690</v>
      </c>
      <c r="P47" s="62">
        <v>0</v>
      </c>
      <c r="Q47" s="62">
        <v>0</v>
      </c>
      <c r="R47" s="62">
        <v>0</v>
      </c>
      <c r="S47" s="62">
        <v>0</v>
      </c>
      <c r="T47" s="62">
        <v>6324</v>
      </c>
      <c r="U47" s="62">
        <v>134122</v>
      </c>
      <c r="V47" s="62">
        <v>0</v>
      </c>
      <c r="W47" s="62">
        <v>398198</v>
      </c>
      <c r="X47" s="62">
        <v>3073</v>
      </c>
      <c r="Y47" s="62">
        <v>157089</v>
      </c>
      <c r="Z47" s="62">
        <v>415933</v>
      </c>
      <c r="AA47" s="62">
        <v>45141</v>
      </c>
      <c r="AB47" s="62">
        <v>4954</v>
      </c>
      <c r="AC47" s="62">
        <v>55081</v>
      </c>
      <c r="AD47" s="62">
        <v>0</v>
      </c>
      <c r="AE47" s="137">
        <v>7471</v>
      </c>
      <c r="AF47" s="62">
        <v>0</v>
      </c>
      <c r="AG47" s="62">
        <v>0</v>
      </c>
      <c r="AH47" s="137">
        <v>0</v>
      </c>
      <c r="AI47" s="137">
        <v>0</v>
      </c>
      <c r="AJ47" s="62">
        <v>2197</v>
      </c>
      <c r="AK47" s="137">
        <v>0</v>
      </c>
      <c r="AL47" s="137">
        <v>0</v>
      </c>
      <c r="AM47" s="62">
        <v>0</v>
      </c>
      <c r="AN47" s="62">
        <v>0</v>
      </c>
      <c r="AO47" s="137">
        <v>308927</v>
      </c>
      <c r="AP47" s="62">
        <v>0</v>
      </c>
      <c r="AQ47" s="62">
        <v>22462</v>
      </c>
      <c r="AR47" s="62">
        <v>0</v>
      </c>
      <c r="AS47" s="62">
        <v>0</v>
      </c>
      <c r="AT47" s="62">
        <v>210</v>
      </c>
      <c r="AU47" s="62">
        <v>1399044</v>
      </c>
      <c r="AV47" s="62">
        <v>790213</v>
      </c>
      <c r="AW47" s="63">
        <v>0</v>
      </c>
      <c r="AX47" s="66"/>
      <c r="AY47" s="12"/>
      <c r="AZ47" s="105"/>
      <c r="BA47" s="13"/>
      <c r="BB47" s="21"/>
    </row>
    <row r="48" spans="2:58" s="30" customFormat="1" x14ac:dyDescent="0.15">
      <c r="B48" s="315"/>
      <c r="C48" s="204">
        <v>2016</v>
      </c>
      <c r="D48" s="205">
        <v>28</v>
      </c>
      <c r="E48" s="208">
        <v>5674280</v>
      </c>
      <c r="F48" s="206">
        <v>47409</v>
      </c>
      <c r="G48" s="206">
        <v>17280</v>
      </c>
      <c r="H48" s="206">
        <v>61752</v>
      </c>
      <c r="I48" s="206">
        <v>973332</v>
      </c>
      <c r="J48" s="206">
        <v>11119930</v>
      </c>
      <c r="K48" s="206">
        <v>428723</v>
      </c>
      <c r="L48" s="206">
        <v>2930</v>
      </c>
      <c r="M48" s="206">
        <v>49821</v>
      </c>
      <c r="N48" s="206">
        <v>0</v>
      </c>
      <c r="O48" s="206">
        <v>1885</v>
      </c>
      <c r="P48" s="206">
        <v>0</v>
      </c>
      <c r="Q48" s="206">
        <v>0</v>
      </c>
      <c r="R48" s="206">
        <v>0</v>
      </c>
      <c r="S48" s="206">
        <v>0</v>
      </c>
      <c r="T48" s="206">
        <v>5700</v>
      </c>
      <c r="U48" s="206">
        <v>119164</v>
      </c>
      <c r="V48" s="206">
        <v>0</v>
      </c>
      <c r="W48" s="206">
        <v>305410</v>
      </c>
      <c r="X48" s="206">
        <v>2452</v>
      </c>
      <c r="Y48" s="206">
        <v>99773</v>
      </c>
      <c r="Z48" s="206">
        <v>423946</v>
      </c>
      <c r="AA48" s="206">
        <v>43202</v>
      </c>
      <c r="AB48" s="206">
        <v>3306</v>
      </c>
      <c r="AC48" s="206">
        <v>41977</v>
      </c>
      <c r="AD48" s="206">
        <v>0</v>
      </c>
      <c r="AE48" s="206">
        <v>7870</v>
      </c>
      <c r="AF48" s="220">
        <v>0</v>
      </c>
      <c r="AG48" s="220">
        <v>0</v>
      </c>
      <c r="AH48" s="206">
        <v>0</v>
      </c>
      <c r="AI48" s="52">
        <v>0</v>
      </c>
      <c r="AJ48" s="206">
        <v>0</v>
      </c>
      <c r="AK48" s="206">
        <v>0</v>
      </c>
      <c r="AL48" s="206">
        <v>0</v>
      </c>
      <c r="AM48" s="206">
        <v>0</v>
      </c>
      <c r="AN48" s="206">
        <v>1098</v>
      </c>
      <c r="AO48" s="206">
        <v>271669</v>
      </c>
      <c r="AP48" s="220">
        <v>0</v>
      </c>
      <c r="AQ48" s="206">
        <v>9340</v>
      </c>
      <c r="AR48" s="206">
        <v>0</v>
      </c>
      <c r="AS48" s="206">
        <v>0</v>
      </c>
      <c r="AT48" s="206">
        <v>280</v>
      </c>
      <c r="AU48" s="206">
        <v>1228764</v>
      </c>
      <c r="AV48" s="206">
        <v>350013</v>
      </c>
      <c r="AW48" s="207">
        <v>0</v>
      </c>
      <c r="AX48" s="66"/>
      <c r="AY48" s="12"/>
      <c r="AZ48" s="105"/>
      <c r="BA48" s="13"/>
      <c r="BB48" s="21"/>
    </row>
    <row r="49" spans="1:71" s="30" customFormat="1" x14ac:dyDescent="0.15">
      <c r="B49" s="315"/>
      <c r="C49" s="26">
        <v>2017</v>
      </c>
      <c r="D49" s="27">
        <v>29</v>
      </c>
      <c r="E49" s="82">
        <v>7178969</v>
      </c>
      <c r="F49" s="62">
        <v>97564</v>
      </c>
      <c r="G49" s="62">
        <v>21081</v>
      </c>
      <c r="H49" s="62">
        <v>95820</v>
      </c>
      <c r="I49" s="62">
        <v>1226481</v>
      </c>
      <c r="J49" s="62">
        <v>13804523</v>
      </c>
      <c r="K49" s="62">
        <v>687102</v>
      </c>
      <c r="L49" s="62">
        <v>1898</v>
      </c>
      <c r="M49" s="62">
        <v>7118</v>
      </c>
      <c r="N49" s="62">
        <v>278</v>
      </c>
      <c r="O49" s="62">
        <v>1212</v>
      </c>
      <c r="P49" s="62">
        <v>0</v>
      </c>
      <c r="Q49" s="62">
        <v>0</v>
      </c>
      <c r="R49" s="62">
        <v>0</v>
      </c>
      <c r="S49" s="62">
        <v>0</v>
      </c>
      <c r="T49" s="62">
        <v>4424</v>
      </c>
      <c r="U49" s="62">
        <v>111846</v>
      </c>
      <c r="V49" s="62">
        <v>0</v>
      </c>
      <c r="W49" s="62">
        <v>285565</v>
      </c>
      <c r="X49" s="62">
        <v>1540</v>
      </c>
      <c r="Y49" s="62">
        <v>96984</v>
      </c>
      <c r="Z49" s="62">
        <v>476613</v>
      </c>
      <c r="AA49" s="62">
        <v>32988</v>
      </c>
      <c r="AB49" s="62">
        <v>3972</v>
      </c>
      <c r="AC49" s="62">
        <v>141404</v>
      </c>
      <c r="AD49" s="62">
        <v>82945</v>
      </c>
      <c r="AE49" s="62">
        <v>7032</v>
      </c>
      <c r="AF49" s="137">
        <v>0</v>
      </c>
      <c r="AG49" s="137">
        <v>0</v>
      </c>
      <c r="AH49" s="62">
        <v>0</v>
      </c>
      <c r="AI49" s="54">
        <v>0</v>
      </c>
      <c r="AJ49" s="62">
        <v>0</v>
      </c>
      <c r="AK49" s="62">
        <v>0</v>
      </c>
      <c r="AL49" s="62">
        <v>0</v>
      </c>
      <c r="AM49" s="62">
        <v>0</v>
      </c>
      <c r="AN49" s="62">
        <v>0</v>
      </c>
      <c r="AO49" s="62">
        <v>414743</v>
      </c>
      <c r="AP49" s="137">
        <v>0</v>
      </c>
      <c r="AQ49" s="62">
        <v>9449</v>
      </c>
      <c r="AR49" s="62">
        <v>4620</v>
      </c>
      <c r="AS49" s="62">
        <v>0</v>
      </c>
      <c r="AT49" s="62">
        <v>0</v>
      </c>
      <c r="AU49" s="62">
        <v>1649792</v>
      </c>
      <c r="AV49" s="62">
        <v>489070</v>
      </c>
      <c r="AW49" s="63">
        <v>0</v>
      </c>
      <c r="AX49" s="66"/>
      <c r="AY49" s="12"/>
      <c r="AZ49" s="105"/>
      <c r="BA49" s="13"/>
      <c r="BB49" s="21"/>
    </row>
    <row r="50" spans="1:71" s="30" customFormat="1" x14ac:dyDescent="0.15">
      <c r="B50" s="315"/>
      <c r="C50" s="26">
        <v>2018</v>
      </c>
      <c r="D50" s="27">
        <v>30</v>
      </c>
      <c r="E50" s="82">
        <v>6584582</v>
      </c>
      <c r="F50" s="62">
        <v>76522</v>
      </c>
      <c r="G50" s="62">
        <v>14176</v>
      </c>
      <c r="H50" s="62">
        <v>118169</v>
      </c>
      <c r="I50" s="62">
        <v>982876</v>
      </c>
      <c r="J50" s="62">
        <v>14115456</v>
      </c>
      <c r="K50" s="62">
        <v>266060</v>
      </c>
      <c r="L50" s="62">
        <v>4708</v>
      </c>
      <c r="M50" s="62">
        <v>5602</v>
      </c>
      <c r="N50" s="62">
        <v>0</v>
      </c>
      <c r="O50" s="62">
        <v>264</v>
      </c>
      <c r="P50" s="62">
        <v>0</v>
      </c>
      <c r="Q50" s="62">
        <v>0</v>
      </c>
      <c r="R50" s="62">
        <v>0</v>
      </c>
      <c r="S50" s="62">
        <v>0</v>
      </c>
      <c r="T50" s="62">
        <v>4643</v>
      </c>
      <c r="U50" s="62">
        <v>151121</v>
      </c>
      <c r="V50" s="62">
        <v>4696</v>
      </c>
      <c r="W50" s="62">
        <v>279961</v>
      </c>
      <c r="X50" s="62">
        <v>30351</v>
      </c>
      <c r="Y50" s="62">
        <v>81819</v>
      </c>
      <c r="Z50" s="62">
        <v>552331</v>
      </c>
      <c r="AA50" s="62">
        <v>21786</v>
      </c>
      <c r="AB50" s="62">
        <v>5268</v>
      </c>
      <c r="AC50" s="62">
        <v>78718</v>
      </c>
      <c r="AD50" s="62">
        <v>94520</v>
      </c>
      <c r="AE50" s="62">
        <v>15286</v>
      </c>
      <c r="AF50" s="137">
        <v>0</v>
      </c>
      <c r="AG50" s="137">
        <v>0</v>
      </c>
      <c r="AH50" s="62">
        <v>0</v>
      </c>
      <c r="AI50" s="54">
        <v>0</v>
      </c>
      <c r="AJ50" s="62">
        <v>0</v>
      </c>
      <c r="AK50" s="62">
        <v>0</v>
      </c>
      <c r="AL50" s="62">
        <v>0</v>
      </c>
      <c r="AM50" s="62">
        <v>0</v>
      </c>
      <c r="AN50" s="62">
        <v>1519</v>
      </c>
      <c r="AO50" s="62">
        <v>362451</v>
      </c>
      <c r="AP50" s="137">
        <v>0</v>
      </c>
      <c r="AQ50" s="62">
        <v>14059</v>
      </c>
      <c r="AR50" s="62">
        <v>4899</v>
      </c>
      <c r="AS50" s="62">
        <v>767</v>
      </c>
      <c r="AT50" s="62">
        <v>0</v>
      </c>
      <c r="AU50" s="62">
        <v>1602037</v>
      </c>
      <c r="AV50" s="62">
        <v>617410</v>
      </c>
      <c r="AW50" s="63">
        <v>0</v>
      </c>
      <c r="AX50" s="66"/>
      <c r="AY50" s="12"/>
      <c r="AZ50" s="105"/>
      <c r="BA50" s="13"/>
      <c r="BB50" s="21"/>
    </row>
    <row r="51" spans="1:71" ht="12" customHeight="1" x14ac:dyDescent="0.15">
      <c r="B51" s="315"/>
      <c r="C51" s="26">
        <v>2019</v>
      </c>
      <c r="D51" s="27" t="s">
        <v>436</v>
      </c>
      <c r="E51" s="82">
        <v>6628858</v>
      </c>
      <c r="F51" s="62">
        <v>57225</v>
      </c>
      <c r="G51" s="62">
        <v>9415</v>
      </c>
      <c r="H51" s="62">
        <v>234881</v>
      </c>
      <c r="I51" s="62">
        <v>851171</v>
      </c>
      <c r="J51" s="62">
        <v>12163418</v>
      </c>
      <c r="K51" s="62">
        <v>500880</v>
      </c>
      <c r="L51" s="62">
        <v>3776</v>
      </c>
      <c r="M51" s="62">
        <v>7957</v>
      </c>
      <c r="N51" s="62">
        <v>0</v>
      </c>
      <c r="O51" s="62">
        <v>0</v>
      </c>
      <c r="P51" s="62">
        <v>0</v>
      </c>
      <c r="Q51" s="62">
        <v>0</v>
      </c>
      <c r="R51" s="62">
        <v>0</v>
      </c>
      <c r="S51" s="62">
        <v>306</v>
      </c>
      <c r="T51" s="62">
        <v>4743</v>
      </c>
      <c r="U51" s="62">
        <v>142459</v>
      </c>
      <c r="V51" s="62">
        <v>778</v>
      </c>
      <c r="W51" s="62">
        <v>212101</v>
      </c>
      <c r="X51" s="62">
        <v>45429</v>
      </c>
      <c r="Y51" s="62">
        <v>56195</v>
      </c>
      <c r="Z51" s="62">
        <v>601885</v>
      </c>
      <c r="AA51" s="62">
        <v>35107</v>
      </c>
      <c r="AB51" s="62">
        <v>6861</v>
      </c>
      <c r="AC51" s="62">
        <v>90676</v>
      </c>
      <c r="AD51" s="62">
        <v>69246</v>
      </c>
      <c r="AE51" s="137">
        <v>8357</v>
      </c>
      <c r="AF51" s="62">
        <v>0</v>
      </c>
      <c r="AG51" s="62">
        <v>0</v>
      </c>
      <c r="AH51" s="62">
        <v>567</v>
      </c>
      <c r="AI51" s="137">
        <v>0</v>
      </c>
      <c r="AJ51" s="62">
        <v>0</v>
      </c>
      <c r="AK51" s="137">
        <v>0</v>
      </c>
      <c r="AL51" s="137">
        <v>0</v>
      </c>
      <c r="AM51" s="62">
        <v>0</v>
      </c>
      <c r="AN51" s="62">
        <v>0</v>
      </c>
      <c r="AO51" s="137">
        <v>116358</v>
      </c>
      <c r="AP51" s="62">
        <v>0</v>
      </c>
      <c r="AQ51" s="62">
        <v>4371</v>
      </c>
      <c r="AR51" s="62">
        <v>6599</v>
      </c>
      <c r="AS51" s="62">
        <v>1673</v>
      </c>
      <c r="AT51" s="62">
        <v>0</v>
      </c>
      <c r="AU51" s="62">
        <v>1406664</v>
      </c>
      <c r="AV51" s="62">
        <v>645434</v>
      </c>
      <c r="AW51" s="63">
        <v>0</v>
      </c>
      <c r="AX51" s="66"/>
      <c r="AY51" s="12"/>
      <c r="BA51" s="13"/>
      <c r="BE51" s="21"/>
      <c r="BF51" s="21"/>
    </row>
    <row r="52" spans="1:71" ht="12" customHeight="1" x14ac:dyDescent="0.15">
      <c r="B52" s="315"/>
      <c r="C52" s="26">
        <v>2020</v>
      </c>
      <c r="D52" s="27">
        <v>2</v>
      </c>
      <c r="E52" s="82">
        <v>4617001</v>
      </c>
      <c r="F52" s="62">
        <v>4633</v>
      </c>
      <c r="G52" s="62">
        <v>4327</v>
      </c>
      <c r="H52" s="62">
        <v>463315</v>
      </c>
      <c r="I52" s="62">
        <v>469511</v>
      </c>
      <c r="J52" s="62">
        <v>12889899</v>
      </c>
      <c r="K52" s="62">
        <v>517154</v>
      </c>
      <c r="L52" s="62">
        <v>12027</v>
      </c>
      <c r="M52" s="62">
        <v>2829</v>
      </c>
      <c r="N52" s="62">
        <v>0</v>
      </c>
      <c r="O52" s="62">
        <v>253</v>
      </c>
      <c r="P52" s="62">
        <v>0</v>
      </c>
      <c r="Q52" s="62">
        <v>0</v>
      </c>
      <c r="R52" s="62">
        <v>0</v>
      </c>
      <c r="S52" s="62">
        <v>318</v>
      </c>
      <c r="T52" s="62">
        <v>1932</v>
      </c>
      <c r="U52" s="62">
        <v>6341</v>
      </c>
      <c r="V52" s="62">
        <v>49576</v>
      </c>
      <c r="W52" s="62">
        <v>242233</v>
      </c>
      <c r="X52" s="62">
        <v>109290</v>
      </c>
      <c r="Y52" s="62">
        <v>108858</v>
      </c>
      <c r="Z52" s="62">
        <v>706584</v>
      </c>
      <c r="AA52" s="62">
        <v>24036</v>
      </c>
      <c r="AB52" s="62">
        <v>7280</v>
      </c>
      <c r="AC52" s="62">
        <v>81832</v>
      </c>
      <c r="AD52" s="62">
        <v>60561</v>
      </c>
      <c r="AE52" s="137">
        <v>388</v>
      </c>
      <c r="AF52" s="62">
        <v>0</v>
      </c>
      <c r="AG52" s="62">
        <v>444</v>
      </c>
      <c r="AH52" s="62">
        <v>282</v>
      </c>
      <c r="AI52" s="137">
        <v>0</v>
      </c>
      <c r="AJ52" s="62">
        <v>0</v>
      </c>
      <c r="AK52" s="62">
        <v>0</v>
      </c>
      <c r="AL52" s="62">
        <v>0</v>
      </c>
      <c r="AM52" s="62">
        <v>0</v>
      </c>
      <c r="AN52" s="62">
        <v>15412</v>
      </c>
      <c r="AO52" s="137">
        <v>29909</v>
      </c>
      <c r="AP52" s="62">
        <v>0</v>
      </c>
      <c r="AQ52" s="62">
        <v>8739</v>
      </c>
      <c r="AR52" s="62">
        <v>4128</v>
      </c>
      <c r="AS52" s="62">
        <v>2732</v>
      </c>
      <c r="AT52" s="62">
        <v>0</v>
      </c>
      <c r="AU52" s="62">
        <v>1138076</v>
      </c>
      <c r="AV52" s="62">
        <v>627867</v>
      </c>
      <c r="AW52" s="63">
        <v>0</v>
      </c>
      <c r="AX52" s="66"/>
      <c r="AY52" s="12"/>
      <c r="BA52" s="13"/>
      <c r="BE52" s="21"/>
      <c r="BF52" s="21"/>
    </row>
    <row r="53" spans="1:71" ht="12" customHeight="1" x14ac:dyDescent="0.15">
      <c r="B53" s="315"/>
      <c r="C53" s="204">
        <v>2021</v>
      </c>
      <c r="D53" s="205">
        <v>3</v>
      </c>
      <c r="E53" s="208">
        <v>4733451</v>
      </c>
      <c r="F53" s="206">
        <v>15431</v>
      </c>
      <c r="G53" s="206">
        <v>4473</v>
      </c>
      <c r="H53" s="206">
        <v>591095</v>
      </c>
      <c r="I53" s="206">
        <v>724292</v>
      </c>
      <c r="J53" s="206">
        <v>12039596</v>
      </c>
      <c r="K53" s="206">
        <v>535698</v>
      </c>
      <c r="L53" s="206">
        <v>17871</v>
      </c>
      <c r="M53" s="206">
        <v>4819</v>
      </c>
      <c r="N53" s="206">
        <v>0</v>
      </c>
      <c r="O53" s="206">
        <v>225</v>
      </c>
      <c r="P53" s="206">
        <v>0</v>
      </c>
      <c r="Q53" s="206">
        <v>0</v>
      </c>
      <c r="R53" s="206">
        <v>0</v>
      </c>
      <c r="S53" s="206">
        <v>1197</v>
      </c>
      <c r="T53" s="206">
        <v>4514</v>
      </c>
      <c r="U53" s="206">
        <v>827</v>
      </c>
      <c r="V53" s="206">
        <v>0</v>
      </c>
      <c r="W53" s="206">
        <v>253920</v>
      </c>
      <c r="X53" s="206">
        <v>136947</v>
      </c>
      <c r="Y53" s="206">
        <v>52751</v>
      </c>
      <c r="Z53" s="206">
        <v>620829</v>
      </c>
      <c r="AA53" s="206">
        <v>26350</v>
      </c>
      <c r="AB53" s="206">
        <v>7747</v>
      </c>
      <c r="AC53" s="206">
        <v>440998</v>
      </c>
      <c r="AD53" s="206">
        <v>104119</v>
      </c>
      <c r="AE53" s="206">
        <v>0</v>
      </c>
      <c r="AF53" s="206">
        <v>0</v>
      </c>
      <c r="AG53" s="206">
        <v>0</v>
      </c>
      <c r="AH53" s="206">
        <v>0</v>
      </c>
      <c r="AI53" s="206">
        <v>283</v>
      </c>
      <c r="AJ53" s="206">
        <v>0</v>
      </c>
      <c r="AK53" s="206">
        <v>0</v>
      </c>
      <c r="AL53" s="206">
        <v>0</v>
      </c>
      <c r="AM53" s="206">
        <v>0</v>
      </c>
      <c r="AN53" s="206">
        <v>0</v>
      </c>
      <c r="AO53" s="220">
        <v>18617</v>
      </c>
      <c r="AP53" s="206">
        <v>0</v>
      </c>
      <c r="AQ53" s="206">
        <v>21862</v>
      </c>
      <c r="AR53" s="206">
        <v>7367</v>
      </c>
      <c r="AS53" s="206">
        <v>2770</v>
      </c>
      <c r="AT53" s="206">
        <v>0</v>
      </c>
      <c r="AU53" s="206">
        <v>1029340</v>
      </c>
      <c r="AV53" s="206">
        <v>523021</v>
      </c>
      <c r="AW53" s="207">
        <v>0</v>
      </c>
      <c r="AX53" s="66"/>
      <c r="AY53" s="12"/>
      <c r="BA53" s="13"/>
      <c r="BE53" s="21"/>
      <c r="BF53" s="21"/>
    </row>
    <row r="54" spans="1:71" ht="12" customHeight="1" x14ac:dyDescent="0.15">
      <c r="B54" s="315"/>
      <c r="C54" s="26">
        <v>2022</v>
      </c>
      <c r="D54" s="27">
        <v>4</v>
      </c>
      <c r="E54" s="82">
        <v>4928327</v>
      </c>
      <c r="F54" s="62">
        <v>5494</v>
      </c>
      <c r="G54" s="62">
        <v>4656</v>
      </c>
      <c r="H54" s="62">
        <v>885882</v>
      </c>
      <c r="I54" s="62">
        <v>1805236</v>
      </c>
      <c r="J54" s="62">
        <v>16394466</v>
      </c>
      <c r="K54" s="62">
        <v>744446</v>
      </c>
      <c r="L54" s="62">
        <v>20565</v>
      </c>
      <c r="M54" s="62">
        <v>5036</v>
      </c>
      <c r="N54" s="62">
        <v>0</v>
      </c>
      <c r="O54" s="62">
        <v>831</v>
      </c>
      <c r="P54" s="62">
        <v>0</v>
      </c>
      <c r="Q54" s="62">
        <v>0</v>
      </c>
      <c r="R54" s="62">
        <v>0</v>
      </c>
      <c r="S54" s="62">
        <v>778</v>
      </c>
      <c r="T54" s="62">
        <v>2794</v>
      </c>
      <c r="U54" s="62">
        <v>2689</v>
      </c>
      <c r="V54" s="62">
        <v>771</v>
      </c>
      <c r="W54" s="62">
        <v>310137</v>
      </c>
      <c r="X54" s="62">
        <v>210818</v>
      </c>
      <c r="Y54" s="62">
        <v>187459</v>
      </c>
      <c r="Z54" s="62">
        <v>653320</v>
      </c>
      <c r="AA54" s="62">
        <v>38242</v>
      </c>
      <c r="AB54" s="62">
        <v>5589</v>
      </c>
      <c r="AC54" s="62">
        <v>564274</v>
      </c>
      <c r="AD54" s="62">
        <v>107359</v>
      </c>
      <c r="AE54" s="62">
        <v>468</v>
      </c>
      <c r="AF54" s="62">
        <v>0</v>
      </c>
      <c r="AG54" s="62">
        <v>349</v>
      </c>
      <c r="AH54" s="62">
        <v>0</v>
      </c>
      <c r="AI54" s="62">
        <v>0</v>
      </c>
      <c r="AJ54" s="62">
        <v>0</v>
      </c>
      <c r="AK54" s="62">
        <v>0</v>
      </c>
      <c r="AL54" s="62">
        <v>0</v>
      </c>
      <c r="AM54" s="62">
        <v>4602</v>
      </c>
      <c r="AN54" s="62">
        <v>0</v>
      </c>
      <c r="AO54" s="137">
        <v>32402</v>
      </c>
      <c r="AP54" s="62">
        <v>0</v>
      </c>
      <c r="AQ54" s="62">
        <v>16446</v>
      </c>
      <c r="AR54" s="62">
        <v>5484</v>
      </c>
      <c r="AS54" s="62">
        <v>3108</v>
      </c>
      <c r="AT54" s="62">
        <v>0</v>
      </c>
      <c r="AU54" s="62">
        <v>1299486</v>
      </c>
      <c r="AV54" s="62">
        <v>365939</v>
      </c>
      <c r="AW54" s="63">
        <v>0</v>
      </c>
      <c r="AX54" s="66"/>
      <c r="AY54" s="12"/>
      <c r="BA54" s="13"/>
      <c r="BE54" s="21"/>
      <c r="BF54" s="21"/>
    </row>
    <row r="55" spans="1:71" ht="12" customHeight="1" x14ac:dyDescent="0.15">
      <c r="B55" s="316"/>
      <c r="C55" s="280">
        <v>2023</v>
      </c>
      <c r="D55" s="281">
        <v>5</v>
      </c>
      <c r="E55" s="284">
        <v>4526947</v>
      </c>
      <c r="F55" s="282">
        <v>91739</v>
      </c>
      <c r="G55" s="282">
        <v>4045</v>
      </c>
      <c r="H55" s="282">
        <v>713008</v>
      </c>
      <c r="I55" s="282">
        <v>1599716</v>
      </c>
      <c r="J55" s="282">
        <v>16175160</v>
      </c>
      <c r="K55" s="282">
        <v>1267817</v>
      </c>
      <c r="L55" s="282">
        <v>27946</v>
      </c>
      <c r="M55" s="282">
        <v>7605</v>
      </c>
      <c r="N55" s="282">
        <v>0</v>
      </c>
      <c r="O55" s="282">
        <v>1415</v>
      </c>
      <c r="P55" s="282">
        <v>490</v>
      </c>
      <c r="Q55" s="282">
        <v>339</v>
      </c>
      <c r="R55" s="282">
        <v>0</v>
      </c>
      <c r="S55" s="282">
        <v>433</v>
      </c>
      <c r="T55" s="282">
        <v>5976</v>
      </c>
      <c r="U55" s="282">
        <v>6420</v>
      </c>
      <c r="V55" s="282">
        <v>0</v>
      </c>
      <c r="W55" s="282">
        <v>603924</v>
      </c>
      <c r="X55" s="282">
        <v>350459</v>
      </c>
      <c r="Y55" s="282">
        <v>539401</v>
      </c>
      <c r="Z55" s="282">
        <v>546280</v>
      </c>
      <c r="AA55" s="282">
        <v>30391</v>
      </c>
      <c r="AB55" s="282">
        <v>10117</v>
      </c>
      <c r="AC55" s="282">
        <v>355607</v>
      </c>
      <c r="AD55" s="282">
        <v>31756</v>
      </c>
      <c r="AE55" s="282">
        <v>0</v>
      </c>
      <c r="AF55" s="282">
        <v>0</v>
      </c>
      <c r="AG55" s="282">
        <v>0</v>
      </c>
      <c r="AH55" s="282">
        <v>0</v>
      </c>
      <c r="AI55" s="282">
        <v>0</v>
      </c>
      <c r="AJ55" s="282">
        <v>0</v>
      </c>
      <c r="AK55" s="282">
        <v>0</v>
      </c>
      <c r="AL55" s="282">
        <v>261</v>
      </c>
      <c r="AM55" s="282">
        <v>2121</v>
      </c>
      <c r="AN55" s="282">
        <v>0</v>
      </c>
      <c r="AO55" s="291">
        <v>37342</v>
      </c>
      <c r="AP55" s="282">
        <v>0</v>
      </c>
      <c r="AQ55" s="282">
        <v>5853</v>
      </c>
      <c r="AR55" s="282">
        <v>10521</v>
      </c>
      <c r="AS55" s="282">
        <v>2362</v>
      </c>
      <c r="AT55" s="282">
        <v>0</v>
      </c>
      <c r="AU55" s="282">
        <v>1104943</v>
      </c>
      <c r="AV55" s="282">
        <v>282777</v>
      </c>
      <c r="AW55" s="283">
        <v>0</v>
      </c>
      <c r="AX55" s="66"/>
      <c r="AY55" s="12"/>
      <c r="BA55" s="13"/>
      <c r="BE55" s="21"/>
      <c r="BF55" s="21"/>
    </row>
    <row r="56" spans="1:71" x14ac:dyDescent="0.15">
      <c r="B56" s="33" t="s">
        <v>102</v>
      </c>
      <c r="C56" s="34"/>
      <c r="D56" s="34"/>
      <c r="E56" s="35"/>
      <c r="F56" s="35"/>
      <c r="G56" s="35"/>
      <c r="H56" s="35"/>
      <c r="I56" s="35"/>
      <c r="J56" s="35"/>
      <c r="K56" s="35"/>
      <c r="L56" s="35"/>
      <c r="M56" s="35"/>
      <c r="N56" s="35"/>
      <c r="O56" s="35"/>
      <c r="P56" s="35"/>
      <c r="X56" s="35"/>
      <c r="AE56" s="35"/>
      <c r="AK56" s="35"/>
      <c r="AL56" s="35"/>
      <c r="AO56" s="35"/>
      <c r="AX56" s="66"/>
      <c r="BA56" s="13"/>
      <c r="BB56" s="47"/>
    </row>
    <row r="57" spans="1:71" x14ac:dyDescent="0.15">
      <c r="B57" s="38"/>
      <c r="C57" s="34"/>
      <c r="D57" s="34"/>
      <c r="E57" s="35"/>
      <c r="F57" s="35"/>
      <c r="G57" s="35"/>
      <c r="H57" s="35"/>
      <c r="I57" s="35"/>
      <c r="J57" s="35"/>
      <c r="K57" s="35"/>
      <c r="L57" s="35"/>
      <c r="M57" s="35"/>
      <c r="N57" s="35"/>
      <c r="O57" s="35"/>
      <c r="P57" s="36"/>
      <c r="Q57" s="36"/>
      <c r="R57" s="36"/>
      <c r="S57" s="36"/>
      <c r="T57" s="36"/>
      <c r="U57" s="36"/>
      <c r="W57" s="35"/>
      <c r="X57" s="35"/>
      <c r="AE57" s="35"/>
      <c r="AK57" s="35"/>
      <c r="AL57" s="35"/>
      <c r="AO57" s="35"/>
      <c r="AW57" s="40" t="str">
        <f>'脱脂粉乳（学乳用）'!F58</f>
        <v>毎年1回更新、最終更新日2024/2/15</v>
      </c>
      <c r="AX57" s="66"/>
      <c r="BC57" s="21"/>
    </row>
    <row r="58" spans="1:71" x14ac:dyDescent="0.15">
      <c r="A58" s="38"/>
      <c r="B58" s="38"/>
      <c r="C58" s="34"/>
      <c r="D58" s="34"/>
      <c r="E58" s="35"/>
      <c r="F58" s="35"/>
      <c r="G58" s="35"/>
      <c r="H58" s="35"/>
      <c r="I58" s="35"/>
      <c r="J58" s="35"/>
      <c r="K58" s="35"/>
      <c r="L58" s="35"/>
      <c r="M58" s="35"/>
      <c r="N58" s="35"/>
      <c r="O58" s="35"/>
      <c r="P58" s="36"/>
      <c r="Q58" s="36"/>
      <c r="R58" s="36"/>
      <c r="S58" s="36"/>
      <c r="T58" s="36"/>
      <c r="U58" s="36"/>
      <c r="V58" s="35"/>
      <c r="W58" s="35"/>
      <c r="X58" s="35"/>
      <c r="AE58" s="39"/>
      <c r="AK58" s="39"/>
      <c r="AL58" s="39"/>
      <c r="AO58" s="39"/>
      <c r="AX58" s="66"/>
      <c r="AY58" s="40"/>
    </row>
    <row r="59" spans="1:71" x14ac:dyDescent="0.15">
      <c r="A59" s="38"/>
      <c r="B59" s="38"/>
      <c r="C59" s="34"/>
      <c r="D59" s="34"/>
      <c r="E59" s="35"/>
      <c r="F59" s="35"/>
      <c r="G59" s="35"/>
      <c r="H59" s="35"/>
      <c r="I59" s="35"/>
      <c r="J59" s="35"/>
      <c r="K59" s="35"/>
      <c r="L59" s="35"/>
      <c r="M59" s="35"/>
      <c r="N59" s="35"/>
      <c r="O59" s="35"/>
      <c r="P59" s="47"/>
      <c r="Q59" s="295"/>
      <c r="R59" s="47"/>
      <c r="S59" s="47"/>
      <c r="T59" s="47"/>
      <c r="U59" s="47"/>
      <c r="V59" s="47"/>
      <c r="W59" s="47"/>
      <c r="X59" s="47"/>
      <c r="Y59" s="47"/>
      <c r="Z59" s="47"/>
      <c r="AA59" s="47"/>
      <c r="AB59" s="47"/>
      <c r="AC59" s="47"/>
      <c r="AD59" s="47"/>
      <c r="AE59" s="47"/>
      <c r="AF59" s="47"/>
      <c r="AG59" s="47"/>
      <c r="AH59" s="238"/>
      <c r="AI59" s="268"/>
      <c r="AJ59" s="47"/>
      <c r="AK59" s="295"/>
      <c r="AL59" s="47"/>
      <c r="AM59" s="47"/>
      <c r="AN59" s="47"/>
      <c r="AO59" s="47"/>
      <c r="AP59" s="47"/>
      <c r="AQ59" s="47"/>
      <c r="AR59" s="47"/>
      <c r="AS59" s="47"/>
      <c r="AT59" s="47"/>
      <c r="AU59" s="47"/>
      <c r="AV59" s="47"/>
      <c r="AW59" s="47"/>
      <c r="AX59" s="66"/>
      <c r="AY59" s="47"/>
      <c r="AZ59" s="104"/>
      <c r="BA59" s="47"/>
      <c r="BB59" s="47"/>
      <c r="BC59" s="47"/>
      <c r="BD59" s="47"/>
      <c r="BE59" s="47"/>
      <c r="BF59" s="47"/>
      <c r="BG59" s="47"/>
      <c r="BH59" s="47"/>
      <c r="BI59" s="47"/>
      <c r="BJ59" s="47"/>
      <c r="BK59" s="47"/>
      <c r="BL59" s="47"/>
      <c r="BM59" s="47"/>
      <c r="BN59" s="47"/>
      <c r="BO59" s="47"/>
      <c r="BP59" s="47"/>
      <c r="BQ59" s="47"/>
      <c r="BR59" s="32"/>
      <c r="BS59" s="32"/>
    </row>
    <row r="60" spans="1:71" x14ac:dyDescent="0.15">
      <c r="A60" s="38"/>
      <c r="B60" s="120"/>
      <c r="C60" s="34"/>
      <c r="D60" s="34"/>
      <c r="E60" s="35"/>
      <c r="F60" s="35"/>
      <c r="G60" s="35"/>
      <c r="H60" s="35"/>
      <c r="I60" s="35"/>
      <c r="J60" s="35"/>
      <c r="K60" s="35"/>
      <c r="L60" s="35"/>
      <c r="M60" s="35"/>
      <c r="N60" s="35"/>
      <c r="O60" s="35"/>
      <c r="P60" s="47"/>
      <c r="Q60" s="295"/>
      <c r="R60" s="47"/>
      <c r="S60" s="47"/>
      <c r="T60" s="47"/>
      <c r="U60" s="47"/>
      <c r="V60" s="47"/>
      <c r="W60" s="47"/>
      <c r="X60" s="47"/>
      <c r="Y60" s="47"/>
      <c r="Z60" s="47"/>
      <c r="AA60" s="47"/>
      <c r="AB60" s="47"/>
      <c r="AC60" s="47"/>
      <c r="AD60" s="47"/>
      <c r="AE60" s="47"/>
      <c r="AF60" s="47"/>
      <c r="AG60" s="47"/>
      <c r="AH60" s="238"/>
      <c r="AI60" s="268"/>
      <c r="AJ60" s="47"/>
      <c r="AK60" s="295"/>
      <c r="AL60" s="47"/>
      <c r="AM60" s="47"/>
      <c r="AN60" s="47"/>
      <c r="AO60" s="47"/>
      <c r="AP60" s="47"/>
      <c r="AQ60" s="47"/>
      <c r="AR60" s="47"/>
      <c r="AS60" s="47"/>
      <c r="AT60" s="47"/>
      <c r="AU60" s="47"/>
      <c r="AV60" s="47"/>
      <c r="AW60" s="47"/>
      <c r="AX60" s="66"/>
      <c r="AY60" s="47"/>
      <c r="AZ60" s="104"/>
      <c r="BA60" s="47"/>
      <c r="BB60" s="47"/>
      <c r="BC60" s="47"/>
      <c r="BD60" s="47"/>
      <c r="BE60" s="47"/>
      <c r="BF60" s="47"/>
      <c r="BG60" s="47"/>
      <c r="BH60" s="47"/>
      <c r="BI60" s="47"/>
      <c r="BJ60" s="47"/>
      <c r="BK60" s="47"/>
      <c r="BL60" s="47"/>
      <c r="BM60" s="47"/>
      <c r="BN60" s="47"/>
      <c r="BO60" s="47"/>
      <c r="BP60" s="47"/>
      <c r="BQ60" s="47"/>
      <c r="BR60" s="32"/>
      <c r="BS60" s="32"/>
    </row>
    <row r="61" spans="1:71" x14ac:dyDescent="0.15">
      <c r="A61" s="38"/>
      <c r="B61" s="37"/>
      <c r="C61" s="34"/>
      <c r="D61" s="34"/>
      <c r="E61" s="35"/>
      <c r="F61" s="35"/>
      <c r="G61" s="35"/>
      <c r="H61" s="35"/>
      <c r="I61" s="35"/>
      <c r="J61" s="35"/>
      <c r="K61" s="35"/>
      <c r="L61" s="35"/>
      <c r="M61" s="35"/>
      <c r="N61" s="35"/>
      <c r="O61" s="35"/>
      <c r="P61" s="47"/>
      <c r="Q61" s="295"/>
      <c r="R61" s="47"/>
      <c r="S61" s="47"/>
      <c r="T61" s="47"/>
      <c r="U61" s="47"/>
      <c r="V61" s="47"/>
      <c r="W61" s="47"/>
      <c r="X61" s="47"/>
      <c r="Y61" s="47"/>
      <c r="Z61" s="47"/>
      <c r="AA61" s="47"/>
      <c r="AB61" s="47"/>
      <c r="AC61" s="47"/>
      <c r="AD61" s="47"/>
      <c r="AE61" s="47"/>
      <c r="AF61" s="47"/>
      <c r="AG61" s="47"/>
      <c r="AH61" s="238"/>
      <c r="AI61" s="268"/>
      <c r="AJ61" s="47"/>
      <c r="AK61" s="295"/>
      <c r="AL61" s="47"/>
      <c r="AM61" s="47"/>
      <c r="AN61" s="47"/>
      <c r="AO61" s="47"/>
      <c r="AP61" s="47"/>
      <c r="AQ61" s="47"/>
      <c r="AR61" s="47"/>
      <c r="AS61" s="47"/>
      <c r="AT61" s="47"/>
      <c r="AU61" s="47"/>
      <c r="AV61" s="47"/>
      <c r="AW61" s="47"/>
      <c r="AX61" s="47"/>
      <c r="AY61" s="47"/>
      <c r="AZ61" s="104"/>
      <c r="BA61" s="47"/>
      <c r="BB61" s="47"/>
      <c r="BC61" s="47"/>
      <c r="BD61" s="47"/>
      <c r="BE61" s="47"/>
      <c r="BF61" s="47"/>
      <c r="BG61" s="47"/>
      <c r="BH61" s="47"/>
      <c r="BI61" s="47"/>
      <c r="BJ61" s="47"/>
      <c r="BK61" s="47"/>
      <c r="BL61" s="47"/>
      <c r="BM61" s="47"/>
      <c r="BN61" s="47"/>
      <c r="BO61" s="47"/>
      <c r="BP61" s="47"/>
      <c r="BQ61" s="47"/>
      <c r="BR61" s="32"/>
      <c r="BS61" s="32"/>
    </row>
    <row r="62" spans="1:71" x14ac:dyDescent="0.15">
      <c r="A62" s="38"/>
      <c r="B62" s="42"/>
      <c r="C62" s="34"/>
      <c r="D62" s="34"/>
      <c r="E62" s="35"/>
      <c r="F62" s="35"/>
      <c r="G62" s="35"/>
      <c r="H62" s="35"/>
      <c r="I62" s="35"/>
      <c r="J62" s="35"/>
      <c r="K62" s="35"/>
      <c r="L62" s="35"/>
      <c r="M62" s="36"/>
      <c r="N62" s="36"/>
      <c r="O62" s="36"/>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105"/>
      <c r="BA62" s="21"/>
      <c r="BB62" s="21"/>
      <c r="BC62" s="21"/>
      <c r="BD62" s="21"/>
      <c r="BE62" s="21"/>
      <c r="BF62" s="21"/>
      <c r="BG62" s="21"/>
      <c r="BH62" s="21"/>
      <c r="BI62" s="21"/>
      <c r="BJ62" s="21"/>
      <c r="BK62" s="21"/>
      <c r="BL62" s="21"/>
      <c r="BM62" s="21"/>
      <c r="BN62" s="21"/>
      <c r="BO62" s="21"/>
      <c r="BP62" s="21"/>
      <c r="BQ62" s="21"/>
      <c r="BR62" s="32"/>
      <c r="BS62" s="32"/>
    </row>
    <row r="63" spans="1:71" x14ac:dyDescent="0.15">
      <c r="A63" s="38"/>
      <c r="B63" s="37"/>
      <c r="C63" s="34"/>
      <c r="D63" s="34"/>
      <c r="E63" s="35"/>
      <c r="F63" s="35"/>
      <c r="G63" s="35"/>
      <c r="H63" s="35"/>
      <c r="I63" s="35"/>
      <c r="J63" s="35"/>
      <c r="K63" s="35"/>
      <c r="L63" s="35"/>
      <c r="M63" s="36"/>
      <c r="N63" s="36"/>
      <c r="O63" s="36"/>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105"/>
      <c r="BA63" s="21"/>
      <c r="BB63" s="21"/>
      <c r="BC63" s="21"/>
      <c r="BD63" s="21"/>
      <c r="BE63" s="21"/>
      <c r="BF63" s="21"/>
      <c r="BG63" s="21"/>
      <c r="BH63" s="21"/>
      <c r="BI63" s="21"/>
      <c r="BJ63" s="21"/>
      <c r="BK63" s="21"/>
      <c r="BL63" s="21"/>
      <c r="BM63" s="21"/>
      <c r="BN63" s="21"/>
      <c r="BO63" s="21"/>
      <c r="BP63" s="21"/>
      <c r="BQ63" s="21"/>
      <c r="BR63" s="32"/>
      <c r="BS63" s="32"/>
    </row>
    <row r="64" spans="1:71" x14ac:dyDescent="0.15">
      <c r="A64" s="38"/>
      <c r="C64" s="5"/>
      <c r="D64" s="5"/>
      <c r="M64" s="32"/>
      <c r="N64" s="32"/>
      <c r="O64" s="32"/>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105"/>
      <c r="BA64" s="21"/>
      <c r="BB64" s="21"/>
      <c r="BC64" s="21"/>
      <c r="BD64" s="21"/>
      <c r="BE64" s="21"/>
      <c r="BF64" s="21"/>
      <c r="BG64" s="21"/>
      <c r="BH64" s="21"/>
      <c r="BI64" s="21"/>
      <c r="BJ64" s="21"/>
      <c r="BK64" s="21"/>
      <c r="BL64" s="21"/>
      <c r="BM64" s="21"/>
      <c r="BN64" s="21"/>
      <c r="BO64" s="21"/>
      <c r="BP64" s="21"/>
      <c r="BQ64" s="21"/>
      <c r="BR64" s="32"/>
      <c r="BS64" s="32"/>
    </row>
    <row r="65" spans="2:71" x14ac:dyDescent="0.15">
      <c r="B65" s="43"/>
      <c r="C65" s="32"/>
      <c r="D65" s="32"/>
      <c r="E65" s="32"/>
      <c r="F65" s="32"/>
      <c r="G65" s="32"/>
      <c r="H65" s="32"/>
      <c r="M65" s="32"/>
      <c r="N65" s="32"/>
      <c r="O65" s="32"/>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105"/>
      <c r="BA65" s="21"/>
      <c r="BB65" s="21"/>
      <c r="BC65" s="21"/>
      <c r="BD65" s="21"/>
      <c r="BE65" s="21"/>
      <c r="BF65" s="21"/>
      <c r="BG65" s="21"/>
      <c r="BH65" s="21"/>
      <c r="BI65" s="21"/>
      <c r="BJ65" s="21"/>
      <c r="BK65" s="21"/>
      <c r="BL65" s="21"/>
      <c r="BM65" s="21"/>
      <c r="BN65" s="21"/>
      <c r="BO65" s="21"/>
      <c r="BP65" s="21"/>
      <c r="BQ65" s="21"/>
      <c r="BR65" s="32"/>
      <c r="BS65" s="32"/>
    </row>
    <row r="66" spans="2:71" x14ac:dyDescent="0.15">
      <c r="B66" s="43"/>
      <c r="C66" s="32"/>
      <c r="D66" s="32"/>
      <c r="E66" s="32"/>
      <c r="F66" s="32"/>
      <c r="G66" s="32"/>
      <c r="H66" s="32"/>
      <c r="M66" s="32"/>
      <c r="N66" s="32"/>
      <c r="O66" s="32"/>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105"/>
      <c r="BA66" s="21"/>
      <c r="BB66" s="21"/>
      <c r="BC66" s="21"/>
      <c r="BD66" s="21"/>
      <c r="BE66" s="21"/>
      <c r="BF66" s="21"/>
      <c r="BG66" s="21"/>
      <c r="BH66" s="21"/>
      <c r="BI66" s="21"/>
      <c r="BJ66" s="21"/>
      <c r="BK66" s="21"/>
      <c r="BL66" s="21"/>
      <c r="BM66" s="21"/>
      <c r="BN66" s="21"/>
      <c r="BO66" s="21"/>
      <c r="BP66" s="21"/>
      <c r="BQ66" s="21"/>
      <c r="BR66" s="32"/>
      <c r="BS66" s="32"/>
    </row>
    <row r="67" spans="2:71" x14ac:dyDescent="0.15">
      <c r="B67" s="43"/>
      <c r="C67" s="32"/>
      <c r="D67" s="32"/>
      <c r="M67" s="32"/>
      <c r="N67" s="32"/>
      <c r="O67" s="32"/>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105"/>
      <c r="BA67" s="21"/>
      <c r="BB67" s="21"/>
      <c r="BC67" s="21"/>
      <c r="BD67" s="21"/>
      <c r="BE67" s="21"/>
      <c r="BF67" s="21"/>
      <c r="BG67" s="21"/>
      <c r="BH67" s="21"/>
      <c r="BI67" s="21"/>
      <c r="BJ67" s="21"/>
      <c r="BK67" s="21"/>
      <c r="BL67" s="21"/>
      <c r="BM67" s="21"/>
      <c r="BN67" s="21"/>
      <c r="BO67" s="21"/>
      <c r="BP67" s="21"/>
      <c r="BQ67" s="21"/>
      <c r="BR67" s="32"/>
      <c r="BS67" s="32"/>
    </row>
    <row r="68" spans="2:71" x14ac:dyDescent="0.15">
      <c r="B68" s="43"/>
      <c r="C68" s="298"/>
      <c r="D68" s="298"/>
      <c r="E68" s="44"/>
      <c r="F68" s="44"/>
      <c r="G68" s="44"/>
      <c r="H68" s="44"/>
      <c r="I68" s="47"/>
      <c r="J68" s="47"/>
      <c r="K68" s="47"/>
      <c r="L68" s="47"/>
      <c r="M68" s="47"/>
      <c r="N68" s="202"/>
      <c r="O68" s="47"/>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105"/>
      <c r="BA68" s="21"/>
      <c r="BB68" s="21"/>
      <c r="BC68" s="21"/>
      <c r="BD68" s="21"/>
      <c r="BE68" s="21"/>
      <c r="BF68" s="21"/>
      <c r="BG68" s="21"/>
      <c r="BH68" s="21"/>
      <c r="BI68" s="21"/>
      <c r="BJ68" s="21"/>
      <c r="BK68" s="21"/>
      <c r="BL68" s="21"/>
      <c r="BM68" s="21"/>
      <c r="BN68" s="21"/>
      <c r="BO68" s="21"/>
      <c r="BP68" s="21"/>
      <c r="BQ68" s="21"/>
      <c r="BR68" s="32"/>
      <c r="BS68" s="32"/>
    </row>
    <row r="69" spans="2:71" x14ac:dyDescent="0.15">
      <c r="B69" s="43"/>
      <c r="C69" s="298"/>
      <c r="D69" s="298"/>
      <c r="E69" s="47"/>
      <c r="F69" s="47"/>
      <c r="G69" s="47"/>
      <c r="H69" s="47"/>
      <c r="I69" s="47"/>
      <c r="J69" s="47"/>
      <c r="K69" s="47"/>
      <c r="L69" s="47"/>
      <c r="M69" s="47"/>
      <c r="N69" s="202"/>
      <c r="O69" s="47"/>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105"/>
      <c r="BA69" s="21"/>
      <c r="BB69" s="21"/>
      <c r="BC69" s="21"/>
      <c r="BD69" s="21"/>
      <c r="BE69" s="21"/>
      <c r="BF69" s="21"/>
      <c r="BG69" s="21"/>
      <c r="BH69" s="21"/>
      <c r="BI69" s="21"/>
      <c r="BJ69" s="21"/>
      <c r="BK69" s="21"/>
      <c r="BL69" s="21"/>
      <c r="BM69" s="21"/>
      <c r="BN69" s="21"/>
      <c r="BO69" s="21"/>
      <c r="BP69" s="21"/>
      <c r="BQ69" s="21"/>
      <c r="BR69" s="32"/>
      <c r="BS69" s="32"/>
    </row>
    <row r="70" spans="2:71" x14ac:dyDescent="0.15">
      <c r="B70" s="43"/>
      <c r="C70" s="47"/>
      <c r="D70" s="47"/>
      <c r="E70" s="47"/>
      <c r="F70" s="47"/>
      <c r="G70" s="47"/>
      <c r="H70" s="47"/>
      <c r="I70" s="47"/>
      <c r="J70" s="47"/>
      <c r="K70" s="47"/>
      <c r="L70" s="47"/>
      <c r="M70" s="47"/>
      <c r="N70" s="202"/>
      <c r="O70" s="47"/>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105"/>
      <c r="BA70" s="21"/>
      <c r="BB70" s="21"/>
      <c r="BC70" s="21"/>
      <c r="BD70" s="21"/>
      <c r="BE70" s="21"/>
      <c r="BF70" s="21"/>
      <c r="BG70" s="21"/>
      <c r="BH70" s="21"/>
      <c r="BI70" s="21"/>
      <c r="BJ70" s="21"/>
      <c r="BK70" s="21"/>
      <c r="BL70" s="21"/>
      <c r="BM70" s="21"/>
      <c r="BN70" s="21"/>
      <c r="BO70" s="21"/>
      <c r="BP70" s="21"/>
      <c r="BQ70" s="21"/>
      <c r="BR70" s="32"/>
      <c r="BS70" s="32"/>
    </row>
    <row r="71" spans="2:71"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BA71" s="21"/>
      <c r="BB71" s="21"/>
      <c r="BC71" s="21"/>
      <c r="BD71" s="21"/>
      <c r="BE71" s="21"/>
      <c r="BF71" s="21"/>
      <c r="BG71" s="21"/>
      <c r="BH71" s="21"/>
      <c r="BI71" s="21"/>
      <c r="BJ71" s="21"/>
      <c r="BK71" s="21"/>
      <c r="BL71" s="21"/>
      <c r="BM71" s="21"/>
      <c r="BN71" s="21"/>
      <c r="BO71" s="21"/>
      <c r="BP71" s="21"/>
      <c r="BQ71" s="21"/>
      <c r="BR71" s="32"/>
      <c r="BS71" s="32"/>
    </row>
    <row r="72" spans="2:71"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BA72" s="21"/>
      <c r="BB72" s="21"/>
      <c r="BC72" s="21"/>
      <c r="BD72" s="21"/>
      <c r="BE72" s="21"/>
      <c r="BF72" s="21"/>
      <c r="BG72" s="21"/>
      <c r="BH72" s="21"/>
      <c r="BI72" s="21"/>
      <c r="BJ72" s="21"/>
      <c r="BK72" s="21"/>
      <c r="BL72" s="21"/>
      <c r="BM72" s="21"/>
      <c r="BN72" s="21"/>
      <c r="BO72" s="21"/>
      <c r="BP72" s="21"/>
      <c r="BQ72" s="21"/>
      <c r="BR72" s="32"/>
      <c r="BS72" s="32"/>
    </row>
    <row r="73" spans="2:71"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BA73" s="21"/>
      <c r="BB73" s="21"/>
      <c r="BC73" s="21"/>
      <c r="BD73" s="21"/>
      <c r="BE73" s="21"/>
      <c r="BF73" s="21"/>
      <c r="BG73" s="21"/>
      <c r="BH73" s="21"/>
      <c r="BI73" s="21"/>
      <c r="BJ73" s="21"/>
      <c r="BK73" s="21"/>
      <c r="BL73" s="21"/>
      <c r="BM73" s="21"/>
      <c r="BN73" s="21"/>
      <c r="BO73" s="21"/>
      <c r="BP73" s="21"/>
      <c r="BQ73" s="21"/>
      <c r="BR73" s="32"/>
      <c r="BS73" s="32"/>
    </row>
    <row r="74" spans="2:71"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BA74" s="21"/>
      <c r="BB74" s="21"/>
      <c r="BC74" s="21"/>
      <c r="BD74" s="21"/>
      <c r="BE74" s="21"/>
      <c r="BF74" s="21"/>
      <c r="BG74" s="21"/>
      <c r="BH74" s="21"/>
      <c r="BI74" s="21"/>
      <c r="BJ74" s="21"/>
      <c r="BK74" s="21"/>
      <c r="BL74" s="21"/>
      <c r="BM74" s="21"/>
      <c r="BN74" s="21"/>
      <c r="BO74" s="21"/>
      <c r="BP74" s="21"/>
      <c r="BQ74" s="21"/>
      <c r="BR74" s="32"/>
      <c r="BS74" s="32"/>
    </row>
    <row r="75" spans="2:71"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BA75" s="21"/>
      <c r="BB75" s="21"/>
      <c r="BC75" s="21"/>
      <c r="BD75" s="21"/>
      <c r="BE75" s="21"/>
      <c r="BF75" s="21"/>
      <c r="BG75" s="21"/>
      <c r="BH75" s="21"/>
      <c r="BI75" s="21"/>
      <c r="BJ75" s="21"/>
      <c r="BK75" s="21"/>
      <c r="BL75" s="21"/>
      <c r="BM75" s="21"/>
      <c r="BN75" s="21"/>
      <c r="BO75" s="21"/>
      <c r="BP75" s="21"/>
      <c r="BQ75" s="21"/>
      <c r="BR75" s="32"/>
      <c r="BS75" s="32"/>
    </row>
    <row r="76" spans="2:71"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BA76" s="21"/>
      <c r="BB76" s="21"/>
      <c r="BC76" s="21"/>
      <c r="BD76" s="21"/>
      <c r="BE76" s="21"/>
      <c r="BF76" s="21"/>
      <c r="BG76" s="21"/>
      <c r="BH76" s="21"/>
      <c r="BI76" s="21"/>
      <c r="BJ76" s="21"/>
      <c r="BK76" s="21"/>
      <c r="BL76" s="21"/>
      <c r="BM76" s="21"/>
      <c r="BN76" s="21"/>
      <c r="BO76" s="21"/>
      <c r="BP76" s="21"/>
      <c r="BQ76" s="21"/>
      <c r="BR76" s="32"/>
      <c r="BS76" s="32"/>
    </row>
    <row r="77" spans="2:71"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BA77" s="21"/>
      <c r="BB77" s="21"/>
      <c r="BC77" s="21"/>
      <c r="BD77" s="21"/>
      <c r="BE77" s="21"/>
      <c r="BF77" s="21"/>
      <c r="BG77" s="21"/>
      <c r="BH77" s="21"/>
      <c r="BI77" s="21"/>
      <c r="BJ77" s="21"/>
      <c r="BK77" s="21"/>
      <c r="BL77" s="21"/>
      <c r="BM77" s="21"/>
      <c r="BN77" s="21"/>
      <c r="BO77" s="21"/>
      <c r="BP77" s="21"/>
      <c r="BQ77" s="21"/>
      <c r="BR77" s="32"/>
      <c r="BS77" s="32"/>
    </row>
    <row r="78" spans="2:71" x14ac:dyDescent="0.15">
      <c r="B78" s="43"/>
      <c r="C78" s="21"/>
      <c r="D78" s="21"/>
      <c r="E78" s="21"/>
      <c r="F78" s="21"/>
      <c r="G78" s="21"/>
      <c r="H78" s="21"/>
      <c r="I78" s="21"/>
      <c r="J78" s="21"/>
      <c r="K78" s="21"/>
      <c r="L78" s="21"/>
      <c r="M78" s="21"/>
      <c r="N78" s="21"/>
      <c r="O78" s="21"/>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BA78" s="32"/>
      <c r="BB78" s="32"/>
      <c r="BC78" s="32"/>
      <c r="BD78" s="32"/>
      <c r="BE78" s="32"/>
      <c r="BF78" s="32"/>
      <c r="BG78" s="32"/>
      <c r="BH78" s="32"/>
      <c r="BI78" s="32"/>
      <c r="BJ78" s="32"/>
      <c r="BK78" s="32"/>
      <c r="BL78" s="32"/>
      <c r="BM78" s="32"/>
      <c r="BN78" s="32"/>
      <c r="BO78" s="32"/>
      <c r="BP78" s="32"/>
      <c r="BQ78" s="32"/>
      <c r="BR78" s="32"/>
      <c r="BS78" s="32"/>
    </row>
    <row r="79" spans="2:71" x14ac:dyDescent="0.15">
      <c r="B79" s="43"/>
      <c r="C79" s="21"/>
      <c r="D79" s="21"/>
      <c r="E79" s="21"/>
      <c r="F79" s="21"/>
      <c r="G79" s="21"/>
      <c r="H79" s="21"/>
      <c r="I79" s="21"/>
      <c r="J79" s="21"/>
      <c r="K79" s="21"/>
      <c r="L79" s="21"/>
      <c r="M79" s="21"/>
      <c r="N79" s="21"/>
      <c r="O79" s="21"/>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BA79" s="32"/>
      <c r="BB79" s="32"/>
      <c r="BC79" s="32"/>
      <c r="BD79" s="32"/>
      <c r="BE79" s="32"/>
      <c r="BF79" s="32"/>
      <c r="BG79" s="32"/>
      <c r="BH79" s="32"/>
      <c r="BI79" s="32"/>
      <c r="BJ79" s="32"/>
      <c r="BK79" s="32"/>
      <c r="BL79" s="32"/>
      <c r="BM79" s="32"/>
      <c r="BN79" s="32"/>
      <c r="BO79" s="32"/>
      <c r="BP79" s="32"/>
      <c r="BQ79" s="32"/>
      <c r="BR79" s="32"/>
      <c r="BS79" s="32"/>
    </row>
    <row r="80" spans="2:71" x14ac:dyDescent="0.15">
      <c r="B80" s="43"/>
      <c r="C80" s="21"/>
      <c r="D80" s="21"/>
      <c r="E80" s="21"/>
      <c r="F80" s="21"/>
      <c r="G80" s="21"/>
      <c r="H80" s="21"/>
      <c r="I80" s="21"/>
      <c r="J80" s="21"/>
      <c r="K80" s="21"/>
      <c r="L80" s="21"/>
      <c r="M80" s="21"/>
      <c r="N80" s="21"/>
      <c r="O80" s="21"/>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BA80" s="32"/>
      <c r="BB80" s="32"/>
      <c r="BC80" s="32"/>
      <c r="BD80" s="32"/>
      <c r="BE80" s="32"/>
      <c r="BF80" s="32"/>
      <c r="BG80" s="32"/>
      <c r="BH80" s="32"/>
      <c r="BI80" s="32"/>
      <c r="BJ80" s="32"/>
      <c r="BK80" s="32"/>
      <c r="BL80" s="32"/>
      <c r="BM80" s="32"/>
      <c r="BN80" s="32"/>
      <c r="BO80" s="32"/>
      <c r="BP80" s="32"/>
      <c r="BQ80" s="32"/>
      <c r="BR80" s="32"/>
      <c r="BS80" s="32"/>
    </row>
    <row r="81" spans="2:71" x14ac:dyDescent="0.15">
      <c r="B81" s="43"/>
      <c r="C81" s="21"/>
      <c r="D81" s="21"/>
      <c r="E81" s="21"/>
      <c r="F81" s="21"/>
      <c r="G81" s="21"/>
      <c r="H81" s="21"/>
      <c r="I81" s="21"/>
      <c r="J81" s="21"/>
      <c r="K81" s="21"/>
      <c r="L81" s="21"/>
      <c r="M81" s="21"/>
      <c r="N81" s="21"/>
      <c r="O81" s="21"/>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BA81" s="32"/>
      <c r="BB81" s="32"/>
      <c r="BC81" s="32"/>
      <c r="BD81" s="32"/>
      <c r="BE81" s="32"/>
      <c r="BF81" s="32"/>
      <c r="BG81" s="32"/>
      <c r="BH81" s="32"/>
      <c r="BI81" s="32"/>
      <c r="BJ81" s="32"/>
      <c r="BK81" s="32"/>
      <c r="BL81" s="32"/>
      <c r="BM81" s="32"/>
      <c r="BN81" s="32"/>
      <c r="BO81" s="32"/>
      <c r="BP81" s="32"/>
      <c r="BQ81" s="32"/>
      <c r="BR81" s="32"/>
      <c r="BS81" s="32"/>
    </row>
    <row r="82" spans="2:71" x14ac:dyDescent="0.15">
      <c r="B82" s="43"/>
      <c r="C82" s="21"/>
      <c r="D82" s="21"/>
      <c r="E82" s="21"/>
      <c r="F82" s="21"/>
      <c r="G82" s="21"/>
      <c r="H82" s="21"/>
      <c r="I82" s="21"/>
      <c r="J82" s="21"/>
      <c r="K82" s="21"/>
      <c r="L82" s="21"/>
      <c r="M82" s="21"/>
      <c r="N82" s="21"/>
      <c r="O82" s="21"/>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BA82" s="32"/>
      <c r="BB82" s="32"/>
      <c r="BC82" s="32"/>
      <c r="BD82" s="32"/>
      <c r="BE82" s="32"/>
      <c r="BF82" s="32"/>
      <c r="BG82" s="32"/>
      <c r="BH82" s="32"/>
      <c r="BI82" s="32"/>
      <c r="BJ82" s="32"/>
      <c r="BK82" s="32"/>
      <c r="BL82" s="32"/>
      <c r="BM82" s="32"/>
      <c r="BN82" s="32"/>
      <c r="BO82" s="32"/>
      <c r="BP82" s="32"/>
      <c r="BQ82" s="32"/>
      <c r="BR82" s="32"/>
      <c r="BS82" s="32"/>
    </row>
    <row r="83" spans="2:71" x14ac:dyDescent="0.15">
      <c r="B83" s="43"/>
      <c r="C83" s="21"/>
      <c r="D83" s="21"/>
      <c r="E83" s="21"/>
      <c r="F83" s="21"/>
      <c r="G83" s="21"/>
      <c r="H83" s="21"/>
      <c r="I83" s="21"/>
      <c r="J83" s="21"/>
      <c r="K83" s="21"/>
      <c r="L83" s="21"/>
      <c r="M83" s="21"/>
      <c r="N83" s="21"/>
      <c r="O83" s="21"/>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BA83" s="32"/>
      <c r="BB83" s="32"/>
      <c r="BC83" s="32"/>
      <c r="BD83" s="32"/>
      <c r="BE83" s="32"/>
      <c r="BF83" s="32"/>
      <c r="BG83" s="32"/>
      <c r="BH83" s="32"/>
      <c r="BI83" s="32"/>
      <c r="BJ83" s="32"/>
      <c r="BK83" s="32"/>
      <c r="BL83" s="32"/>
      <c r="BM83" s="32"/>
      <c r="BN83" s="32"/>
      <c r="BO83" s="32"/>
      <c r="BP83" s="32"/>
      <c r="BQ83" s="32"/>
      <c r="BR83" s="32"/>
      <c r="BS83" s="32"/>
    </row>
    <row r="84" spans="2:71" x14ac:dyDescent="0.15">
      <c r="B84" s="43"/>
      <c r="C84" s="21"/>
      <c r="D84" s="21"/>
      <c r="E84" s="21"/>
      <c r="F84" s="21"/>
      <c r="G84" s="21"/>
      <c r="H84" s="21"/>
      <c r="I84" s="21"/>
      <c r="J84" s="21"/>
      <c r="K84" s="21"/>
      <c r="L84" s="21"/>
      <c r="M84" s="21"/>
      <c r="N84" s="21"/>
      <c r="O84" s="21"/>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BA84" s="32"/>
      <c r="BB84" s="32"/>
      <c r="BC84" s="32"/>
      <c r="BD84" s="32"/>
      <c r="BE84" s="32"/>
      <c r="BF84" s="32"/>
      <c r="BG84" s="32"/>
      <c r="BH84" s="32"/>
      <c r="BI84" s="32"/>
      <c r="BJ84" s="32"/>
      <c r="BK84" s="32"/>
      <c r="BL84" s="32"/>
      <c r="BM84" s="32"/>
      <c r="BN84" s="32"/>
      <c r="BO84" s="32"/>
      <c r="BP84" s="32"/>
      <c r="BQ84" s="32"/>
      <c r="BR84" s="32"/>
      <c r="BS84" s="32"/>
    </row>
    <row r="85" spans="2:71" x14ac:dyDescent="0.15">
      <c r="B85" s="43"/>
      <c r="C85" s="21"/>
      <c r="D85" s="21"/>
      <c r="E85" s="21"/>
      <c r="F85" s="21"/>
      <c r="G85" s="21"/>
      <c r="H85" s="21"/>
      <c r="I85" s="21"/>
      <c r="J85" s="21"/>
      <c r="K85" s="21"/>
      <c r="L85" s="21"/>
      <c r="M85" s="21"/>
      <c r="N85" s="21"/>
      <c r="O85" s="21"/>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BA85" s="32"/>
      <c r="BB85" s="32"/>
      <c r="BC85" s="32"/>
      <c r="BD85" s="32"/>
      <c r="BE85" s="32"/>
      <c r="BF85" s="32"/>
      <c r="BG85" s="32"/>
      <c r="BH85" s="32"/>
      <c r="BI85" s="32"/>
      <c r="BJ85" s="32"/>
      <c r="BK85" s="32"/>
      <c r="BL85" s="32"/>
      <c r="BM85" s="32"/>
      <c r="BN85" s="32"/>
      <c r="BO85" s="32"/>
      <c r="BP85" s="32"/>
      <c r="BQ85" s="32"/>
      <c r="BR85" s="32"/>
      <c r="BS85" s="32"/>
    </row>
    <row r="86" spans="2:71" x14ac:dyDescent="0.15">
      <c r="B86" s="43"/>
      <c r="C86" s="21"/>
      <c r="D86" s="21"/>
      <c r="E86" s="21"/>
      <c r="F86" s="21"/>
      <c r="G86" s="21"/>
      <c r="H86" s="21"/>
      <c r="I86" s="21"/>
      <c r="J86" s="21"/>
      <c r="K86" s="21"/>
      <c r="L86" s="21"/>
      <c r="M86" s="21"/>
      <c r="N86" s="21"/>
      <c r="O86" s="21"/>
      <c r="Q86" s="32"/>
      <c r="R86" s="32"/>
      <c r="S86" s="32"/>
      <c r="T86" s="32"/>
      <c r="U86" s="32"/>
    </row>
    <row r="87" spans="2:71" x14ac:dyDescent="0.15">
      <c r="B87" s="43"/>
      <c r="C87" s="31"/>
      <c r="D87" s="31"/>
      <c r="E87" s="1"/>
      <c r="F87" s="1"/>
      <c r="G87" s="1"/>
      <c r="H87" s="1"/>
      <c r="I87" s="1"/>
      <c r="J87" s="1"/>
      <c r="K87" s="1"/>
      <c r="L87" s="1"/>
      <c r="M87" s="31"/>
      <c r="N87" s="31"/>
      <c r="O87" s="31"/>
      <c r="P87" s="1"/>
      <c r="Q87" s="31"/>
      <c r="R87" s="31"/>
      <c r="S87" s="31"/>
      <c r="T87" s="31"/>
      <c r="U87" s="3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2"/>
      <c r="AY87" s="21"/>
      <c r="AZ87" s="107"/>
      <c r="BA87" s="1"/>
      <c r="BB87" s="1"/>
      <c r="BC87" s="1"/>
      <c r="BD87" s="1"/>
      <c r="BE87" s="1"/>
      <c r="BF87" s="1"/>
      <c r="BG87" s="1"/>
      <c r="BH87" s="1"/>
      <c r="BI87" s="1"/>
      <c r="BJ87" s="1"/>
      <c r="BK87" s="1"/>
      <c r="BL87" s="1"/>
      <c r="BM87" s="1"/>
      <c r="BN87" s="1"/>
      <c r="BO87" s="1"/>
      <c r="BP87" s="1"/>
      <c r="BQ87" s="1"/>
    </row>
    <row r="88" spans="2:71" x14ac:dyDescent="0.15">
      <c r="B88" s="43"/>
      <c r="C88" s="45"/>
      <c r="D88" s="45"/>
      <c r="E88" s="32"/>
      <c r="F88" s="32"/>
      <c r="G88" s="32"/>
      <c r="H88" s="32"/>
      <c r="Q88" s="32"/>
      <c r="R88" s="32"/>
      <c r="S88" s="32"/>
      <c r="T88" s="32"/>
      <c r="U88" s="32"/>
      <c r="AY88" s="21"/>
    </row>
    <row r="89" spans="2:71" x14ac:dyDescent="0.15">
      <c r="B89" s="43"/>
      <c r="C89" s="45"/>
      <c r="D89" s="45"/>
      <c r="E89" s="32"/>
      <c r="F89" s="32"/>
      <c r="G89" s="32"/>
      <c r="H89" s="32"/>
      <c r="Q89" s="32"/>
      <c r="R89" s="32"/>
      <c r="S89" s="32"/>
      <c r="T89" s="32"/>
      <c r="U89" s="32"/>
      <c r="AY89" s="21"/>
    </row>
    <row r="90" spans="2:71" x14ac:dyDescent="0.15">
      <c r="B90" s="43"/>
      <c r="C90" s="45"/>
      <c r="D90" s="45"/>
      <c r="E90" s="32"/>
      <c r="F90" s="32"/>
      <c r="G90" s="32"/>
      <c r="H90" s="32"/>
      <c r="Q90" s="32"/>
      <c r="R90" s="32"/>
      <c r="S90" s="32"/>
      <c r="T90" s="32"/>
      <c r="U90" s="32"/>
      <c r="AY90" s="21"/>
    </row>
    <row r="91" spans="2:71" x14ac:dyDescent="0.15">
      <c r="B91" s="43"/>
      <c r="C91" s="45"/>
      <c r="D91" s="45"/>
      <c r="E91" s="32"/>
      <c r="F91" s="32"/>
      <c r="G91" s="32"/>
      <c r="H91" s="32"/>
      <c r="Q91" s="32"/>
      <c r="R91" s="32"/>
      <c r="S91" s="32"/>
      <c r="T91" s="32"/>
      <c r="U91" s="32"/>
      <c r="AY91" s="21"/>
    </row>
    <row r="92" spans="2:71" x14ac:dyDescent="0.15">
      <c r="B92" s="43"/>
      <c r="C92" s="45"/>
      <c r="D92" s="45"/>
      <c r="E92" s="32"/>
      <c r="F92" s="32"/>
      <c r="G92" s="32"/>
      <c r="H92" s="32"/>
      <c r="Q92" s="32"/>
      <c r="R92" s="32"/>
      <c r="S92" s="32"/>
      <c r="T92" s="32"/>
      <c r="U92" s="32"/>
      <c r="AY92" s="21"/>
    </row>
    <row r="93" spans="2:71" x14ac:dyDescent="0.15">
      <c r="B93" s="43"/>
      <c r="C93" s="45"/>
      <c r="D93" s="45"/>
      <c r="E93" s="32"/>
      <c r="F93" s="32"/>
      <c r="G93" s="32"/>
      <c r="H93" s="32"/>
      <c r="Q93" s="32"/>
      <c r="R93" s="32"/>
      <c r="S93" s="32"/>
      <c r="T93" s="32"/>
      <c r="U93" s="32"/>
      <c r="AY93" s="21"/>
    </row>
    <row r="94" spans="2:71" x14ac:dyDescent="0.15">
      <c r="Q94" s="32"/>
      <c r="R94" s="32"/>
      <c r="S94" s="32"/>
      <c r="T94" s="32"/>
      <c r="U94" s="32"/>
      <c r="AY94" s="32"/>
    </row>
    <row r="95" spans="2:71" x14ac:dyDescent="0.15">
      <c r="Q95" s="32"/>
      <c r="R95" s="32"/>
      <c r="S95" s="32"/>
      <c r="T95" s="32"/>
      <c r="U95" s="32"/>
      <c r="AY95" s="32"/>
    </row>
    <row r="96" spans="2:71" x14ac:dyDescent="0.15">
      <c r="Q96" s="32"/>
      <c r="R96" s="32"/>
      <c r="S96" s="32"/>
      <c r="T96" s="32"/>
      <c r="U96" s="32"/>
      <c r="AY96" s="32"/>
    </row>
    <row r="97" spans="17:51" x14ac:dyDescent="0.15">
      <c r="Q97" s="32"/>
      <c r="R97" s="32"/>
      <c r="S97" s="32"/>
      <c r="T97" s="32"/>
      <c r="U97" s="32"/>
      <c r="AY97" s="32"/>
    </row>
    <row r="98" spans="17:51" x14ac:dyDescent="0.15">
      <c r="Q98" s="32"/>
      <c r="R98" s="32"/>
      <c r="S98" s="32"/>
      <c r="T98" s="32"/>
      <c r="U98" s="32"/>
      <c r="AY98" s="32"/>
    </row>
    <row r="99" spans="17:51" x14ac:dyDescent="0.15">
      <c r="Q99" s="32"/>
      <c r="R99" s="32"/>
      <c r="S99" s="32"/>
      <c r="T99" s="32"/>
      <c r="U99" s="32"/>
      <c r="AY99" s="32"/>
    </row>
    <row r="100" spans="17:51" x14ac:dyDescent="0.15">
      <c r="Q100" s="32"/>
      <c r="R100" s="32"/>
      <c r="S100" s="32"/>
      <c r="T100" s="32"/>
      <c r="U100" s="32"/>
      <c r="AY100" s="32"/>
    </row>
    <row r="101" spans="17:51" x14ac:dyDescent="0.15">
      <c r="AY101" s="32"/>
    </row>
  </sheetData>
  <mergeCells count="52">
    <mergeCell ref="Q5:Q7"/>
    <mergeCell ref="AK5:AK7"/>
    <mergeCell ref="BE8:BF8"/>
    <mergeCell ref="BE9:BF9"/>
    <mergeCell ref="C68:D68"/>
    <mergeCell ref="C69:D69"/>
    <mergeCell ref="B8:B31"/>
    <mergeCell ref="B32:B55"/>
    <mergeCell ref="AS5:AS7"/>
    <mergeCell ref="AT5:AT7"/>
    <mergeCell ref="AU5:AU7"/>
    <mergeCell ref="AV5:AV7"/>
    <mergeCell ref="AW5:AW7"/>
    <mergeCell ref="AR5:AR7"/>
    <mergeCell ref="AD5:AD7"/>
    <mergeCell ref="AE5:AE7"/>
    <mergeCell ref="AF5:AF7"/>
    <mergeCell ref="AJ5:AJ7"/>
    <mergeCell ref="AL5:AL7"/>
    <mergeCell ref="AG5:AG7"/>
    <mergeCell ref="AM5:AM7"/>
    <mergeCell ref="AN5:AN7"/>
    <mergeCell ref="AO5:AO7"/>
    <mergeCell ref="AP5:AP7"/>
    <mergeCell ref="AQ5:AQ7"/>
    <mergeCell ref="AH5:AH7"/>
    <mergeCell ref="AI5:AI7"/>
    <mergeCell ref="AC5:AC7"/>
    <mergeCell ref="R5:R7"/>
    <mergeCell ref="S5:S7"/>
    <mergeCell ref="T5:T7"/>
    <mergeCell ref="U5:U7"/>
    <mergeCell ref="V5:V7"/>
    <mergeCell ref="W5:W7"/>
    <mergeCell ref="X5:X7"/>
    <mergeCell ref="Y5:Y7"/>
    <mergeCell ref="Z5:Z7"/>
    <mergeCell ref="AA5:AA7"/>
    <mergeCell ref="AB5:AB7"/>
    <mergeCell ref="P5:P7"/>
    <mergeCell ref="B5:D7"/>
    <mergeCell ref="E5:E7"/>
    <mergeCell ref="F5:F7"/>
    <mergeCell ref="G5:G7"/>
    <mergeCell ref="H5:H7"/>
    <mergeCell ref="I5:I7"/>
    <mergeCell ref="J5:J7"/>
    <mergeCell ref="K5:K7"/>
    <mergeCell ref="L5:L7"/>
    <mergeCell ref="M5:M7"/>
    <mergeCell ref="O5:O7"/>
    <mergeCell ref="N5:N7"/>
  </mergeCells>
  <phoneticPr fontId="18"/>
  <pageMargins left="0.7" right="0.7" top="0.75" bottom="0.75" header="0.3" footer="0.3"/>
  <pageSetup paperSize="9" scale="78" orientation="landscape" horizontalDpi="4294967294" verticalDpi="0" r:id="rId1"/>
  <colBreaks count="3" manualBreakCount="3">
    <brk id="15" min="1" max="52" man="1"/>
    <brk id="30" min="1" max="52" man="1"/>
    <brk id="45" min="1" max="5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3"/>
  <sheetViews>
    <sheetView showGridLines="0" zoomScale="90" zoomScaleNormal="90" workbookViewId="0">
      <pane xSplit="4" ySplit="7" topLeftCell="E23" activePane="bottomRight" state="frozen"/>
      <selection activeCell="D47" sqref="D47"/>
      <selection pane="topRight" activeCell="D47" sqref="D47"/>
      <selection pane="bottomLeft" activeCell="D47" sqref="D47"/>
      <selection pane="bottomRight" activeCell="H56" sqref="H56"/>
    </sheetView>
  </sheetViews>
  <sheetFormatPr defaultRowHeight="12" x14ac:dyDescent="0.15"/>
  <cols>
    <col min="1" max="1" width="5.625" style="5" customWidth="1"/>
    <col min="2" max="2" width="3.125" style="3" customWidth="1"/>
    <col min="3" max="3" width="7.625" style="4" customWidth="1"/>
    <col min="4" max="4" width="10.875" style="4" customWidth="1"/>
    <col min="5" max="6" width="12.125" style="5" customWidth="1"/>
    <col min="7" max="7" width="7.625" style="5" customWidth="1"/>
    <col min="8" max="8" width="9.5" style="32" bestFit="1" customWidth="1"/>
    <col min="9" max="9" width="9" style="77"/>
    <col min="10" max="10" width="10.125" style="32" bestFit="1" customWidth="1"/>
    <col min="11" max="15" width="9" style="32"/>
    <col min="16" max="224" width="9" style="5"/>
    <col min="225" max="225" width="5.625" style="5" customWidth="1"/>
    <col min="226" max="226" width="3.125" style="5" customWidth="1"/>
    <col min="227" max="228" width="7.625" style="5" customWidth="1"/>
    <col min="229" max="262" width="12.125" style="5" customWidth="1"/>
    <col min="263" max="264" width="7.625" style="5" customWidth="1"/>
    <col min="265" max="480" width="9" style="5"/>
    <col min="481" max="481" width="5.625" style="5" customWidth="1"/>
    <col min="482" max="482" width="3.125" style="5" customWidth="1"/>
    <col min="483" max="484" width="7.625" style="5" customWidth="1"/>
    <col min="485" max="518" width="12.125" style="5" customWidth="1"/>
    <col min="519" max="520" width="7.625" style="5" customWidth="1"/>
    <col min="521" max="736" width="9" style="5"/>
    <col min="737" max="737" width="5.625" style="5" customWidth="1"/>
    <col min="738" max="738" width="3.125" style="5" customWidth="1"/>
    <col min="739" max="740" width="7.625" style="5" customWidth="1"/>
    <col min="741" max="774" width="12.125" style="5" customWidth="1"/>
    <col min="775" max="776" width="7.625" style="5" customWidth="1"/>
    <col min="777" max="992" width="9" style="5"/>
    <col min="993" max="993" width="5.625" style="5" customWidth="1"/>
    <col min="994" max="994" width="3.125" style="5" customWidth="1"/>
    <col min="995" max="996" width="7.625" style="5" customWidth="1"/>
    <col min="997" max="1030" width="12.125" style="5" customWidth="1"/>
    <col min="1031" max="1032" width="7.625" style="5" customWidth="1"/>
    <col min="1033" max="1248" width="9" style="5"/>
    <col min="1249" max="1249" width="5.625" style="5" customWidth="1"/>
    <col min="1250" max="1250" width="3.125" style="5" customWidth="1"/>
    <col min="1251" max="1252" width="7.625" style="5" customWidth="1"/>
    <col min="1253" max="1286" width="12.125" style="5" customWidth="1"/>
    <col min="1287" max="1288" width="7.625" style="5" customWidth="1"/>
    <col min="1289" max="1504" width="9" style="5"/>
    <col min="1505" max="1505" width="5.625" style="5" customWidth="1"/>
    <col min="1506" max="1506" width="3.125" style="5" customWidth="1"/>
    <col min="1507" max="1508" width="7.625" style="5" customWidth="1"/>
    <col min="1509" max="1542" width="12.125" style="5" customWidth="1"/>
    <col min="1543" max="1544" width="7.625" style="5" customWidth="1"/>
    <col min="1545" max="1760" width="9" style="5"/>
    <col min="1761" max="1761" width="5.625" style="5" customWidth="1"/>
    <col min="1762" max="1762" width="3.125" style="5" customWidth="1"/>
    <col min="1763" max="1764" width="7.625" style="5" customWidth="1"/>
    <col min="1765" max="1798" width="12.125" style="5" customWidth="1"/>
    <col min="1799" max="1800" width="7.625" style="5" customWidth="1"/>
    <col min="1801" max="2016" width="9" style="5"/>
    <col min="2017" max="2017" width="5.625" style="5" customWidth="1"/>
    <col min="2018" max="2018" width="3.125" style="5" customWidth="1"/>
    <col min="2019" max="2020" width="7.625" style="5" customWidth="1"/>
    <col min="2021" max="2054" width="12.125" style="5" customWidth="1"/>
    <col min="2055" max="2056" width="7.625" style="5" customWidth="1"/>
    <col min="2057" max="2272" width="9" style="5"/>
    <col min="2273" max="2273" width="5.625" style="5" customWidth="1"/>
    <col min="2274" max="2274" width="3.125" style="5" customWidth="1"/>
    <col min="2275" max="2276" width="7.625" style="5" customWidth="1"/>
    <col min="2277" max="2310" width="12.125" style="5" customWidth="1"/>
    <col min="2311" max="2312" width="7.625" style="5" customWidth="1"/>
    <col min="2313" max="2528" width="9" style="5"/>
    <col min="2529" max="2529" width="5.625" style="5" customWidth="1"/>
    <col min="2530" max="2530" width="3.125" style="5" customWidth="1"/>
    <col min="2531" max="2532" width="7.625" style="5" customWidth="1"/>
    <col min="2533" max="2566" width="12.125" style="5" customWidth="1"/>
    <col min="2567" max="2568" width="7.625" style="5" customWidth="1"/>
    <col min="2569" max="2784" width="9" style="5"/>
    <col min="2785" max="2785" width="5.625" style="5" customWidth="1"/>
    <col min="2786" max="2786" width="3.125" style="5" customWidth="1"/>
    <col min="2787" max="2788" width="7.625" style="5" customWidth="1"/>
    <col min="2789" max="2822" width="12.125" style="5" customWidth="1"/>
    <col min="2823" max="2824" width="7.625" style="5" customWidth="1"/>
    <col min="2825" max="3040" width="9" style="5"/>
    <col min="3041" max="3041" width="5.625" style="5" customWidth="1"/>
    <col min="3042" max="3042" width="3.125" style="5" customWidth="1"/>
    <col min="3043" max="3044" width="7.625" style="5" customWidth="1"/>
    <col min="3045" max="3078" width="12.125" style="5" customWidth="1"/>
    <col min="3079" max="3080" width="7.625" style="5" customWidth="1"/>
    <col min="3081" max="3296" width="9" style="5"/>
    <col min="3297" max="3297" width="5.625" style="5" customWidth="1"/>
    <col min="3298" max="3298" width="3.125" style="5" customWidth="1"/>
    <col min="3299" max="3300" width="7.625" style="5" customWidth="1"/>
    <col min="3301" max="3334" width="12.125" style="5" customWidth="1"/>
    <col min="3335" max="3336" width="7.625" style="5" customWidth="1"/>
    <col min="3337" max="3552" width="9" style="5"/>
    <col min="3553" max="3553" width="5.625" style="5" customWidth="1"/>
    <col min="3554" max="3554" width="3.125" style="5" customWidth="1"/>
    <col min="3555" max="3556" width="7.625" style="5" customWidth="1"/>
    <col min="3557" max="3590" width="12.125" style="5" customWidth="1"/>
    <col min="3591" max="3592" width="7.625" style="5" customWidth="1"/>
    <col min="3593" max="3808" width="9" style="5"/>
    <col min="3809" max="3809" width="5.625" style="5" customWidth="1"/>
    <col min="3810" max="3810" width="3.125" style="5" customWidth="1"/>
    <col min="3811" max="3812" width="7.625" style="5" customWidth="1"/>
    <col min="3813" max="3846" width="12.125" style="5" customWidth="1"/>
    <col min="3847" max="3848" width="7.625" style="5" customWidth="1"/>
    <col min="3849" max="4064" width="9" style="5"/>
    <col min="4065" max="4065" width="5.625" style="5" customWidth="1"/>
    <col min="4066" max="4066" width="3.125" style="5" customWidth="1"/>
    <col min="4067" max="4068" width="7.625" style="5" customWidth="1"/>
    <col min="4069" max="4102" width="12.125" style="5" customWidth="1"/>
    <col min="4103" max="4104" width="7.625" style="5" customWidth="1"/>
    <col min="4105" max="4320" width="9" style="5"/>
    <col min="4321" max="4321" width="5.625" style="5" customWidth="1"/>
    <col min="4322" max="4322" width="3.125" style="5" customWidth="1"/>
    <col min="4323" max="4324" width="7.625" style="5" customWidth="1"/>
    <col min="4325" max="4358" width="12.125" style="5" customWidth="1"/>
    <col min="4359" max="4360" width="7.625" style="5" customWidth="1"/>
    <col min="4361" max="4576" width="9" style="5"/>
    <col min="4577" max="4577" width="5.625" style="5" customWidth="1"/>
    <col min="4578" max="4578" width="3.125" style="5" customWidth="1"/>
    <col min="4579" max="4580" width="7.625" style="5" customWidth="1"/>
    <col min="4581" max="4614" width="12.125" style="5" customWidth="1"/>
    <col min="4615" max="4616" width="7.625" style="5" customWidth="1"/>
    <col min="4617" max="4832" width="9" style="5"/>
    <col min="4833" max="4833" width="5.625" style="5" customWidth="1"/>
    <col min="4834" max="4834" width="3.125" style="5" customWidth="1"/>
    <col min="4835" max="4836" width="7.625" style="5" customWidth="1"/>
    <col min="4837" max="4870" width="12.125" style="5" customWidth="1"/>
    <col min="4871" max="4872" width="7.625" style="5" customWidth="1"/>
    <col min="4873" max="5088" width="9" style="5"/>
    <col min="5089" max="5089" width="5.625" style="5" customWidth="1"/>
    <col min="5090" max="5090" width="3.125" style="5" customWidth="1"/>
    <col min="5091" max="5092" width="7.625" style="5" customWidth="1"/>
    <col min="5093" max="5126" width="12.125" style="5" customWidth="1"/>
    <col min="5127" max="5128" width="7.625" style="5" customWidth="1"/>
    <col min="5129" max="5344" width="9" style="5"/>
    <col min="5345" max="5345" width="5.625" style="5" customWidth="1"/>
    <col min="5346" max="5346" width="3.125" style="5" customWidth="1"/>
    <col min="5347" max="5348" width="7.625" style="5" customWidth="1"/>
    <col min="5349" max="5382" width="12.125" style="5" customWidth="1"/>
    <col min="5383" max="5384" width="7.625" style="5" customWidth="1"/>
    <col min="5385" max="5600" width="9" style="5"/>
    <col min="5601" max="5601" width="5.625" style="5" customWidth="1"/>
    <col min="5602" max="5602" width="3.125" style="5" customWidth="1"/>
    <col min="5603" max="5604" width="7.625" style="5" customWidth="1"/>
    <col min="5605" max="5638" width="12.125" style="5" customWidth="1"/>
    <col min="5639" max="5640" width="7.625" style="5" customWidth="1"/>
    <col min="5641" max="5856" width="9" style="5"/>
    <col min="5857" max="5857" width="5.625" style="5" customWidth="1"/>
    <col min="5858" max="5858" width="3.125" style="5" customWidth="1"/>
    <col min="5859" max="5860" width="7.625" style="5" customWidth="1"/>
    <col min="5861" max="5894" width="12.125" style="5" customWidth="1"/>
    <col min="5895" max="5896" width="7.625" style="5" customWidth="1"/>
    <col min="5897" max="6112" width="9" style="5"/>
    <col min="6113" max="6113" width="5.625" style="5" customWidth="1"/>
    <col min="6114" max="6114" width="3.125" style="5" customWidth="1"/>
    <col min="6115" max="6116" width="7.625" style="5" customWidth="1"/>
    <col min="6117" max="6150" width="12.125" style="5" customWidth="1"/>
    <col min="6151" max="6152" width="7.625" style="5" customWidth="1"/>
    <col min="6153" max="6368" width="9" style="5"/>
    <col min="6369" max="6369" width="5.625" style="5" customWidth="1"/>
    <col min="6370" max="6370" width="3.125" style="5" customWidth="1"/>
    <col min="6371" max="6372" width="7.625" style="5" customWidth="1"/>
    <col min="6373" max="6406" width="12.125" style="5" customWidth="1"/>
    <col min="6407" max="6408" width="7.625" style="5" customWidth="1"/>
    <col min="6409" max="6624" width="9" style="5"/>
    <col min="6625" max="6625" width="5.625" style="5" customWidth="1"/>
    <col min="6626" max="6626" width="3.125" style="5" customWidth="1"/>
    <col min="6627" max="6628" width="7.625" style="5" customWidth="1"/>
    <col min="6629" max="6662" width="12.125" style="5" customWidth="1"/>
    <col min="6663" max="6664" width="7.625" style="5" customWidth="1"/>
    <col min="6665" max="6880" width="9" style="5"/>
    <col min="6881" max="6881" width="5.625" style="5" customWidth="1"/>
    <col min="6882" max="6882" width="3.125" style="5" customWidth="1"/>
    <col min="6883" max="6884" width="7.625" style="5" customWidth="1"/>
    <col min="6885" max="6918" width="12.125" style="5" customWidth="1"/>
    <col min="6919" max="6920" width="7.625" style="5" customWidth="1"/>
    <col min="6921" max="7136" width="9" style="5"/>
    <col min="7137" max="7137" width="5.625" style="5" customWidth="1"/>
    <col min="7138" max="7138" width="3.125" style="5" customWidth="1"/>
    <col min="7139" max="7140" width="7.625" style="5" customWidth="1"/>
    <col min="7141" max="7174" width="12.125" style="5" customWidth="1"/>
    <col min="7175" max="7176" width="7.625" style="5" customWidth="1"/>
    <col min="7177" max="7392" width="9" style="5"/>
    <col min="7393" max="7393" width="5.625" style="5" customWidth="1"/>
    <col min="7394" max="7394" width="3.125" style="5" customWidth="1"/>
    <col min="7395" max="7396" width="7.625" style="5" customWidth="1"/>
    <col min="7397" max="7430" width="12.125" style="5" customWidth="1"/>
    <col min="7431" max="7432" width="7.625" style="5" customWidth="1"/>
    <col min="7433" max="7648" width="9" style="5"/>
    <col min="7649" max="7649" width="5.625" style="5" customWidth="1"/>
    <col min="7650" max="7650" width="3.125" style="5" customWidth="1"/>
    <col min="7651" max="7652" width="7.625" style="5" customWidth="1"/>
    <col min="7653" max="7686" width="12.125" style="5" customWidth="1"/>
    <col min="7687" max="7688" width="7.625" style="5" customWidth="1"/>
    <col min="7689" max="7904" width="9" style="5"/>
    <col min="7905" max="7905" width="5.625" style="5" customWidth="1"/>
    <col min="7906" max="7906" width="3.125" style="5" customWidth="1"/>
    <col min="7907" max="7908" width="7.625" style="5" customWidth="1"/>
    <col min="7909" max="7942" width="12.125" style="5" customWidth="1"/>
    <col min="7943" max="7944" width="7.625" style="5" customWidth="1"/>
    <col min="7945" max="8160" width="9" style="5"/>
    <col min="8161" max="8161" width="5.625" style="5" customWidth="1"/>
    <col min="8162" max="8162" width="3.125" style="5" customWidth="1"/>
    <col min="8163" max="8164" width="7.625" style="5" customWidth="1"/>
    <col min="8165" max="8198" width="12.125" style="5" customWidth="1"/>
    <col min="8199" max="8200" width="7.625" style="5" customWidth="1"/>
    <col min="8201" max="8416" width="9" style="5"/>
    <col min="8417" max="8417" width="5.625" style="5" customWidth="1"/>
    <col min="8418" max="8418" width="3.125" style="5" customWidth="1"/>
    <col min="8419" max="8420" width="7.625" style="5" customWidth="1"/>
    <col min="8421" max="8454" width="12.125" style="5" customWidth="1"/>
    <col min="8455" max="8456" width="7.625" style="5" customWidth="1"/>
    <col min="8457" max="8672" width="9" style="5"/>
    <col min="8673" max="8673" width="5.625" style="5" customWidth="1"/>
    <col min="8674" max="8674" width="3.125" style="5" customWidth="1"/>
    <col min="8675" max="8676" width="7.625" style="5" customWidth="1"/>
    <col min="8677" max="8710" width="12.125" style="5" customWidth="1"/>
    <col min="8711" max="8712" width="7.625" style="5" customWidth="1"/>
    <col min="8713" max="8928" width="9" style="5"/>
    <col min="8929" max="8929" width="5.625" style="5" customWidth="1"/>
    <col min="8930" max="8930" width="3.125" style="5" customWidth="1"/>
    <col min="8931" max="8932" width="7.625" style="5" customWidth="1"/>
    <col min="8933" max="8966" width="12.125" style="5" customWidth="1"/>
    <col min="8967" max="8968" width="7.625" style="5" customWidth="1"/>
    <col min="8969" max="9184" width="9" style="5"/>
    <col min="9185" max="9185" width="5.625" style="5" customWidth="1"/>
    <col min="9186" max="9186" width="3.125" style="5" customWidth="1"/>
    <col min="9187" max="9188" width="7.625" style="5" customWidth="1"/>
    <col min="9189" max="9222" width="12.125" style="5" customWidth="1"/>
    <col min="9223" max="9224" width="7.625" style="5" customWidth="1"/>
    <col min="9225" max="9440" width="9" style="5"/>
    <col min="9441" max="9441" width="5.625" style="5" customWidth="1"/>
    <col min="9442" max="9442" width="3.125" style="5" customWidth="1"/>
    <col min="9443" max="9444" width="7.625" style="5" customWidth="1"/>
    <col min="9445" max="9478" width="12.125" style="5" customWidth="1"/>
    <col min="9479" max="9480" width="7.625" style="5" customWidth="1"/>
    <col min="9481" max="9696" width="9" style="5"/>
    <col min="9697" max="9697" width="5.625" style="5" customWidth="1"/>
    <col min="9698" max="9698" width="3.125" style="5" customWidth="1"/>
    <col min="9699" max="9700" width="7.625" style="5" customWidth="1"/>
    <col min="9701" max="9734" width="12.125" style="5" customWidth="1"/>
    <col min="9735" max="9736" width="7.625" style="5" customWidth="1"/>
    <col min="9737" max="9952" width="9" style="5"/>
    <col min="9953" max="9953" width="5.625" style="5" customWidth="1"/>
    <col min="9954" max="9954" width="3.125" style="5" customWidth="1"/>
    <col min="9955" max="9956" width="7.625" style="5" customWidth="1"/>
    <col min="9957" max="9990" width="12.125" style="5" customWidth="1"/>
    <col min="9991" max="9992" width="7.625" style="5" customWidth="1"/>
    <col min="9993" max="10208" width="9" style="5"/>
    <col min="10209" max="10209" width="5.625" style="5" customWidth="1"/>
    <col min="10210" max="10210" width="3.125" style="5" customWidth="1"/>
    <col min="10211" max="10212" width="7.625" style="5" customWidth="1"/>
    <col min="10213" max="10246" width="12.125" style="5" customWidth="1"/>
    <col min="10247" max="10248" width="7.625" style="5" customWidth="1"/>
    <col min="10249" max="10464" width="9" style="5"/>
    <col min="10465" max="10465" width="5.625" style="5" customWidth="1"/>
    <col min="10466" max="10466" width="3.125" style="5" customWidth="1"/>
    <col min="10467" max="10468" width="7.625" style="5" customWidth="1"/>
    <col min="10469" max="10502" width="12.125" style="5" customWidth="1"/>
    <col min="10503" max="10504" width="7.625" style="5" customWidth="1"/>
    <col min="10505" max="10720" width="9" style="5"/>
    <col min="10721" max="10721" width="5.625" style="5" customWidth="1"/>
    <col min="10722" max="10722" width="3.125" style="5" customWidth="1"/>
    <col min="10723" max="10724" width="7.625" style="5" customWidth="1"/>
    <col min="10725" max="10758" width="12.125" style="5" customWidth="1"/>
    <col min="10759" max="10760" width="7.625" style="5" customWidth="1"/>
    <col min="10761" max="10976" width="9" style="5"/>
    <col min="10977" max="10977" width="5.625" style="5" customWidth="1"/>
    <col min="10978" max="10978" width="3.125" style="5" customWidth="1"/>
    <col min="10979" max="10980" width="7.625" style="5" customWidth="1"/>
    <col min="10981" max="11014" width="12.125" style="5" customWidth="1"/>
    <col min="11015" max="11016" width="7.625" style="5" customWidth="1"/>
    <col min="11017" max="11232" width="9" style="5"/>
    <col min="11233" max="11233" width="5.625" style="5" customWidth="1"/>
    <col min="11234" max="11234" width="3.125" style="5" customWidth="1"/>
    <col min="11235" max="11236" width="7.625" style="5" customWidth="1"/>
    <col min="11237" max="11270" width="12.125" style="5" customWidth="1"/>
    <col min="11271" max="11272" width="7.625" style="5" customWidth="1"/>
    <col min="11273" max="11488" width="9" style="5"/>
    <col min="11489" max="11489" width="5.625" style="5" customWidth="1"/>
    <col min="11490" max="11490" width="3.125" style="5" customWidth="1"/>
    <col min="11491" max="11492" width="7.625" style="5" customWidth="1"/>
    <col min="11493" max="11526" width="12.125" style="5" customWidth="1"/>
    <col min="11527" max="11528" width="7.625" style="5" customWidth="1"/>
    <col min="11529" max="11744" width="9" style="5"/>
    <col min="11745" max="11745" width="5.625" style="5" customWidth="1"/>
    <col min="11746" max="11746" width="3.125" style="5" customWidth="1"/>
    <col min="11747" max="11748" width="7.625" style="5" customWidth="1"/>
    <col min="11749" max="11782" width="12.125" style="5" customWidth="1"/>
    <col min="11783" max="11784" width="7.625" style="5" customWidth="1"/>
    <col min="11785" max="12000" width="9" style="5"/>
    <col min="12001" max="12001" width="5.625" style="5" customWidth="1"/>
    <col min="12002" max="12002" width="3.125" style="5" customWidth="1"/>
    <col min="12003" max="12004" width="7.625" style="5" customWidth="1"/>
    <col min="12005" max="12038" width="12.125" style="5" customWidth="1"/>
    <col min="12039" max="12040" width="7.625" style="5" customWidth="1"/>
    <col min="12041" max="12256" width="9" style="5"/>
    <col min="12257" max="12257" width="5.625" style="5" customWidth="1"/>
    <col min="12258" max="12258" width="3.125" style="5" customWidth="1"/>
    <col min="12259" max="12260" width="7.625" style="5" customWidth="1"/>
    <col min="12261" max="12294" width="12.125" style="5" customWidth="1"/>
    <col min="12295" max="12296" width="7.625" style="5" customWidth="1"/>
    <col min="12297" max="12512" width="9" style="5"/>
    <col min="12513" max="12513" width="5.625" style="5" customWidth="1"/>
    <col min="12514" max="12514" width="3.125" style="5" customWidth="1"/>
    <col min="12515" max="12516" width="7.625" style="5" customWidth="1"/>
    <col min="12517" max="12550" width="12.125" style="5" customWidth="1"/>
    <col min="12551" max="12552" width="7.625" style="5" customWidth="1"/>
    <col min="12553" max="12768" width="9" style="5"/>
    <col min="12769" max="12769" width="5.625" style="5" customWidth="1"/>
    <col min="12770" max="12770" width="3.125" style="5" customWidth="1"/>
    <col min="12771" max="12772" width="7.625" style="5" customWidth="1"/>
    <col min="12773" max="12806" width="12.125" style="5" customWidth="1"/>
    <col min="12807" max="12808" width="7.625" style="5" customWidth="1"/>
    <col min="12809" max="13024" width="9" style="5"/>
    <col min="13025" max="13025" width="5.625" style="5" customWidth="1"/>
    <col min="13026" max="13026" width="3.125" style="5" customWidth="1"/>
    <col min="13027" max="13028" width="7.625" style="5" customWidth="1"/>
    <col min="13029" max="13062" width="12.125" style="5" customWidth="1"/>
    <col min="13063" max="13064" width="7.625" style="5" customWidth="1"/>
    <col min="13065" max="13280" width="9" style="5"/>
    <col min="13281" max="13281" width="5.625" style="5" customWidth="1"/>
    <col min="13282" max="13282" width="3.125" style="5" customWidth="1"/>
    <col min="13283" max="13284" width="7.625" style="5" customWidth="1"/>
    <col min="13285" max="13318" width="12.125" style="5" customWidth="1"/>
    <col min="13319" max="13320" width="7.625" style="5" customWidth="1"/>
    <col min="13321" max="13536" width="9" style="5"/>
    <col min="13537" max="13537" width="5.625" style="5" customWidth="1"/>
    <col min="13538" max="13538" width="3.125" style="5" customWidth="1"/>
    <col min="13539" max="13540" width="7.625" style="5" customWidth="1"/>
    <col min="13541" max="13574" width="12.125" style="5" customWidth="1"/>
    <col min="13575" max="13576" width="7.625" style="5" customWidth="1"/>
    <col min="13577" max="13792" width="9" style="5"/>
    <col min="13793" max="13793" width="5.625" style="5" customWidth="1"/>
    <col min="13794" max="13794" width="3.125" style="5" customWidth="1"/>
    <col min="13795" max="13796" width="7.625" style="5" customWidth="1"/>
    <col min="13797" max="13830" width="12.125" style="5" customWidth="1"/>
    <col min="13831" max="13832" width="7.625" style="5" customWidth="1"/>
    <col min="13833" max="14048" width="9" style="5"/>
    <col min="14049" max="14049" width="5.625" style="5" customWidth="1"/>
    <col min="14050" max="14050" width="3.125" style="5" customWidth="1"/>
    <col min="14051" max="14052" width="7.625" style="5" customWidth="1"/>
    <col min="14053" max="14086" width="12.125" style="5" customWidth="1"/>
    <col min="14087" max="14088" width="7.625" style="5" customWidth="1"/>
    <col min="14089" max="14304" width="9" style="5"/>
    <col min="14305" max="14305" width="5.625" style="5" customWidth="1"/>
    <col min="14306" max="14306" width="3.125" style="5" customWidth="1"/>
    <col min="14307" max="14308" width="7.625" style="5" customWidth="1"/>
    <col min="14309" max="14342" width="12.125" style="5" customWidth="1"/>
    <col min="14343" max="14344" width="7.625" style="5" customWidth="1"/>
    <col min="14345" max="14560" width="9" style="5"/>
    <col min="14561" max="14561" width="5.625" style="5" customWidth="1"/>
    <col min="14562" max="14562" width="3.125" style="5" customWidth="1"/>
    <col min="14563" max="14564" width="7.625" style="5" customWidth="1"/>
    <col min="14565" max="14598" width="12.125" style="5" customWidth="1"/>
    <col min="14599" max="14600" width="7.625" style="5" customWidth="1"/>
    <col min="14601" max="14816" width="9" style="5"/>
    <col min="14817" max="14817" width="5.625" style="5" customWidth="1"/>
    <col min="14818" max="14818" width="3.125" style="5" customWidth="1"/>
    <col min="14819" max="14820" width="7.625" style="5" customWidth="1"/>
    <col min="14821" max="14854" width="12.125" style="5" customWidth="1"/>
    <col min="14855" max="14856" width="7.625" style="5" customWidth="1"/>
    <col min="14857" max="15072" width="9" style="5"/>
    <col min="15073" max="15073" width="5.625" style="5" customWidth="1"/>
    <col min="15074" max="15074" width="3.125" style="5" customWidth="1"/>
    <col min="15075" max="15076" width="7.625" style="5" customWidth="1"/>
    <col min="15077" max="15110" width="12.125" style="5" customWidth="1"/>
    <col min="15111" max="15112" width="7.625" style="5" customWidth="1"/>
    <col min="15113" max="15328" width="9" style="5"/>
    <col min="15329" max="15329" width="5.625" style="5" customWidth="1"/>
    <col min="15330" max="15330" width="3.125" style="5" customWidth="1"/>
    <col min="15331" max="15332" width="7.625" style="5" customWidth="1"/>
    <col min="15333" max="15366" width="12.125" style="5" customWidth="1"/>
    <col min="15367" max="15368" width="7.625" style="5" customWidth="1"/>
    <col min="15369" max="15584" width="9" style="5"/>
    <col min="15585" max="15585" width="5.625" style="5" customWidth="1"/>
    <col min="15586" max="15586" width="3.125" style="5" customWidth="1"/>
    <col min="15587" max="15588" width="7.625" style="5" customWidth="1"/>
    <col min="15589" max="15622" width="12.125" style="5" customWidth="1"/>
    <col min="15623" max="15624" width="7.625" style="5" customWidth="1"/>
    <col min="15625" max="15840" width="9" style="5"/>
    <col min="15841" max="15841" width="5.625" style="5" customWidth="1"/>
    <col min="15842" max="15842" width="3.125" style="5" customWidth="1"/>
    <col min="15843" max="15844" width="7.625" style="5" customWidth="1"/>
    <col min="15845" max="15878" width="12.125" style="5" customWidth="1"/>
    <col min="15879" max="15880" width="7.625" style="5" customWidth="1"/>
    <col min="15881" max="16096" width="9" style="5"/>
    <col min="16097" max="16097" width="5.625" style="5" customWidth="1"/>
    <col min="16098" max="16098" width="3.125" style="5" customWidth="1"/>
    <col min="16099" max="16100" width="7.625" style="5" customWidth="1"/>
    <col min="16101" max="16134" width="12.125" style="5" customWidth="1"/>
    <col min="16135" max="16136" width="7.625" style="5" customWidth="1"/>
    <col min="16137" max="16384" width="9" style="5"/>
  </cols>
  <sheetData>
    <row r="2" spans="2:15" s="4" customFormat="1" ht="14.25" x14ac:dyDescent="0.15">
      <c r="B2" s="6" t="s">
        <v>61</v>
      </c>
      <c r="C2" s="3"/>
      <c r="D2" s="3"/>
      <c r="E2" s="169"/>
      <c r="F2" s="169"/>
      <c r="H2" s="45"/>
      <c r="I2" s="77"/>
      <c r="J2" s="45"/>
      <c r="K2" s="45"/>
      <c r="L2" s="45"/>
      <c r="M2" s="45"/>
      <c r="N2" s="45"/>
      <c r="O2" s="45"/>
    </row>
    <row r="3" spans="2:15" s="4" customFormat="1" ht="11.25" customHeight="1" x14ac:dyDescent="0.15">
      <c r="B3" s="6"/>
      <c r="C3" s="3"/>
      <c r="D3" s="3"/>
      <c r="E3" s="169"/>
      <c r="F3" s="169"/>
      <c r="H3" s="45"/>
      <c r="I3" s="77"/>
      <c r="J3" s="45"/>
      <c r="K3" s="45"/>
      <c r="L3" s="45"/>
      <c r="M3" s="45"/>
      <c r="N3" s="45"/>
      <c r="O3" s="45"/>
    </row>
    <row r="4" spans="2:15" s="4" customFormat="1" x14ac:dyDescent="0.15">
      <c r="B4" s="7"/>
      <c r="C4" s="169"/>
      <c r="D4" s="169"/>
      <c r="E4" s="169"/>
      <c r="F4" s="130"/>
      <c r="H4" s="45"/>
      <c r="I4" s="77"/>
      <c r="J4" s="45"/>
      <c r="K4" s="45"/>
      <c r="L4" s="45"/>
      <c r="M4" s="45"/>
      <c r="N4" s="45"/>
      <c r="O4" s="45"/>
    </row>
    <row r="5" spans="2:15" s="4" customFormat="1" ht="12" customHeight="1" x14ac:dyDescent="0.15">
      <c r="B5" s="299" t="s">
        <v>20</v>
      </c>
      <c r="C5" s="300"/>
      <c r="D5" s="301"/>
      <c r="E5" s="308" t="s">
        <v>149</v>
      </c>
      <c r="F5" s="311" t="s">
        <v>150</v>
      </c>
      <c r="G5" s="8"/>
      <c r="H5" s="65"/>
      <c r="I5" s="77"/>
      <c r="J5" s="45"/>
      <c r="K5" s="45"/>
      <c r="L5" s="45"/>
      <c r="M5" s="45"/>
      <c r="N5" s="45"/>
      <c r="O5" s="45"/>
    </row>
    <row r="6" spans="2:15" s="4" customFormat="1" x14ac:dyDescent="0.15">
      <c r="B6" s="302"/>
      <c r="C6" s="303"/>
      <c r="D6" s="304"/>
      <c r="E6" s="309"/>
      <c r="F6" s="312"/>
      <c r="G6" s="8"/>
      <c r="H6" s="65"/>
      <c r="I6" s="77"/>
      <c r="J6" s="45"/>
      <c r="K6" s="45"/>
      <c r="L6" s="45"/>
      <c r="M6" s="45"/>
      <c r="N6" s="45"/>
      <c r="O6" s="45"/>
    </row>
    <row r="7" spans="2:15" s="4" customFormat="1" x14ac:dyDescent="0.15">
      <c r="B7" s="305"/>
      <c r="C7" s="306"/>
      <c r="D7" s="307"/>
      <c r="E7" s="310"/>
      <c r="F7" s="313"/>
      <c r="G7" s="8"/>
      <c r="H7" s="65"/>
      <c r="I7" s="77"/>
      <c r="J7" s="45"/>
      <c r="K7" s="45"/>
      <c r="L7" s="45"/>
      <c r="M7" s="45"/>
      <c r="N7" s="45"/>
      <c r="O7" s="45"/>
    </row>
    <row r="8" spans="2:15" ht="12" customHeight="1" x14ac:dyDescent="0.15">
      <c r="B8" s="314" t="s">
        <v>62</v>
      </c>
      <c r="C8" s="9">
        <v>2000</v>
      </c>
      <c r="D8" s="10" t="s">
        <v>21</v>
      </c>
      <c r="E8" s="53">
        <v>711575</v>
      </c>
      <c r="F8" s="56">
        <v>2858611</v>
      </c>
      <c r="G8" s="12"/>
      <c r="H8" s="66"/>
      <c r="I8" s="87"/>
      <c r="J8" s="132"/>
      <c r="L8" s="47"/>
      <c r="M8" s="128"/>
      <c r="N8" s="298"/>
      <c r="O8" s="298"/>
    </row>
    <row r="9" spans="2:15" x14ac:dyDescent="0.15">
      <c r="B9" s="315"/>
      <c r="C9" s="15">
        <v>2001</v>
      </c>
      <c r="D9" s="16">
        <v>13</v>
      </c>
      <c r="E9" s="52">
        <v>498475</v>
      </c>
      <c r="F9" s="55">
        <v>2847497</v>
      </c>
      <c r="G9" s="12"/>
      <c r="H9" s="66"/>
      <c r="I9" s="87"/>
      <c r="J9" s="132"/>
      <c r="L9" s="47"/>
      <c r="M9" s="128"/>
      <c r="N9" s="298"/>
      <c r="O9" s="298"/>
    </row>
    <row r="10" spans="2:15" x14ac:dyDescent="0.15">
      <c r="B10" s="315"/>
      <c r="C10" s="18">
        <v>2002</v>
      </c>
      <c r="D10" s="19">
        <v>14</v>
      </c>
      <c r="E10" s="53">
        <v>371800</v>
      </c>
      <c r="F10" s="56">
        <v>2366874</v>
      </c>
      <c r="G10" s="12"/>
      <c r="H10" s="66"/>
      <c r="I10" s="87"/>
      <c r="J10" s="132"/>
      <c r="L10" s="47"/>
      <c r="M10" s="128"/>
      <c r="N10" s="47"/>
      <c r="O10" s="47"/>
    </row>
    <row r="11" spans="2:15" x14ac:dyDescent="0.15">
      <c r="B11" s="315"/>
      <c r="C11" s="18">
        <v>2003</v>
      </c>
      <c r="D11" s="19">
        <v>15</v>
      </c>
      <c r="E11" s="53">
        <v>418775</v>
      </c>
      <c r="F11" s="56">
        <v>2570862</v>
      </c>
      <c r="G11" s="12"/>
      <c r="H11" s="66"/>
      <c r="I11" s="87"/>
      <c r="J11" s="132"/>
      <c r="L11" s="47"/>
      <c r="M11" s="128"/>
      <c r="N11" s="21"/>
      <c r="O11" s="21"/>
    </row>
    <row r="12" spans="2:15" x14ac:dyDescent="0.15">
      <c r="B12" s="315"/>
      <c r="C12" s="18">
        <v>2004</v>
      </c>
      <c r="D12" s="19">
        <v>16</v>
      </c>
      <c r="E12" s="53">
        <v>489050</v>
      </c>
      <c r="F12" s="56">
        <v>2507251</v>
      </c>
      <c r="G12" s="12"/>
      <c r="H12" s="66"/>
      <c r="I12" s="87"/>
      <c r="J12" s="132"/>
      <c r="L12" s="47"/>
      <c r="M12" s="128"/>
      <c r="N12" s="21"/>
      <c r="O12" s="21"/>
    </row>
    <row r="13" spans="2:15" x14ac:dyDescent="0.15">
      <c r="B13" s="315"/>
      <c r="C13" s="22">
        <v>2005</v>
      </c>
      <c r="D13" s="23">
        <v>17</v>
      </c>
      <c r="E13" s="57">
        <v>426600</v>
      </c>
      <c r="F13" s="59">
        <v>2224723</v>
      </c>
      <c r="G13" s="12"/>
      <c r="H13" s="66"/>
      <c r="I13" s="87"/>
      <c r="J13" s="132"/>
      <c r="L13" s="47"/>
      <c r="M13" s="128"/>
      <c r="N13" s="21"/>
      <c r="O13" s="21"/>
    </row>
    <row r="14" spans="2:15" x14ac:dyDescent="0.15">
      <c r="B14" s="315"/>
      <c r="C14" s="18">
        <v>2006</v>
      </c>
      <c r="D14" s="19">
        <v>18</v>
      </c>
      <c r="E14" s="53">
        <v>449800</v>
      </c>
      <c r="F14" s="56">
        <v>2119175</v>
      </c>
      <c r="G14" s="12"/>
      <c r="H14" s="66"/>
      <c r="I14" s="87"/>
      <c r="J14" s="132"/>
      <c r="L14" s="47"/>
      <c r="M14" s="128"/>
      <c r="N14" s="21"/>
      <c r="O14" s="21"/>
    </row>
    <row r="15" spans="2:15" x14ac:dyDescent="0.15">
      <c r="B15" s="315"/>
      <c r="C15" s="18">
        <v>2007</v>
      </c>
      <c r="D15" s="19">
        <v>19</v>
      </c>
      <c r="E15" s="53">
        <v>424850</v>
      </c>
      <c r="F15" s="56">
        <v>1980377</v>
      </c>
      <c r="G15" s="12"/>
      <c r="H15" s="66"/>
      <c r="I15" s="87"/>
      <c r="J15" s="132"/>
      <c r="L15" s="47"/>
      <c r="M15" s="128"/>
      <c r="N15" s="21"/>
      <c r="O15" s="21"/>
    </row>
    <row r="16" spans="2:15" x14ac:dyDescent="0.15">
      <c r="B16" s="315"/>
      <c r="C16" s="18">
        <v>2008</v>
      </c>
      <c r="D16" s="19">
        <v>20</v>
      </c>
      <c r="E16" s="53">
        <v>412725</v>
      </c>
      <c r="F16" s="56">
        <v>1845387</v>
      </c>
      <c r="G16" s="12"/>
      <c r="H16" s="66"/>
      <c r="I16" s="87"/>
      <c r="J16" s="132"/>
      <c r="L16" s="47"/>
      <c r="M16" s="128"/>
      <c r="N16" s="21"/>
      <c r="O16" s="21"/>
    </row>
    <row r="17" spans="2:15" x14ac:dyDescent="0.15">
      <c r="B17" s="315"/>
      <c r="C17" s="18">
        <v>2009</v>
      </c>
      <c r="D17" s="19">
        <v>21</v>
      </c>
      <c r="E17" s="53">
        <v>351725</v>
      </c>
      <c r="F17" s="56">
        <v>1756937</v>
      </c>
      <c r="G17" s="12"/>
      <c r="H17" s="66"/>
      <c r="I17" s="87"/>
      <c r="J17" s="132"/>
      <c r="L17" s="47"/>
      <c r="M17" s="128"/>
      <c r="N17" s="21"/>
      <c r="O17" s="21"/>
    </row>
    <row r="18" spans="2:15" x14ac:dyDescent="0.15">
      <c r="B18" s="315"/>
      <c r="C18" s="18">
        <v>2010</v>
      </c>
      <c r="D18" s="19">
        <v>22</v>
      </c>
      <c r="E18" s="53">
        <v>327875</v>
      </c>
      <c r="F18" s="56">
        <v>1654361</v>
      </c>
      <c r="G18" s="12"/>
      <c r="H18" s="66"/>
      <c r="I18" s="87"/>
      <c r="J18" s="132"/>
      <c r="L18" s="47"/>
      <c r="M18" s="128"/>
      <c r="N18" s="21"/>
      <c r="O18" s="21"/>
    </row>
    <row r="19" spans="2:15" x14ac:dyDescent="0.15">
      <c r="B19" s="315"/>
      <c r="C19" s="15">
        <v>2011</v>
      </c>
      <c r="D19" s="16">
        <v>23</v>
      </c>
      <c r="E19" s="52">
        <v>393350</v>
      </c>
      <c r="F19" s="55">
        <v>1565383</v>
      </c>
      <c r="G19" s="12"/>
      <c r="H19" s="66"/>
      <c r="I19" s="87"/>
      <c r="J19" s="132"/>
      <c r="L19" s="47"/>
      <c r="M19" s="128"/>
      <c r="N19" s="21"/>
      <c r="O19" s="21"/>
    </row>
    <row r="20" spans="2:15" x14ac:dyDescent="0.15">
      <c r="B20" s="315"/>
      <c r="C20" s="18">
        <v>2012</v>
      </c>
      <c r="D20" s="19">
        <v>24</v>
      </c>
      <c r="E20" s="53">
        <v>430850</v>
      </c>
      <c r="F20" s="56">
        <v>1535190</v>
      </c>
      <c r="G20" s="12"/>
      <c r="H20" s="66"/>
      <c r="I20" s="87"/>
      <c r="J20" s="132"/>
      <c r="L20" s="47"/>
      <c r="M20" s="128"/>
      <c r="N20" s="21"/>
      <c r="O20" s="21"/>
    </row>
    <row r="21" spans="2:15" x14ac:dyDescent="0.15">
      <c r="B21" s="315"/>
      <c r="C21" s="18">
        <v>2013</v>
      </c>
      <c r="D21" s="19">
        <v>25</v>
      </c>
      <c r="E21" s="53">
        <v>413100</v>
      </c>
      <c r="F21" s="56">
        <v>1510487</v>
      </c>
      <c r="G21" s="12"/>
      <c r="H21" s="66"/>
      <c r="I21" s="87"/>
      <c r="J21" s="132"/>
      <c r="L21" s="47"/>
      <c r="M21" s="128"/>
      <c r="N21" s="21"/>
      <c r="O21" s="21"/>
    </row>
    <row r="22" spans="2:15" s="30" customFormat="1" x14ac:dyDescent="0.15">
      <c r="B22" s="315"/>
      <c r="C22" s="26">
        <v>2014</v>
      </c>
      <c r="D22" s="27">
        <v>26</v>
      </c>
      <c r="E22" s="62">
        <v>377150</v>
      </c>
      <c r="F22" s="63">
        <v>1496763</v>
      </c>
      <c r="G22" s="29"/>
      <c r="H22" s="66"/>
      <c r="I22" s="87"/>
      <c r="J22" s="132"/>
      <c r="K22" s="133"/>
      <c r="L22" s="47"/>
      <c r="M22" s="128"/>
      <c r="N22" s="21"/>
      <c r="O22" s="21"/>
    </row>
    <row r="23" spans="2:15" s="30" customFormat="1" x14ac:dyDescent="0.15">
      <c r="B23" s="315"/>
      <c r="C23" s="26">
        <v>2015</v>
      </c>
      <c r="D23" s="27">
        <v>27</v>
      </c>
      <c r="E23" s="62">
        <v>393650</v>
      </c>
      <c r="F23" s="63">
        <v>1409167</v>
      </c>
      <c r="G23" s="29"/>
      <c r="H23" s="66"/>
      <c r="I23" s="87"/>
      <c r="J23" s="132"/>
      <c r="K23" s="133"/>
      <c r="L23" s="47"/>
      <c r="M23" s="128"/>
      <c r="N23" s="21"/>
      <c r="O23" s="21"/>
    </row>
    <row r="24" spans="2:15" ht="12" customHeight="1" x14ac:dyDescent="0.15">
      <c r="B24" s="315"/>
      <c r="C24" s="204">
        <v>2016</v>
      </c>
      <c r="D24" s="205">
        <v>28</v>
      </c>
      <c r="E24" s="206">
        <v>356925</v>
      </c>
      <c r="F24" s="207">
        <v>1395351</v>
      </c>
      <c r="G24" s="12"/>
      <c r="H24" s="66"/>
      <c r="I24" s="87"/>
      <c r="J24" s="132"/>
      <c r="L24" s="47"/>
      <c r="M24" s="128"/>
      <c r="N24" s="21"/>
      <c r="O24" s="21"/>
    </row>
    <row r="25" spans="2:15" ht="12" customHeight="1" x14ac:dyDescent="0.15">
      <c r="B25" s="315"/>
      <c r="C25" s="26">
        <v>2017</v>
      </c>
      <c r="D25" s="27">
        <v>29</v>
      </c>
      <c r="E25" s="62">
        <v>353925</v>
      </c>
      <c r="F25" s="63">
        <v>1335080</v>
      </c>
      <c r="G25" s="12"/>
      <c r="H25" s="66"/>
      <c r="I25" s="87"/>
      <c r="J25" s="132"/>
      <c r="L25" s="231"/>
      <c r="M25" s="128"/>
      <c r="N25" s="21"/>
      <c r="O25" s="21"/>
    </row>
    <row r="26" spans="2:15" ht="12" customHeight="1" x14ac:dyDescent="0.15">
      <c r="B26" s="315"/>
      <c r="C26" s="26">
        <v>2018</v>
      </c>
      <c r="D26" s="27">
        <v>30</v>
      </c>
      <c r="E26" s="62">
        <v>355725</v>
      </c>
      <c r="F26" s="63">
        <v>1496854</v>
      </c>
      <c r="G26" s="12"/>
      <c r="H26" s="66"/>
      <c r="I26" s="87"/>
      <c r="J26" s="132"/>
      <c r="L26" s="197"/>
      <c r="M26" s="128"/>
      <c r="N26" s="21"/>
      <c r="O26" s="21"/>
    </row>
    <row r="27" spans="2:15" ht="12" customHeight="1" x14ac:dyDescent="0.15">
      <c r="B27" s="315"/>
      <c r="C27" s="26">
        <v>2019</v>
      </c>
      <c r="D27" s="27" t="s">
        <v>436</v>
      </c>
      <c r="E27" s="62">
        <v>337050</v>
      </c>
      <c r="F27" s="63">
        <v>1329274</v>
      </c>
      <c r="G27" s="12"/>
      <c r="H27" s="66"/>
      <c r="I27" s="87"/>
      <c r="J27" s="132"/>
      <c r="L27" s="238"/>
      <c r="M27" s="128"/>
      <c r="N27" s="21"/>
      <c r="O27" s="21"/>
    </row>
    <row r="28" spans="2:15" ht="12" customHeight="1" x14ac:dyDescent="0.15">
      <c r="B28" s="315"/>
      <c r="C28" s="26">
        <v>2020</v>
      </c>
      <c r="D28" s="27">
        <v>2</v>
      </c>
      <c r="E28" s="62">
        <v>231275</v>
      </c>
      <c r="F28" s="63">
        <v>664473</v>
      </c>
      <c r="G28" s="12"/>
      <c r="H28" s="66"/>
      <c r="I28" s="87"/>
      <c r="J28" s="132"/>
      <c r="L28" s="263"/>
      <c r="M28" s="128"/>
      <c r="N28" s="21"/>
      <c r="O28" s="21"/>
    </row>
    <row r="29" spans="2:15" ht="12" customHeight="1" x14ac:dyDescent="0.15">
      <c r="B29" s="315"/>
      <c r="C29" s="204">
        <v>2021</v>
      </c>
      <c r="D29" s="205">
        <v>3</v>
      </c>
      <c r="E29" s="206">
        <v>0</v>
      </c>
      <c r="F29" s="207">
        <v>1283166</v>
      </c>
      <c r="G29" s="12"/>
      <c r="H29" s="66"/>
      <c r="I29" s="87"/>
      <c r="J29" s="132"/>
      <c r="L29" s="247"/>
      <c r="M29" s="128"/>
      <c r="N29" s="21"/>
      <c r="O29" s="21"/>
    </row>
    <row r="30" spans="2:15" ht="12" customHeight="1" x14ac:dyDescent="0.15">
      <c r="B30" s="315"/>
      <c r="C30" s="26">
        <v>2022</v>
      </c>
      <c r="D30" s="27">
        <v>4</v>
      </c>
      <c r="E30" s="62">
        <v>0</v>
      </c>
      <c r="F30" s="63">
        <v>1475314</v>
      </c>
      <c r="G30" s="12"/>
      <c r="H30" s="66"/>
      <c r="I30" s="87"/>
      <c r="J30" s="132"/>
      <c r="L30" s="293"/>
      <c r="M30" s="128"/>
      <c r="N30" s="21"/>
      <c r="O30" s="21"/>
    </row>
    <row r="31" spans="2:15" ht="12" customHeight="1" x14ac:dyDescent="0.15">
      <c r="B31" s="316"/>
      <c r="C31" s="280">
        <v>2023</v>
      </c>
      <c r="D31" s="281">
        <v>5</v>
      </c>
      <c r="E31" s="282">
        <v>0</v>
      </c>
      <c r="F31" s="283">
        <v>1162678</v>
      </c>
      <c r="G31" s="12"/>
      <c r="H31" s="66"/>
      <c r="I31" s="87"/>
      <c r="J31" s="132"/>
      <c r="L31" s="273"/>
      <c r="M31" s="128"/>
      <c r="N31" s="21"/>
      <c r="O31" s="21"/>
    </row>
    <row r="32" spans="2:15" ht="12" customHeight="1" x14ac:dyDescent="0.15">
      <c r="B32" s="314" t="s">
        <v>23</v>
      </c>
      <c r="C32" s="170">
        <v>2000</v>
      </c>
      <c r="D32" s="19" t="s">
        <v>21</v>
      </c>
      <c r="E32" s="53">
        <v>135567</v>
      </c>
      <c r="F32" s="56">
        <v>647687</v>
      </c>
      <c r="G32" s="12"/>
      <c r="H32" s="66"/>
      <c r="I32" s="87"/>
      <c r="J32" s="132"/>
      <c r="L32" s="47"/>
      <c r="M32" s="128"/>
      <c r="N32" s="21"/>
      <c r="O32" s="21"/>
    </row>
    <row r="33" spans="2:15" x14ac:dyDescent="0.15">
      <c r="B33" s="315"/>
      <c r="C33" s="171">
        <v>2001</v>
      </c>
      <c r="D33" s="16">
        <v>13</v>
      </c>
      <c r="E33" s="52">
        <v>132860</v>
      </c>
      <c r="F33" s="55">
        <v>880140</v>
      </c>
      <c r="G33" s="12"/>
      <c r="H33" s="66"/>
      <c r="I33" s="87"/>
      <c r="J33" s="132"/>
      <c r="L33" s="47"/>
      <c r="M33" s="128"/>
      <c r="N33" s="21"/>
      <c r="O33" s="21"/>
    </row>
    <row r="34" spans="2:15" x14ac:dyDescent="0.15">
      <c r="B34" s="315"/>
      <c r="C34" s="170">
        <v>2002</v>
      </c>
      <c r="D34" s="19">
        <v>14</v>
      </c>
      <c r="E34" s="53">
        <v>115496</v>
      </c>
      <c r="F34" s="56">
        <v>698285</v>
      </c>
      <c r="G34" s="12"/>
      <c r="H34" s="66"/>
      <c r="I34" s="87"/>
      <c r="J34" s="132"/>
      <c r="L34" s="47"/>
      <c r="M34" s="128"/>
      <c r="N34" s="31"/>
      <c r="O34" s="31"/>
    </row>
    <row r="35" spans="2:15" x14ac:dyDescent="0.15">
      <c r="B35" s="315"/>
      <c r="C35" s="170">
        <v>2003</v>
      </c>
      <c r="D35" s="19">
        <v>15</v>
      </c>
      <c r="E35" s="53">
        <v>91922</v>
      </c>
      <c r="F35" s="56">
        <v>661724</v>
      </c>
      <c r="G35" s="12"/>
      <c r="H35" s="66"/>
      <c r="I35" s="87"/>
      <c r="J35" s="132"/>
      <c r="L35" s="47"/>
      <c r="M35" s="128"/>
    </row>
    <row r="36" spans="2:15" x14ac:dyDescent="0.15">
      <c r="B36" s="315"/>
      <c r="C36" s="170">
        <v>2004</v>
      </c>
      <c r="D36" s="19">
        <v>16</v>
      </c>
      <c r="E36" s="53">
        <v>105949</v>
      </c>
      <c r="F36" s="56">
        <v>650962</v>
      </c>
      <c r="G36" s="12"/>
      <c r="H36" s="66"/>
      <c r="I36" s="87"/>
      <c r="J36" s="132"/>
      <c r="L36" s="47"/>
      <c r="M36" s="128"/>
    </row>
    <row r="37" spans="2:15" x14ac:dyDescent="0.15">
      <c r="B37" s="315"/>
      <c r="C37" s="172">
        <v>2005</v>
      </c>
      <c r="D37" s="23">
        <v>17</v>
      </c>
      <c r="E37" s="57">
        <v>102536</v>
      </c>
      <c r="F37" s="59">
        <v>647436</v>
      </c>
      <c r="G37" s="12"/>
      <c r="H37" s="66"/>
      <c r="I37" s="87"/>
      <c r="J37" s="132"/>
      <c r="L37" s="47"/>
      <c r="M37" s="128"/>
    </row>
    <row r="38" spans="2:15" x14ac:dyDescent="0.15">
      <c r="B38" s="315"/>
      <c r="C38" s="170">
        <v>2006</v>
      </c>
      <c r="D38" s="19">
        <v>18</v>
      </c>
      <c r="E38" s="53">
        <v>122288</v>
      </c>
      <c r="F38" s="56">
        <v>642207</v>
      </c>
      <c r="G38" s="12"/>
      <c r="H38" s="66"/>
      <c r="I38" s="87"/>
      <c r="J38" s="132"/>
      <c r="L38" s="47"/>
      <c r="M38" s="128"/>
    </row>
    <row r="39" spans="2:15" x14ac:dyDescent="0.15">
      <c r="B39" s="315"/>
      <c r="C39" s="170">
        <v>2007</v>
      </c>
      <c r="D39" s="19">
        <v>19</v>
      </c>
      <c r="E39" s="53">
        <v>141560</v>
      </c>
      <c r="F39" s="56">
        <v>792819</v>
      </c>
      <c r="G39" s="12"/>
      <c r="H39" s="66"/>
      <c r="I39" s="87"/>
      <c r="J39" s="132"/>
      <c r="L39" s="47"/>
      <c r="M39" s="128"/>
    </row>
    <row r="40" spans="2:15" x14ac:dyDescent="0.15">
      <c r="B40" s="315"/>
      <c r="C40" s="170">
        <v>2008</v>
      </c>
      <c r="D40" s="19">
        <v>20</v>
      </c>
      <c r="E40" s="53">
        <v>168414</v>
      </c>
      <c r="F40" s="56">
        <v>881280</v>
      </c>
      <c r="G40" s="12"/>
      <c r="H40" s="66"/>
      <c r="I40" s="87"/>
      <c r="J40" s="132"/>
      <c r="L40" s="47"/>
      <c r="M40" s="128"/>
    </row>
    <row r="41" spans="2:15" x14ac:dyDescent="0.15">
      <c r="B41" s="315"/>
      <c r="C41" s="170">
        <v>2009</v>
      </c>
      <c r="D41" s="19">
        <v>21</v>
      </c>
      <c r="E41" s="53">
        <v>103978</v>
      </c>
      <c r="F41" s="56">
        <v>564372</v>
      </c>
      <c r="G41" s="12"/>
      <c r="H41" s="66"/>
      <c r="I41" s="87"/>
      <c r="J41" s="132"/>
      <c r="L41" s="47"/>
      <c r="M41" s="128"/>
    </row>
    <row r="42" spans="2:15" x14ac:dyDescent="0.15">
      <c r="B42" s="315"/>
      <c r="C42" s="170">
        <v>2010</v>
      </c>
      <c r="D42" s="19">
        <v>22</v>
      </c>
      <c r="E42" s="53">
        <v>74347</v>
      </c>
      <c r="F42" s="56">
        <v>531169</v>
      </c>
      <c r="G42" s="12"/>
      <c r="H42" s="66"/>
      <c r="I42" s="87"/>
      <c r="J42" s="132"/>
      <c r="L42" s="47"/>
      <c r="M42" s="128"/>
    </row>
    <row r="43" spans="2:15" x14ac:dyDescent="0.15">
      <c r="B43" s="315"/>
      <c r="C43" s="171">
        <v>2011</v>
      </c>
      <c r="D43" s="16">
        <v>23</v>
      </c>
      <c r="E43" s="52">
        <v>112088</v>
      </c>
      <c r="F43" s="55">
        <v>559328</v>
      </c>
      <c r="G43" s="12"/>
      <c r="H43" s="66"/>
      <c r="I43" s="87"/>
      <c r="J43" s="132"/>
      <c r="L43" s="47"/>
      <c r="M43" s="128"/>
    </row>
    <row r="44" spans="2:15" x14ac:dyDescent="0.15">
      <c r="B44" s="315"/>
      <c r="C44" s="170">
        <v>2012</v>
      </c>
      <c r="D44" s="19">
        <v>24</v>
      </c>
      <c r="E44" s="53">
        <v>122290</v>
      </c>
      <c r="F44" s="56">
        <v>600383</v>
      </c>
      <c r="G44" s="12"/>
      <c r="H44" s="66"/>
      <c r="I44" s="87"/>
      <c r="J44" s="132"/>
      <c r="L44" s="47"/>
      <c r="M44" s="128"/>
    </row>
    <row r="45" spans="2:15" s="30" customFormat="1" x14ac:dyDescent="0.15">
      <c r="B45" s="315"/>
      <c r="C45" s="170">
        <v>2013</v>
      </c>
      <c r="D45" s="19">
        <v>25</v>
      </c>
      <c r="E45" s="53">
        <v>151134</v>
      </c>
      <c r="F45" s="56">
        <v>802505</v>
      </c>
      <c r="G45" s="29"/>
      <c r="H45" s="66"/>
      <c r="I45" s="87"/>
      <c r="J45" s="132"/>
      <c r="K45" s="133"/>
      <c r="L45" s="47"/>
      <c r="M45" s="128"/>
      <c r="N45" s="133"/>
      <c r="O45" s="133"/>
    </row>
    <row r="46" spans="2:15" s="30" customFormat="1" x14ac:dyDescent="0.15">
      <c r="B46" s="315"/>
      <c r="C46" s="173">
        <v>2014</v>
      </c>
      <c r="D46" s="27">
        <v>26</v>
      </c>
      <c r="E46" s="62">
        <v>179395</v>
      </c>
      <c r="F46" s="63">
        <v>952575</v>
      </c>
      <c r="G46" s="29"/>
      <c r="H46" s="66"/>
      <c r="I46" s="87"/>
      <c r="J46" s="132"/>
      <c r="K46" s="133"/>
      <c r="L46" s="47"/>
      <c r="M46" s="128"/>
      <c r="N46" s="133"/>
      <c r="O46" s="133"/>
    </row>
    <row r="47" spans="2:15" s="30" customFormat="1" x14ac:dyDescent="0.15">
      <c r="B47" s="315"/>
      <c r="C47" s="174">
        <v>2015</v>
      </c>
      <c r="D47" s="175">
        <v>27</v>
      </c>
      <c r="E47" s="176">
        <v>192938</v>
      </c>
      <c r="F47" s="177">
        <v>731963</v>
      </c>
      <c r="G47" s="29"/>
      <c r="H47" s="66"/>
      <c r="I47" s="87"/>
      <c r="J47" s="132"/>
      <c r="K47" s="133"/>
      <c r="L47" s="168"/>
      <c r="M47" s="128"/>
      <c r="N47" s="133"/>
      <c r="O47" s="133"/>
    </row>
    <row r="48" spans="2:15" s="30" customFormat="1" x14ac:dyDescent="0.15">
      <c r="B48" s="315"/>
      <c r="C48" s="210">
        <v>2016</v>
      </c>
      <c r="D48" s="205">
        <v>28</v>
      </c>
      <c r="E48" s="208">
        <v>106792</v>
      </c>
      <c r="F48" s="207">
        <v>608440</v>
      </c>
      <c r="G48" s="29"/>
      <c r="H48" s="66"/>
      <c r="I48" s="87"/>
      <c r="J48" s="132"/>
      <c r="K48" s="133"/>
      <c r="L48" s="168"/>
      <c r="M48" s="128"/>
      <c r="N48" s="133"/>
      <c r="O48" s="133"/>
    </row>
    <row r="49" spans="1:28" s="30" customFormat="1" x14ac:dyDescent="0.15">
      <c r="B49" s="315"/>
      <c r="C49" s="173">
        <v>2017</v>
      </c>
      <c r="D49" s="27">
        <v>29</v>
      </c>
      <c r="E49" s="82">
        <v>115450</v>
      </c>
      <c r="F49" s="63">
        <v>658853</v>
      </c>
      <c r="G49" s="29"/>
      <c r="H49" s="66"/>
      <c r="I49" s="87"/>
      <c r="J49" s="132"/>
      <c r="K49" s="133"/>
      <c r="L49" s="231"/>
      <c r="M49" s="128"/>
      <c r="N49" s="133"/>
      <c r="O49" s="133"/>
    </row>
    <row r="50" spans="1:28" s="30" customFormat="1" x14ac:dyDescent="0.15">
      <c r="B50" s="315"/>
      <c r="C50" s="26">
        <v>2018</v>
      </c>
      <c r="D50" s="27">
        <v>30</v>
      </c>
      <c r="E50" s="82">
        <v>107002</v>
      </c>
      <c r="F50" s="63">
        <v>498523</v>
      </c>
      <c r="G50" s="29"/>
      <c r="H50" s="66"/>
      <c r="I50" s="87"/>
      <c r="J50" s="132"/>
      <c r="K50" s="133"/>
      <c r="L50" s="197"/>
      <c r="M50" s="128"/>
      <c r="N50" s="133"/>
      <c r="O50" s="133"/>
    </row>
    <row r="51" spans="1:28" ht="12" customHeight="1" x14ac:dyDescent="0.15">
      <c r="B51" s="315"/>
      <c r="C51" s="26">
        <v>2019</v>
      </c>
      <c r="D51" s="27" t="s">
        <v>436</v>
      </c>
      <c r="E51" s="62">
        <v>94453</v>
      </c>
      <c r="F51" s="63">
        <v>423807</v>
      </c>
      <c r="G51" s="12"/>
      <c r="H51" s="66"/>
      <c r="I51" s="87"/>
      <c r="J51" s="132"/>
      <c r="L51" s="247"/>
      <c r="M51" s="128"/>
      <c r="N51" s="21"/>
      <c r="O51" s="21"/>
    </row>
    <row r="52" spans="1:28" ht="12" customHeight="1" x14ac:dyDescent="0.15">
      <c r="B52" s="315"/>
      <c r="C52" s="26">
        <v>2020</v>
      </c>
      <c r="D52" s="27">
        <v>2</v>
      </c>
      <c r="E52" s="62">
        <v>76174</v>
      </c>
      <c r="F52" s="63">
        <v>230540</v>
      </c>
      <c r="G52" s="12"/>
      <c r="H52" s="66"/>
      <c r="I52" s="87"/>
      <c r="J52" s="132"/>
      <c r="L52" s="263"/>
      <c r="M52" s="128"/>
      <c r="N52" s="21"/>
      <c r="O52" s="21"/>
    </row>
    <row r="53" spans="1:28" ht="12" customHeight="1" x14ac:dyDescent="0.15">
      <c r="B53" s="315"/>
      <c r="C53" s="204">
        <v>2021</v>
      </c>
      <c r="D53" s="205">
        <v>3</v>
      </c>
      <c r="E53" s="206">
        <v>0</v>
      </c>
      <c r="F53" s="207">
        <v>495020</v>
      </c>
      <c r="G53" s="12"/>
      <c r="H53" s="66"/>
      <c r="I53" s="87"/>
      <c r="J53" s="132"/>
      <c r="L53" s="238"/>
      <c r="M53" s="128"/>
      <c r="N53" s="21"/>
      <c r="O53" s="21"/>
    </row>
    <row r="54" spans="1:28" ht="12" customHeight="1" x14ac:dyDescent="0.15">
      <c r="B54" s="315"/>
      <c r="C54" s="26">
        <v>2022</v>
      </c>
      <c r="D54" s="27">
        <v>4</v>
      </c>
      <c r="E54" s="62">
        <v>0</v>
      </c>
      <c r="F54" s="63">
        <v>806055</v>
      </c>
      <c r="G54" s="12"/>
      <c r="H54" s="66"/>
      <c r="I54" s="87"/>
      <c r="J54" s="132"/>
      <c r="L54" s="273"/>
      <c r="M54" s="128"/>
      <c r="N54" s="21"/>
      <c r="O54" s="21"/>
    </row>
    <row r="55" spans="1:28" ht="12" customHeight="1" x14ac:dyDescent="0.15">
      <c r="B55" s="316"/>
      <c r="C55" s="280">
        <v>2023</v>
      </c>
      <c r="D55" s="281">
        <v>5</v>
      </c>
      <c r="E55" s="282">
        <v>0</v>
      </c>
      <c r="F55" s="283">
        <v>576876</v>
      </c>
      <c r="G55" s="12"/>
      <c r="H55" s="66"/>
      <c r="I55" s="87"/>
      <c r="J55" s="132"/>
      <c r="L55" s="293"/>
      <c r="M55" s="128"/>
      <c r="N55" s="21"/>
      <c r="O55" s="21"/>
    </row>
    <row r="56" spans="1:28" x14ac:dyDescent="0.15">
      <c r="B56" s="33" t="s">
        <v>63</v>
      </c>
      <c r="C56" s="34"/>
      <c r="D56" s="34"/>
      <c r="G56" s="35"/>
    </row>
    <row r="57" spans="1:28" x14ac:dyDescent="0.15">
      <c r="B57" s="38"/>
      <c r="C57" s="34"/>
      <c r="D57" s="34"/>
      <c r="G57" s="35"/>
    </row>
    <row r="58" spans="1:28" x14ac:dyDescent="0.15">
      <c r="A58" s="38"/>
      <c r="B58" s="38"/>
      <c r="C58" s="34"/>
      <c r="D58" s="34"/>
      <c r="F58" s="40" t="s">
        <v>485</v>
      </c>
      <c r="G58" s="39"/>
      <c r="H58" s="70"/>
    </row>
    <row r="59" spans="1:28" x14ac:dyDescent="0.15">
      <c r="A59" s="38"/>
      <c r="B59" s="38"/>
      <c r="C59" s="34"/>
      <c r="D59" s="34"/>
      <c r="E59" s="47"/>
      <c r="F59" s="47"/>
      <c r="G59" s="47"/>
      <c r="H59" s="47"/>
      <c r="I59" s="87"/>
      <c r="J59" s="47"/>
      <c r="K59" s="47"/>
      <c r="L59" s="47"/>
      <c r="M59" s="47"/>
      <c r="N59" s="47"/>
      <c r="O59" s="47"/>
      <c r="P59" s="47"/>
      <c r="Q59" s="47"/>
      <c r="R59" s="47"/>
      <c r="S59" s="47"/>
      <c r="T59" s="47"/>
      <c r="U59" s="47"/>
      <c r="V59" s="47"/>
      <c r="W59" s="47"/>
      <c r="X59" s="47"/>
      <c r="Y59" s="47"/>
      <c r="Z59" s="47"/>
      <c r="AA59" s="32"/>
      <c r="AB59" s="32"/>
    </row>
    <row r="60" spans="1:28" x14ac:dyDescent="0.15">
      <c r="A60" s="38"/>
      <c r="B60" s="131"/>
      <c r="C60" s="34"/>
      <c r="D60" s="34"/>
      <c r="E60" s="47"/>
      <c r="F60" s="47"/>
      <c r="G60" s="47"/>
      <c r="H60" s="47"/>
      <c r="I60" s="87"/>
      <c r="J60" s="47"/>
      <c r="K60" s="47"/>
      <c r="L60" s="47"/>
      <c r="M60" s="47"/>
      <c r="N60" s="47"/>
      <c r="O60" s="47"/>
      <c r="P60" s="47"/>
      <c r="Q60" s="47"/>
      <c r="R60" s="47"/>
      <c r="S60" s="47"/>
      <c r="T60" s="47"/>
      <c r="U60" s="47"/>
      <c r="V60" s="47"/>
      <c r="W60" s="47"/>
      <c r="X60" s="47"/>
      <c r="Y60" s="47"/>
      <c r="Z60" s="47"/>
      <c r="AA60" s="32"/>
      <c r="AB60" s="32"/>
    </row>
    <row r="61" spans="1:28" x14ac:dyDescent="0.15">
      <c r="A61" s="38"/>
      <c r="B61" s="37"/>
      <c r="C61" s="34"/>
      <c r="D61" s="34"/>
      <c r="E61" s="47"/>
      <c r="F61" s="47"/>
      <c r="G61" s="47"/>
      <c r="H61" s="47"/>
      <c r="I61" s="87"/>
      <c r="J61" s="47"/>
      <c r="K61" s="47"/>
      <c r="L61" s="47"/>
      <c r="M61" s="47"/>
      <c r="N61" s="47"/>
      <c r="O61" s="47"/>
      <c r="P61" s="47"/>
      <c r="Q61" s="47"/>
      <c r="R61" s="47"/>
      <c r="S61" s="47"/>
      <c r="T61" s="47"/>
      <c r="U61" s="47"/>
      <c r="V61" s="47"/>
      <c r="W61" s="47"/>
      <c r="X61" s="47"/>
      <c r="Y61" s="47"/>
      <c r="Z61" s="47"/>
      <c r="AA61" s="32"/>
      <c r="AB61" s="32"/>
    </row>
    <row r="62" spans="1:28" x14ac:dyDescent="0.15">
      <c r="A62" s="38"/>
      <c r="B62" s="42"/>
      <c r="C62" s="34"/>
      <c r="D62" s="34"/>
      <c r="E62" s="21"/>
      <c r="F62" s="21"/>
      <c r="G62" s="21"/>
      <c r="H62" s="21"/>
      <c r="I62" s="87"/>
      <c r="J62" s="21"/>
      <c r="K62" s="21"/>
      <c r="L62" s="21"/>
      <c r="M62" s="21"/>
      <c r="N62" s="21"/>
      <c r="O62" s="21"/>
      <c r="P62" s="21"/>
      <c r="Q62" s="21"/>
      <c r="R62" s="21"/>
      <c r="S62" s="21"/>
      <c r="T62" s="21"/>
      <c r="U62" s="21"/>
      <c r="V62" s="21"/>
      <c r="W62" s="21"/>
      <c r="X62" s="21"/>
      <c r="Y62" s="21"/>
      <c r="Z62" s="21"/>
      <c r="AA62" s="32"/>
      <c r="AB62" s="32"/>
    </row>
    <row r="63" spans="1:28" x14ac:dyDescent="0.15">
      <c r="A63" s="38"/>
      <c r="B63" s="37"/>
      <c r="C63" s="34"/>
      <c r="D63" s="34"/>
      <c r="E63" s="21"/>
      <c r="F63" s="21"/>
      <c r="G63" s="21"/>
      <c r="H63" s="21"/>
      <c r="I63" s="87"/>
      <c r="J63" s="21"/>
      <c r="K63" s="21"/>
      <c r="L63" s="21"/>
      <c r="M63" s="21"/>
      <c r="N63" s="21"/>
      <c r="O63" s="21"/>
      <c r="P63" s="21"/>
      <c r="Q63" s="21"/>
      <c r="R63" s="21"/>
      <c r="S63" s="21"/>
      <c r="T63" s="21"/>
      <c r="U63" s="21"/>
      <c r="V63" s="21"/>
      <c r="W63" s="21"/>
      <c r="X63" s="21"/>
      <c r="Y63" s="21"/>
      <c r="Z63" s="21"/>
      <c r="AA63" s="32"/>
      <c r="AB63" s="32"/>
    </row>
    <row r="64" spans="1:28" x14ac:dyDescent="0.15">
      <c r="A64" s="38"/>
      <c r="C64" s="5"/>
      <c r="D64" s="5"/>
      <c r="E64" s="21"/>
      <c r="F64" s="21"/>
      <c r="G64" s="21"/>
      <c r="H64" s="21"/>
      <c r="I64" s="87"/>
      <c r="J64" s="21"/>
      <c r="K64" s="21"/>
      <c r="L64" s="21"/>
      <c r="M64" s="21"/>
      <c r="N64" s="21"/>
      <c r="O64" s="21"/>
      <c r="P64" s="21"/>
      <c r="Q64" s="21"/>
      <c r="R64" s="21"/>
      <c r="S64" s="21"/>
      <c r="T64" s="21"/>
      <c r="U64" s="21"/>
      <c r="V64" s="21"/>
      <c r="W64" s="21"/>
      <c r="X64" s="21"/>
      <c r="Y64" s="21"/>
      <c r="Z64" s="21"/>
      <c r="AA64" s="32"/>
      <c r="AB64" s="32"/>
    </row>
    <row r="65" spans="2:28" x14ac:dyDescent="0.15">
      <c r="B65" s="43"/>
      <c r="C65" s="32"/>
      <c r="D65" s="32"/>
      <c r="E65" s="21"/>
      <c r="F65" s="21"/>
      <c r="G65" s="21"/>
      <c r="H65" s="21"/>
      <c r="I65" s="87"/>
      <c r="J65" s="21"/>
      <c r="K65" s="21"/>
      <c r="L65" s="21"/>
      <c r="M65" s="21"/>
      <c r="N65" s="21"/>
      <c r="O65" s="21"/>
      <c r="P65" s="21"/>
      <c r="Q65" s="21"/>
      <c r="R65" s="21"/>
      <c r="S65" s="21"/>
      <c r="T65" s="21"/>
      <c r="U65" s="21"/>
      <c r="V65" s="21"/>
      <c r="W65" s="21"/>
      <c r="X65" s="21"/>
      <c r="Y65" s="21"/>
      <c r="Z65" s="21"/>
      <c r="AA65" s="32"/>
      <c r="AB65" s="32"/>
    </row>
    <row r="66" spans="2:28" x14ac:dyDescent="0.15">
      <c r="B66" s="43"/>
      <c r="C66" s="32"/>
      <c r="D66" s="32"/>
      <c r="E66" s="21"/>
      <c r="F66" s="21"/>
      <c r="G66" s="21"/>
      <c r="H66" s="21"/>
      <c r="I66" s="87"/>
      <c r="J66" s="21"/>
      <c r="K66" s="21"/>
      <c r="L66" s="21"/>
      <c r="M66" s="21"/>
      <c r="N66" s="21"/>
      <c r="O66" s="21"/>
      <c r="P66" s="21"/>
      <c r="Q66" s="21"/>
      <c r="R66" s="21"/>
      <c r="S66" s="21"/>
      <c r="T66" s="21"/>
      <c r="U66" s="21"/>
      <c r="V66" s="21"/>
      <c r="W66" s="21"/>
      <c r="X66" s="21"/>
      <c r="Y66" s="21"/>
      <c r="Z66" s="21"/>
      <c r="AA66" s="32"/>
      <c r="AB66" s="32"/>
    </row>
    <row r="67" spans="2:28" x14ac:dyDescent="0.15">
      <c r="B67" s="43"/>
      <c r="C67" s="32"/>
      <c r="D67" s="32"/>
      <c r="E67" s="21"/>
      <c r="F67" s="21"/>
      <c r="G67" s="21"/>
      <c r="H67" s="21"/>
      <c r="I67" s="87"/>
      <c r="J67" s="21"/>
      <c r="K67" s="21"/>
      <c r="L67" s="21"/>
      <c r="M67" s="21"/>
      <c r="N67" s="21"/>
      <c r="O67" s="21"/>
      <c r="P67" s="21"/>
      <c r="Q67" s="21"/>
      <c r="R67" s="21"/>
      <c r="S67" s="21"/>
      <c r="T67" s="21"/>
      <c r="U67" s="21"/>
      <c r="V67" s="21"/>
      <c r="W67" s="21"/>
      <c r="X67" s="21"/>
      <c r="Y67" s="21"/>
      <c r="Z67" s="21"/>
      <c r="AA67" s="32"/>
      <c r="AB67" s="32"/>
    </row>
    <row r="68" spans="2:28" x14ac:dyDescent="0.15">
      <c r="B68" s="43"/>
      <c r="C68" s="298"/>
      <c r="D68" s="298"/>
      <c r="E68" s="21"/>
      <c r="F68" s="21"/>
      <c r="G68" s="21"/>
      <c r="H68" s="21"/>
      <c r="I68" s="87"/>
      <c r="J68" s="21"/>
      <c r="K68" s="21"/>
      <c r="L68" s="21"/>
      <c r="M68" s="21"/>
      <c r="N68" s="21"/>
      <c r="O68" s="21"/>
      <c r="P68" s="21"/>
      <c r="Q68" s="21"/>
      <c r="R68" s="21"/>
      <c r="S68" s="21"/>
      <c r="T68" s="21"/>
      <c r="U68" s="21"/>
      <c r="V68" s="21"/>
      <c r="W68" s="21"/>
      <c r="X68" s="21"/>
      <c r="Y68" s="21"/>
      <c r="Z68" s="21"/>
      <c r="AA68" s="32"/>
      <c r="AB68" s="32"/>
    </row>
    <row r="69" spans="2:28" x14ac:dyDescent="0.15">
      <c r="B69" s="43"/>
      <c r="C69" s="298"/>
      <c r="D69" s="298"/>
      <c r="E69" s="21"/>
      <c r="F69" s="21"/>
      <c r="G69" s="21"/>
      <c r="H69" s="21"/>
      <c r="I69" s="87"/>
      <c r="J69" s="21"/>
      <c r="K69" s="21"/>
      <c r="L69" s="21"/>
      <c r="M69" s="21"/>
      <c r="N69" s="21"/>
      <c r="O69" s="21"/>
      <c r="P69" s="21"/>
      <c r="Q69" s="21"/>
      <c r="R69" s="21"/>
      <c r="S69" s="21"/>
      <c r="T69" s="21"/>
      <c r="U69" s="21"/>
      <c r="V69" s="21"/>
      <c r="W69" s="21"/>
      <c r="X69" s="21"/>
      <c r="Y69" s="21"/>
      <c r="Z69" s="21"/>
      <c r="AA69" s="32"/>
      <c r="AB69" s="32"/>
    </row>
    <row r="70" spans="2:28" x14ac:dyDescent="0.15">
      <c r="B70" s="43"/>
      <c r="C70" s="47"/>
      <c r="D70" s="47"/>
      <c r="E70" s="21"/>
      <c r="F70" s="21"/>
      <c r="G70" s="21"/>
      <c r="H70" s="21"/>
      <c r="I70" s="87"/>
      <c r="J70" s="21"/>
      <c r="K70" s="21"/>
      <c r="L70" s="21"/>
      <c r="M70" s="21"/>
      <c r="N70" s="21"/>
      <c r="O70" s="21"/>
      <c r="P70" s="21"/>
      <c r="Q70" s="21"/>
      <c r="R70" s="21"/>
      <c r="S70" s="21"/>
      <c r="T70" s="21"/>
      <c r="U70" s="21"/>
      <c r="V70" s="21"/>
      <c r="W70" s="21"/>
      <c r="X70" s="21"/>
      <c r="Y70" s="21"/>
      <c r="Z70" s="21"/>
      <c r="AA70" s="32"/>
      <c r="AB70" s="32"/>
    </row>
    <row r="71" spans="2:28" x14ac:dyDescent="0.15">
      <c r="B71" s="43"/>
      <c r="C71" s="21"/>
      <c r="D71" s="21"/>
      <c r="E71" s="21"/>
      <c r="F71" s="21"/>
      <c r="G71" s="21"/>
      <c r="H71" s="21"/>
      <c r="I71" s="87"/>
      <c r="J71" s="21"/>
      <c r="K71" s="21"/>
      <c r="L71" s="21"/>
      <c r="M71" s="21"/>
      <c r="N71" s="21"/>
      <c r="O71" s="21"/>
      <c r="P71" s="21"/>
      <c r="Q71" s="21"/>
      <c r="R71" s="21"/>
      <c r="S71" s="21"/>
      <c r="T71" s="21"/>
      <c r="U71" s="21"/>
      <c r="V71" s="21"/>
      <c r="W71" s="21"/>
      <c r="X71" s="21"/>
      <c r="Y71" s="21"/>
      <c r="Z71" s="21"/>
      <c r="AA71" s="32"/>
      <c r="AB71" s="32"/>
    </row>
    <row r="72" spans="2:28" x14ac:dyDescent="0.15">
      <c r="B72" s="43"/>
      <c r="C72" s="21"/>
      <c r="D72" s="21"/>
      <c r="E72" s="21"/>
      <c r="F72" s="21"/>
      <c r="G72" s="21"/>
      <c r="H72" s="21"/>
      <c r="I72" s="87"/>
      <c r="J72" s="21"/>
      <c r="K72" s="21"/>
      <c r="L72" s="21"/>
      <c r="M72" s="21"/>
      <c r="N72" s="21"/>
      <c r="O72" s="21"/>
      <c r="P72" s="21"/>
      <c r="Q72" s="21"/>
      <c r="R72" s="21"/>
      <c r="S72" s="21"/>
      <c r="T72" s="21"/>
      <c r="U72" s="21"/>
      <c r="V72" s="21"/>
      <c r="W72" s="21"/>
      <c r="X72" s="21"/>
      <c r="Y72" s="21"/>
      <c r="Z72" s="21"/>
      <c r="AA72" s="32"/>
      <c r="AB72" s="32"/>
    </row>
    <row r="73" spans="2:28" x14ac:dyDescent="0.15">
      <c r="B73" s="43"/>
      <c r="C73" s="21"/>
      <c r="D73" s="21"/>
      <c r="E73" s="21"/>
      <c r="F73" s="21"/>
      <c r="G73" s="21"/>
      <c r="H73" s="21"/>
      <c r="I73" s="87"/>
      <c r="J73" s="21"/>
      <c r="K73" s="21"/>
      <c r="L73" s="21"/>
      <c r="M73" s="21"/>
      <c r="N73" s="21"/>
      <c r="O73" s="21"/>
      <c r="P73" s="21"/>
      <c r="Q73" s="21"/>
      <c r="R73" s="21"/>
      <c r="S73" s="21"/>
      <c r="T73" s="21"/>
      <c r="U73" s="21"/>
      <c r="V73" s="21"/>
      <c r="W73" s="21"/>
      <c r="X73" s="21"/>
      <c r="Y73" s="21"/>
      <c r="Z73" s="21"/>
      <c r="AA73" s="32"/>
      <c r="AB73" s="32"/>
    </row>
    <row r="74" spans="2:28" x14ac:dyDescent="0.15">
      <c r="B74" s="43"/>
      <c r="C74" s="21"/>
      <c r="D74" s="21"/>
      <c r="E74" s="21"/>
      <c r="F74" s="21"/>
      <c r="G74" s="21"/>
      <c r="H74" s="21"/>
      <c r="I74" s="87"/>
      <c r="J74" s="21"/>
      <c r="K74" s="21"/>
      <c r="L74" s="21"/>
      <c r="M74" s="21"/>
      <c r="N74" s="21"/>
      <c r="O74" s="21"/>
      <c r="P74" s="21"/>
      <c r="Q74" s="21"/>
      <c r="R74" s="21"/>
      <c r="S74" s="21"/>
      <c r="T74" s="21"/>
      <c r="U74" s="21"/>
      <c r="V74" s="21"/>
      <c r="W74" s="21"/>
      <c r="X74" s="21"/>
      <c r="Y74" s="21"/>
      <c r="Z74" s="21"/>
      <c r="AA74" s="32"/>
      <c r="AB74" s="32"/>
    </row>
    <row r="75" spans="2:28" x14ac:dyDescent="0.15">
      <c r="B75" s="43"/>
      <c r="C75" s="21"/>
      <c r="D75" s="21"/>
      <c r="E75" s="21"/>
      <c r="F75" s="21"/>
      <c r="G75" s="21"/>
      <c r="H75" s="21"/>
      <c r="I75" s="87"/>
      <c r="J75" s="21"/>
      <c r="K75" s="21"/>
      <c r="L75" s="21"/>
      <c r="M75" s="21"/>
      <c r="N75" s="21"/>
      <c r="O75" s="21"/>
      <c r="P75" s="21"/>
      <c r="Q75" s="21"/>
      <c r="R75" s="21"/>
      <c r="S75" s="21"/>
      <c r="T75" s="21"/>
      <c r="U75" s="21"/>
      <c r="V75" s="21"/>
      <c r="W75" s="21"/>
      <c r="X75" s="21"/>
      <c r="Y75" s="21"/>
      <c r="Z75" s="21"/>
      <c r="AA75" s="32"/>
      <c r="AB75" s="32"/>
    </row>
    <row r="76" spans="2:28" x14ac:dyDescent="0.15">
      <c r="B76" s="43"/>
      <c r="C76" s="21"/>
      <c r="D76" s="21"/>
      <c r="E76" s="21"/>
      <c r="F76" s="21"/>
      <c r="G76" s="21"/>
      <c r="H76" s="21"/>
      <c r="I76" s="87"/>
      <c r="J76" s="21"/>
      <c r="K76" s="21"/>
      <c r="L76" s="21"/>
      <c r="M76" s="21"/>
      <c r="N76" s="21"/>
      <c r="O76" s="21"/>
      <c r="P76" s="21"/>
      <c r="Q76" s="21"/>
      <c r="R76" s="21"/>
      <c r="S76" s="21"/>
      <c r="T76" s="21"/>
      <c r="U76" s="21"/>
      <c r="V76" s="21"/>
      <c r="W76" s="21"/>
      <c r="X76" s="21"/>
      <c r="Y76" s="21"/>
      <c r="Z76" s="21"/>
      <c r="AA76" s="32"/>
      <c r="AB76" s="32"/>
    </row>
    <row r="77" spans="2:28" x14ac:dyDescent="0.15">
      <c r="B77" s="43"/>
      <c r="C77" s="21"/>
      <c r="D77" s="21"/>
      <c r="E77" s="21"/>
      <c r="F77" s="21"/>
      <c r="G77" s="21"/>
      <c r="H77" s="21"/>
      <c r="I77" s="87"/>
      <c r="J77" s="21"/>
      <c r="K77" s="21"/>
      <c r="L77" s="21"/>
      <c r="M77" s="21"/>
      <c r="N77" s="21"/>
      <c r="O77" s="21"/>
      <c r="P77" s="21"/>
      <c r="Q77" s="21"/>
      <c r="R77" s="21"/>
      <c r="S77" s="21"/>
      <c r="T77" s="21"/>
      <c r="U77" s="21"/>
      <c r="V77" s="21"/>
      <c r="W77" s="21"/>
      <c r="X77" s="21"/>
      <c r="Y77" s="21"/>
      <c r="Z77" s="21"/>
      <c r="AA77" s="32"/>
      <c r="AB77" s="32"/>
    </row>
    <row r="78" spans="2:28" x14ac:dyDescent="0.15">
      <c r="B78" s="43"/>
      <c r="C78" s="21"/>
      <c r="D78" s="21"/>
      <c r="E78" s="32"/>
      <c r="F78" s="32"/>
      <c r="G78" s="32"/>
      <c r="P78" s="32"/>
      <c r="Q78" s="32"/>
      <c r="R78" s="32"/>
      <c r="S78" s="32"/>
      <c r="T78" s="32"/>
      <c r="U78" s="32"/>
      <c r="V78" s="32"/>
      <c r="W78" s="32"/>
      <c r="X78" s="32"/>
      <c r="Y78" s="32"/>
      <c r="Z78" s="32"/>
      <c r="AA78" s="32"/>
      <c r="AB78" s="32"/>
    </row>
    <row r="79" spans="2:28" x14ac:dyDescent="0.15">
      <c r="B79" s="43"/>
      <c r="C79" s="21"/>
      <c r="D79" s="21"/>
      <c r="E79" s="32"/>
      <c r="F79" s="32"/>
      <c r="G79" s="32"/>
      <c r="P79" s="32"/>
      <c r="Q79" s="32"/>
      <c r="R79" s="32"/>
      <c r="S79" s="32"/>
      <c r="T79" s="32"/>
      <c r="U79" s="32"/>
      <c r="V79" s="32"/>
      <c r="W79" s="32"/>
      <c r="X79" s="32"/>
      <c r="Y79" s="32"/>
      <c r="Z79" s="32"/>
      <c r="AA79" s="32"/>
      <c r="AB79" s="32"/>
    </row>
    <row r="80" spans="2:28" x14ac:dyDescent="0.15">
      <c r="B80" s="43"/>
      <c r="C80" s="21"/>
      <c r="D80" s="21"/>
      <c r="E80" s="32"/>
      <c r="F80" s="32"/>
      <c r="G80" s="32"/>
      <c r="P80" s="32"/>
      <c r="Q80" s="32"/>
      <c r="R80" s="32"/>
      <c r="S80" s="32"/>
      <c r="T80" s="32"/>
      <c r="U80" s="32"/>
      <c r="V80" s="32"/>
      <c r="W80" s="32"/>
      <c r="X80" s="32"/>
      <c r="Y80" s="32"/>
      <c r="Z80" s="32"/>
      <c r="AA80" s="32"/>
      <c r="AB80" s="32"/>
    </row>
    <row r="81" spans="2:28" x14ac:dyDescent="0.15">
      <c r="B81" s="43"/>
      <c r="C81" s="21"/>
      <c r="D81" s="21"/>
      <c r="E81" s="32"/>
      <c r="F81" s="32"/>
      <c r="G81" s="32"/>
      <c r="P81" s="32"/>
      <c r="Q81" s="32"/>
      <c r="R81" s="32"/>
      <c r="S81" s="32"/>
      <c r="T81" s="32"/>
      <c r="U81" s="32"/>
      <c r="V81" s="32"/>
      <c r="W81" s="32"/>
      <c r="X81" s="32"/>
      <c r="Y81" s="32"/>
      <c r="Z81" s="32"/>
      <c r="AA81" s="32"/>
      <c r="AB81" s="32"/>
    </row>
    <row r="82" spans="2:28" x14ac:dyDescent="0.15">
      <c r="B82" s="43"/>
      <c r="C82" s="21"/>
      <c r="D82" s="21"/>
      <c r="E82" s="32"/>
      <c r="F82" s="32"/>
      <c r="G82" s="32"/>
      <c r="P82" s="32"/>
      <c r="Q82" s="32"/>
      <c r="R82" s="32"/>
      <c r="S82" s="32"/>
      <c r="T82" s="32"/>
      <c r="U82" s="32"/>
      <c r="V82" s="32"/>
      <c r="W82" s="32"/>
      <c r="X82" s="32"/>
      <c r="Y82" s="32"/>
      <c r="Z82" s="32"/>
      <c r="AA82" s="32"/>
      <c r="AB82" s="32"/>
    </row>
    <row r="83" spans="2:28" x14ac:dyDescent="0.15">
      <c r="B83" s="43"/>
      <c r="C83" s="21"/>
      <c r="D83" s="21"/>
      <c r="E83" s="32"/>
      <c r="F83" s="32"/>
      <c r="G83" s="32"/>
      <c r="P83" s="32"/>
      <c r="Q83" s="32"/>
      <c r="R83" s="32"/>
      <c r="S83" s="32"/>
      <c r="T83" s="32"/>
      <c r="U83" s="32"/>
      <c r="V83" s="32"/>
      <c r="W83" s="32"/>
      <c r="X83" s="32"/>
      <c r="Y83" s="32"/>
      <c r="Z83" s="32"/>
      <c r="AA83" s="32"/>
      <c r="AB83" s="32"/>
    </row>
    <row r="84" spans="2:28" x14ac:dyDescent="0.15">
      <c r="B84" s="43"/>
      <c r="C84" s="21"/>
      <c r="D84" s="21"/>
      <c r="E84" s="32"/>
      <c r="F84" s="32"/>
      <c r="G84" s="32"/>
      <c r="P84" s="32"/>
      <c r="Q84" s="32"/>
      <c r="R84" s="32"/>
      <c r="S84" s="32"/>
      <c r="T84" s="32"/>
      <c r="U84" s="32"/>
      <c r="V84" s="32"/>
      <c r="W84" s="32"/>
      <c r="X84" s="32"/>
      <c r="Y84" s="32"/>
      <c r="Z84" s="32"/>
      <c r="AA84" s="32"/>
      <c r="AB84" s="32"/>
    </row>
    <row r="85" spans="2:28" x14ac:dyDescent="0.15">
      <c r="B85" s="43"/>
      <c r="C85" s="21"/>
      <c r="D85" s="21"/>
      <c r="E85" s="32"/>
      <c r="F85" s="32"/>
      <c r="G85" s="32"/>
      <c r="P85" s="32"/>
      <c r="Q85" s="32"/>
      <c r="R85" s="32"/>
      <c r="S85" s="32"/>
      <c r="T85" s="32"/>
      <c r="U85" s="32"/>
      <c r="V85" s="32"/>
      <c r="W85" s="32"/>
      <c r="X85" s="32"/>
      <c r="Y85" s="32"/>
      <c r="Z85" s="32"/>
      <c r="AA85" s="32"/>
      <c r="AB85" s="32"/>
    </row>
    <row r="86" spans="2:28" x14ac:dyDescent="0.15">
      <c r="B86" s="43"/>
      <c r="C86" s="21"/>
      <c r="D86" s="21"/>
    </row>
    <row r="87" spans="2:28" x14ac:dyDescent="0.15">
      <c r="B87" s="43"/>
      <c r="C87" s="31"/>
      <c r="D87" s="31"/>
      <c r="E87" s="1"/>
      <c r="F87" s="1"/>
      <c r="G87" s="1"/>
      <c r="H87" s="31"/>
      <c r="I87" s="111"/>
      <c r="J87" s="31"/>
      <c r="K87" s="31"/>
      <c r="L87" s="31"/>
      <c r="M87" s="31"/>
      <c r="N87" s="31"/>
      <c r="O87" s="31"/>
      <c r="P87" s="1"/>
      <c r="Q87" s="1"/>
      <c r="R87" s="1"/>
      <c r="S87" s="1"/>
      <c r="T87" s="1"/>
      <c r="U87" s="1"/>
      <c r="V87" s="1"/>
      <c r="W87" s="1"/>
      <c r="X87" s="1"/>
      <c r="Y87" s="1"/>
      <c r="Z87" s="1"/>
    </row>
    <row r="88" spans="2:28" x14ac:dyDescent="0.15">
      <c r="B88" s="43"/>
      <c r="C88" s="45"/>
      <c r="D88" s="45"/>
    </row>
    <row r="89" spans="2:28" x14ac:dyDescent="0.15">
      <c r="B89" s="43"/>
      <c r="C89" s="45"/>
      <c r="D89" s="45"/>
    </row>
    <row r="90" spans="2:28" x14ac:dyDescent="0.15">
      <c r="B90" s="43"/>
      <c r="C90" s="45"/>
      <c r="D90" s="45"/>
    </row>
    <row r="91" spans="2:28" x14ac:dyDescent="0.15">
      <c r="B91" s="43"/>
      <c r="C91" s="45"/>
      <c r="D91" s="45"/>
    </row>
    <row r="92" spans="2:28" x14ac:dyDescent="0.15">
      <c r="B92" s="43"/>
      <c r="C92" s="45"/>
      <c r="D92" s="45"/>
    </row>
    <row r="93" spans="2:28" x14ac:dyDescent="0.15">
      <c r="B93" s="43"/>
      <c r="C93" s="45"/>
      <c r="D93" s="45"/>
    </row>
  </sheetData>
  <mergeCells count="9">
    <mergeCell ref="N8:O8"/>
    <mergeCell ref="N9:O9"/>
    <mergeCell ref="C68:D68"/>
    <mergeCell ref="C69:D69"/>
    <mergeCell ref="B5:D7"/>
    <mergeCell ref="E5:E7"/>
    <mergeCell ref="F5:F7"/>
    <mergeCell ref="B8:B31"/>
    <mergeCell ref="B32:B55"/>
  </mergeCells>
  <phoneticPr fontId="18"/>
  <pageMargins left="0.7" right="0.7" top="0.75" bottom="0.75" header="0.3" footer="0.3"/>
  <pageSetup paperSize="9" scale="98" orientation="portrait" horizontalDpi="4294967294"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01"/>
  <sheetViews>
    <sheetView showGridLines="0" zoomScale="90" zoomScaleNormal="90" zoomScaleSheetLayoutView="40" workbookViewId="0">
      <pane xSplit="4" ySplit="7" topLeftCell="M23" activePane="bottomRight" state="frozen"/>
      <selection activeCell="G35" sqref="G35"/>
      <selection pane="topRight" activeCell="G35" sqref="G35"/>
      <selection pane="bottomLeft" activeCell="G35" sqref="G35"/>
      <selection pane="bottomRight" activeCell="S58" sqref="S58"/>
    </sheetView>
  </sheetViews>
  <sheetFormatPr defaultRowHeight="12" x14ac:dyDescent="0.15"/>
  <cols>
    <col min="1" max="1" width="5.625" style="5" customWidth="1"/>
    <col min="2" max="2" width="3.125" style="3" customWidth="1"/>
    <col min="3" max="3" width="7.625" style="4" customWidth="1"/>
    <col min="4" max="4" width="10.875" style="4" customWidth="1"/>
    <col min="5" max="21" width="12.125" style="5" customWidth="1"/>
    <col min="22" max="22" width="12.625" style="5" bestFit="1" customWidth="1"/>
    <col min="23" max="27" width="12.125" style="5" customWidth="1"/>
    <col min="28" max="28" width="11.875" style="68" customWidth="1"/>
    <col min="29" max="29" width="12" style="5" bestFit="1" customWidth="1"/>
    <col min="30" max="30" width="9.375" style="97" bestFit="1" customWidth="1"/>
    <col min="31" max="31" width="10.125" style="5" bestFit="1" customWidth="1"/>
    <col min="32" max="245" width="9" style="5"/>
    <col min="246" max="246" width="5.625" style="5" customWidth="1"/>
    <col min="247" max="247" width="3.125" style="5" customWidth="1"/>
    <col min="248" max="249" width="7.625" style="5" customWidth="1"/>
    <col min="250" max="283" width="12.125" style="5" customWidth="1"/>
    <col min="284" max="285" width="7.625" style="5" customWidth="1"/>
    <col min="286" max="501" width="9" style="5"/>
    <col min="502" max="502" width="5.625" style="5" customWidth="1"/>
    <col min="503" max="503" width="3.125" style="5" customWidth="1"/>
    <col min="504" max="505" width="7.625" style="5" customWidth="1"/>
    <col min="506" max="539" width="12.125" style="5" customWidth="1"/>
    <col min="540" max="541" width="7.625" style="5" customWidth="1"/>
    <col min="542" max="757" width="9" style="5"/>
    <col min="758" max="758" width="5.625" style="5" customWidth="1"/>
    <col min="759" max="759" width="3.125" style="5" customWidth="1"/>
    <col min="760" max="761" width="7.625" style="5" customWidth="1"/>
    <col min="762" max="795" width="12.125" style="5" customWidth="1"/>
    <col min="796" max="797" width="7.625" style="5" customWidth="1"/>
    <col min="798" max="1013" width="9" style="5"/>
    <col min="1014" max="1014" width="5.625" style="5" customWidth="1"/>
    <col min="1015" max="1015" width="3.125" style="5" customWidth="1"/>
    <col min="1016" max="1017" width="7.625" style="5" customWidth="1"/>
    <col min="1018" max="1051" width="12.125" style="5" customWidth="1"/>
    <col min="1052" max="1053" width="7.625" style="5" customWidth="1"/>
    <col min="1054" max="1269" width="9" style="5"/>
    <col min="1270" max="1270" width="5.625" style="5" customWidth="1"/>
    <col min="1271" max="1271" width="3.125" style="5" customWidth="1"/>
    <col min="1272" max="1273" width="7.625" style="5" customWidth="1"/>
    <col min="1274" max="1307" width="12.125" style="5" customWidth="1"/>
    <col min="1308" max="1309" width="7.625" style="5" customWidth="1"/>
    <col min="1310" max="1525" width="9" style="5"/>
    <col min="1526" max="1526" width="5.625" style="5" customWidth="1"/>
    <col min="1527" max="1527" width="3.125" style="5" customWidth="1"/>
    <col min="1528" max="1529" width="7.625" style="5" customWidth="1"/>
    <col min="1530" max="1563" width="12.125" style="5" customWidth="1"/>
    <col min="1564" max="1565" width="7.625" style="5" customWidth="1"/>
    <col min="1566" max="1781" width="9" style="5"/>
    <col min="1782" max="1782" width="5.625" style="5" customWidth="1"/>
    <col min="1783" max="1783" width="3.125" style="5" customWidth="1"/>
    <col min="1784" max="1785" width="7.625" style="5" customWidth="1"/>
    <col min="1786" max="1819" width="12.125" style="5" customWidth="1"/>
    <col min="1820" max="1821" width="7.625" style="5" customWidth="1"/>
    <col min="1822" max="2037" width="9" style="5"/>
    <col min="2038" max="2038" width="5.625" style="5" customWidth="1"/>
    <col min="2039" max="2039" width="3.125" style="5" customWidth="1"/>
    <col min="2040" max="2041" width="7.625" style="5" customWidth="1"/>
    <col min="2042" max="2075" width="12.125" style="5" customWidth="1"/>
    <col min="2076" max="2077" width="7.625" style="5" customWidth="1"/>
    <col min="2078" max="2293" width="9" style="5"/>
    <col min="2294" max="2294" width="5.625" style="5" customWidth="1"/>
    <col min="2295" max="2295" width="3.125" style="5" customWidth="1"/>
    <col min="2296" max="2297" width="7.625" style="5" customWidth="1"/>
    <col min="2298" max="2331" width="12.125" style="5" customWidth="1"/>
    <col min="2332" max="2333" width="7.625" style="5" customWidth="1"/>
    <col min="2334" max="2549" width="9" style="5"/>
    <col min="2550" max="2550" width="5.625" style="5" customWidth="1"/>
    <col min="2551" max="2551" width="3.125" style="5" customWidth="1"/>
    <col min="2552" max="2553" width="7.625" style="5" customWidth="1"/>
    <col min="2554" max="2587" width="12.125" style="5" customWidth="1"/>
    <col min="2588" max="2589" width="7.625" style="5" customWidth="1"/>
    <col min="2590" max="2805" width="9" style="5"/>
    <col min="2806" max="2806" width="5.625" style="5" customWidth="1"/>
    <col min="2807" max="2807" width="3.125" style="5" customWidth="1"/>
    <col min="2808" max="2809" width="7.625" style="5" customWidth="1"/>
    <col min="2810" max="2843" width="12.125" style="5" customWidth="1"/>
    <col min="2844" max="2845" width="7.625" style="5" customWidth="1"/>
    <col min="2846" max="3061" width="9" style="5"/>
    <col min="3062" max="3062" width="5.625" style="5" customWidth="1"/>
    <col min="3063" max="3063" width="3.125" style="5" customWidth="1"/>
    <col min="3064" max="3065" width="7.625" style="5" customWidth="1"/>
    <col min="3066" max="3099" width="12.125" style="5" customWidth="1"/>
    <col min="3100" max="3101" width="7.625" style="5" customWidth="1"/>
    <col min="3102" max="3317" width="9" style="5"/>
    <col min="3318" max="3318" width="5.625" style="5" customWidth="1"/>
    <col min="3319" max="3319" width="3.125" style="5" customWidth="1"/>
    <col min="3320" max="3321" width="7.625" style="5" customWidth="1"/>
    <col min="3322" max="3355" width="12.125" style="5" customWidth="1"/>
    <col min="3356" max="3357" width="7.625" style="5" customWidth="1"/>
    <col min="3358" max="3573" width="9" style="5"/>
    <col min="3574" max="3574" width="5.625" style="5" customWidth="1"/>
    <col min="3575" max="3575" width="3.125" style="5" customWidth="1"/>
    <col min="3576" max="3577" width="7.625" style="5" customWidth="1"/>
    <col min="3578" max="3611" width="12.125" style="5" customWidth="1"/>
    <col min="3612" max="3613" width="7.625" style="5" customWidth="1"/>
    <col min="3614" max="3829" width="9" style="5"/>
    <col min="3830" max="3830" width="5.625" style="5" customWidth="1"/>
    <col min="3831" max="3831" width="3.125" style="5" customWidth="1"/>
    <col min="3832" max="3833" width="7.625" style="5" customWidth="1"/>
    <col min="3834" max="3867" width="12.125" style="5" customWidth="1"/>
    <col min="3868" max="3869" width="7.625" style="5" customWidth="1"/>
    <col min="3870" max="4085" width="9" style="5"/>
    <col min="4086" max="4086" width="5.625" style="5" customWidth="1"/>
    <col min="4087" max="4087" width="3.125" style="5" customWidth="1"/>
    <col min="4088" max="4089" width="7.625" style="5" customWidth="1"/>
    <col min="4090" max="4123" width="12.125" style="5" customWidth="1"/>
    <col min="4124" max="4125" width="7.625" style="5" customWidth="1"/>
    <col min="4126" max="4341" width="9" style="5"/>
    <col min="4342" max="4342" width="5.625" style="5" customWidth="1"/>
    <col min="4343" max="4343" width="3.125" style="5" customWidth="1"/>
    <col min="4344" max="4345" width="7.625" style="5" customWidth="1"/>
    <col min="4346" max="4379" width="12.125" style="5" customWidth="1"/>
    <col min="4380" max="4381" width="7.625" style="5" customWidth="1"/>
    <col min="4382" max="4597" width="9" style="5"/>
    <col min="4598" max="4598" width="5.625" style="5" customWidth="1"/>
    <col min="4599" max="4599" width="3.125" style="5" customWidth="1"/>
    <col min="4600" max="4601" width="7.625" style="5" customWidth="1"/>
    <col min="4602" max="4635" width="12.125" style="5" customWidth="1"/>
    <col min="4636" max="4637" width="7.625" style="5" customWidth="1"/>
    <col min="4638" max="4853" width="9" style="5"/>
    <col min="4854" max="4854" width="5.625" style="5" customWidth="1"/>
    <col min="4855" max="4855" width="3.125" style="5" customWidth="1"/>
    <col min="4856" max="4857" width="7.625" style="5" customWidth="1"/>
    <col min="4858" max="4891" width="12.125" style="5" customWidth="1"/>
    <col min="4892" max="4893" width="7.625" style="5" customWidth="1"/>
    <col min="4894" max="5109" width="9" style="5"/>
    <col min="5110" max="5110" width="5.625" style="5" customWidth="1"/>
    <col min="5111" max="5111" width="3.125" style="5" customWidth="1"/>
    <col min="5112" max="5113" width="7.625" style="5" customWidth="1"/>
    <col min="5114" max="5147" width="12.125" style="5" customWidth="1"/>
    <col min="5148" max="5149" width="7.625" style="5" customWidth="1"/>
    <col min="5150" max="5365" width="9" style="5"/>
    <col min="5366" max="5366" width="5.625" style="5" customWidth="1"/>
    <col min="5367" max="5367" width="3.125" style="5" customWidth="1"/>
    <col min="5368" max="5369" width="7.625" style="5" customWidth="1"/>
    <col min="5370" max="5403" width="12.125" style="5" customWidth="1"/>
    <col min="5404" max="5405" width="7.625" style="5" customWidth="1"/>
    <col min="5406" max="5621" width="9" style="5"/>
    <col min="5622" max="5622" width="5.625" style="5" customWidth="1"/>
    <col min="5623" max="5623" width="3.125" style="5" customWidth="1"/>
    <col min="5624" max="5625" width="7.625" style="5" customWidth="1"/>
    <col min="5626" max="5659" width="12.125" style="5" customWidth="1"/>
    <col min="5660" max="5661" width="7.625" style="5" customWidth="1"/>
    <col min="5662" max="5877" width="9" style="5"/>
    <col min="5878" max="5878" width="5.625" style="5" customWidth="1"/>
    <col min="5879" max="5879" width="3.125" style="5" customWidth="1"/>
    <col min="5880" max="5881" width="7.625" style="5" customWidth="1"/>
    <col min="5882" max="5915" width="12.125" style="5" customWidth="1"/>
    <col min="5916" max="5917" width="7.625" style="5" customWidth="1"/>
    <col min="5918" max="6133" width="9" style="5"/>
    <col min="6134" max="6134" width="5.625" style="5" customWidth="1"/>
    <col min="6135" max="6135" width="3.125" style="5" customWidth="1"/>
    <col min="6136" max="6137" width="7.625" style="5" customWidth="1"/>
    <col min="6138" max="6171" width="12.125" style="5" customWidth="1"/>
    <col min="6172" max="6173" width="7.625" style="5" customWidth="1"/>
    <col min="6174" max="6389" width="9" style="5"/>
    <col min="6390" max="6390" width="5.625" style="5" customWidth="1"/>
    <col min="6391" max="6391" width="3.125" style="5" customWidth="1"/>
    <col min="6392" max="6393" width="7.625" style="5" customWidth="1"/>
    <col min="6394" max="6427" width="12.125" style="5" customWidth="1"/>
    <col min="6428" max="6429" width="7.625" style="5" customWidth="1"/>
    <col min="6430" max="6645" width="9" style="5"/>
    <col min="6646" max="6646" width="5.625" style="5" customWidth="1"/>
    <col min="6647" max="6647" width="3.125" style="5" customWidth="1"/>
    <col min="6648" max="6649" width="7.625" style="5" customWidth="1"/>
    <col min="6650" max="6683" width="12.125" style="5" customWidth="1"/>
    <col min="6684" max="6685" width="7.625" style="5" customWidth="1"/>
    <col min="6686" max="6901" width="9" style="5"/>
    <col min="6902" max="6902" width="5.625" style="5" customWidth="1"/>
    <col min="6903" max="6903" width="3.125" style="5" customWidth="1"/>
    <col min="6904" max="6905" width="7.625" style="5" customWidth="1"/>
    <col min="6906" max="6939" width="12.125" style="5" customWidth="1"/>
    <col min="6940" max="6941" width="7.625" style="5" customWidth="1"/>
    <col min="6942" max="7157" width="9" style="5"/>
    <col min="7158" max="7158" width="5.625" style="5" customWidth="1"/>
    <col min="7159" max="7159" width="3.125" style="5" customWidth="1"/>
    <col min="7160" max="7161" width="7.625" style="5" customWidth="1"/>
    <col min="7162" max="7195" width="12.125" style="5" customWidth="1"/>
    <col min="7196" max="7197" width="7.625" style="5" customWidth="1"/>
    <col min="7198" max="7413" width="9" style="5"/>
    <col min="7414" max="7414" width="5.625" style="5" customWidth="1"/>
    <col min="7415" max="7415" width="3.125" style="5" customWidth="1"/>
    <col min="7416" max="7417" width="7.625" style="5" customWidth="1"/>
    <col min="7418" max="7451" width="12.125" style="5" customWidth="1"/>
    <col min="7452" max="7453" width="7.625" style="5" customWidth="1"/>
    <col min="7454" max="7669" width="9" style="5"/>
    <col min="7670" max="7670" width="5.625" style="5" customWidth="1"/>
    <col min="7671" max="7671" width="3.125" style="5" customWidth="1"/>
    <col min="7672" max="7673" width="7.625" style="5" customWidth="1"/>
    <col min="7674" max="7707" width="12.125" style="5" customWidth="1"/>
    <col min="7708" max="7709" width="7.625" style="5" customWidth="1"/>
    <col min="7710" max="7925" width="9" style="5"/>
    <col min="7926" max="7926" width="5.625" style="5" customWidth="1"/>
    <col min="7927" max="7927" width="3.125" style="5" customWidth="1"/>
    <col min="7928" max="7929" width="7.625" style="5" customWidth="1"/>
    <col min="7930" max="7963" width="12.125" style="5" customWidth="1"/>
    <col min="7964" max="7965" width="7.625" style="5" customWidth="1"/>
    <col min="7966" max="8181" width="9" style="5"/>
    <col min="8182" max="8182" width="5.625" style="5" customWidth="1"/>
    <col min="8183" max="8183" width="3.125" style="5" customWidth="1"/>
    <col min="8184" max="8185" width="7.625" style="5" customWidth="1"/>
    <col min="8186" max="8219" width="12.125" style="5" customWidth="1"/>
    <col min="8220" max="8221" width="7.625" style="5" customWidth="1"/>
    <col min="8222" max="8437" width="9" style="5"/>
    <col min="8438" max="8438" width="5.625" style="5" customWidth="1"/>
    <col min="8439" max="8439" width="3.125" style="5" customWidth="1"/>
    <col min="8440" max="8441" width="7.625" style="5" customWidth="1"/>
    <col min="8442" max="8475" width="12.125" style="5" customWidth="1"/>
    <col min="8476" max="8477" width="7.625" style="5" customWidth="1"/>
    <col min="8478" max="8693" width="9" style="5"/>
    <col min="8694" max="8694" width="5.625" style="5" customWidth="1"/>
    <col min="8695" max="8695" width="3.125" style="5" customWidth="1"/>
    <col min="8696" max="8697" width="7.625" style="5" customWidth="1"/>
    <col min="8698" max="8731" width="12.125" style="5" customWidth="1"/>
    <col min="8732" max="8733" width="7.625" style="5" customWidth="1"/>
    <col min="8734" max="8949" width="9" style="5"/>
    <col min="8950" max="8950" width="5.625" style="5" customWidth="1"/>
    <col min="8951" max="8951" width="3.125" style="5" customWidth="1"/>
    <col min="8952" max="8953" width="7.625" style="5" customWidth="1"/>
    <col min="8954" max="8987" width="12.125" style="5" customWidth="1"/>
    <col min="8988" max="8989" width="7.625" style="5" customWidth="1"/>
    <col min="8990" max="9205" width="9" style="5"/>
    <col min="9206" max="9206" width="5.625" style="5" customWidth="1"/>
    <col min="9207" max="9207" width="3.125" style="5" customWidth="1"/>
    <col min="9208" max="9209" width="7.625" style="5" customWidth="1"/>
    <col min="9210" max="9243" width="12.125" style="5" customWidth="1"/>
    <col min="9244" max="9245" width="7.625" style="5" customWidth="1"/>
    <col min="9246" max="9461" width="9" style="5"/>
    <col min="9462" max="9462" width="5.625" style="5" customWidth="1"/>
    <col min="9463" max="9463" width="3.125" style="5" customWidth="1"/>
    <col min="9464" max="9465" width="7.625" style="5" customWidth="1"/>
    <col min="9466" max="9499" width="12.125" style="5" customWidth="1"/>
    <col min="9500" max="9501" width="7.625" style="5" customWidth="1"/>
    <col min="9502" max="9717" width="9" style="5"/>
    <col min="9718" max="9718" width="5.625" style="5" customWidth="1"/>
    <col min="9719" max="9719" width="3.125" style="5" customWidth="1"/>
    <col min="9720" max="9721" width="7.625" style="5" customWidth="1"/>
    <col min="9722" max="9755" width="12.125" style="5" customWidth="1"/>
    <col min="9756" max="9757" width="7.625" style="5" customWidth="1"/>
    <col min="9758" max="9973" width="9" style="5"/>
    <col min="9974" max="9974" width="5.625" style="5" customWidth="1"/>
    <col min="9975" max="9975" width="3.125" style="5" customWidth="1"/>
    <col min="9976" max="9977" width="7.625" style="5" customWidth="1"/>
    <col min="9978" max="10011" width="12.125" style="5" customWidth="1"/>
    <col min="10012" max="10013" width="7.625" style="5" customWidth="1"/>
    <col min="10014" max="10229" width="9" style="5"/>
    <col min="10230" max="10230" width="5.625" style="5" customWidth="1"/>
    <col min="10231" max="10231" width="3.125" style="5" customWidth="1"/>
    <col min="10232" max="10233" width="7.625" style="5" customWidth="1"/>
    <col min="10234" max="10267" width="12.125" style="5" customWidth="1"/>
    <col min="10268" max="10269" width="7.625" style="5" customWidth="1"/>
    <col min="10270" max="10485" width="9" style="5"/>
    <col min="10486" max="10486" width="5.625" style="5" customWidth="1"/>
    <col min="10487" max="10487" width="3.125" style="5" customWidth="1"/>
    <col min="10488" max="10489" width="7.625" style="5" customWidth="1"/>
    <col min="10490" max="10523" width="12.125" style="5" customWidth="1"/>
    <col min="10524" max="10525" width="7.625" style="5" customWidth="1"/>
    <col min="10526" max="10741" width="9" style="5"/>
    <col min="10742" max="10742" width="5.625" style="5" customWidth="1"/>
    <col min="10743" max="10743" width="3.125" style="5" customWidth="1"/>
    <col min="10744" max="10745" width="7.625" style="5" customWidth="1"/>
    <col min="10746" max="10779" width="12.125" style="5" customWidth="1"/>
    <col min="10780" max="10781" width="7.625" style="5" customWidth="1"/>
    <col min="10782" max="10997" width="9" style="5"/>
    <col min="10998" max="10998" width="5.625" style="5" customWidth="1"/>
    <col min="10999" max="10999" width="3.125" style="5" customWidth="1"/>
    <col min="11000" max="11001" width="7.625" style="5" customWidth="1"/>
    <col min="11002" max="11035" width="12.125" style="5" customWidth="1"/>
    <col min="11036" max="11037" width="7.625" style="5" customWidth="1"/>
    <col min="11038" max="11253" width="9" style="5"/>
    <col min="11254" max="11254" width="5.625" style="5" customWidth="1"/>
    <col min="11255" max="11255" width="3.125" style="5" customWidth="1"/>
    <col min="11256" max="11257" width="7.625" style="5" customWidth="1"/>
    <col min="11258" max="11291" width="12.125" style="5" customWidth="1"/>
    <col min="11292" max="11293" width="7.625" style="5" customWidth="1"/>
    <col min="11294" max="11509" width="9" style="5"/>
    <col min="11510" max="11510" width="5.625" style="5" customWidth="1"/>
    <col min="11511" max="11511" width="3.125" style="5" customWidth="1"/>
    <col min="11512" max="11513" width="7.625" style="5" customWidth="1"/>
    <col min="11514" max="11547" width="12.125" style="5" customWidth="1"/>
    <col min="11548" max="11549" width="7.625" style="5" customWidth="1"/>
    <col min="11550" max="11765" width="9" style="5"/>
    <col min="11766" max="11766" width="5.625" style="5" customWidth="1"/>
    <col min="11767" max="11767" width="3.125" style="5" customWidth="1"/>
    <col min="11768" max="11769" width="7.625" style="5" customWidth="1"/>
    <col min="11770" max="11803" width="12.125" style="5" customWidth="1"/>
    <col min="11804" max="11805" width="7.625" style="5" customWidth="1"/>
    <col min="11806" max="12021" width="9" style="5"/>
    <col min="12022" max="12022" width="5.625" style="5" customWidth="1"/>
    <col min="12023" max="12023" width="3.125" style="5" customWidth="1"/>
    <col min="12024" max="12025" width="7.625" style="5" customWidth="1"/>
    <col min="12026" max="12059" width="12.125" style="5" customWidth="1"/>
    <col min="12060" max="12061" width="7.625" style="5" customWidth="1"/>
    <col min="12062" max="12277" width="9" style="5"/>
    <col min="12278" max="12278" width="5.625" style="5" customWidth="1"/>
    <col min="12279" max="12279" width="3.125" style="5" customWidth="1"/>
    <col min="12280" max="12281" width="7.625" style="5" customWidth="1"/>
    <col min="12282" max="12315" width="12.125" style="5" customWidth="1"/>
    <col min="12316" max="12317" width="7.625" style="5" customWidth="1"/>
    <col min="12318" max="12533" width="9" style="5"/>
    <col min="12534" max="12534" width="5.625" style="5" customWidth="1"/>
    <col min="12535" max="12535" width="3.125" style="5" customWidth="1"/>
    <col min="12536" max="12537" width="7.625" style="5" customWidth="1"/>
    <col min="12538" max="12571" width="12.125" style="5" customWidth="1"/>
    <col min="12572" max="12573" width="7.625" style="5" customWidth="1"/>
    <col min="12574" max="12789" width="9" style="5"/>
    <col min="12790" max="12790" width="5.625" style="5" customWidth="1"/>
    <col min="12791" max="12791" width="3.125" style="5" customWidth="1"/>
    <col min="12792" max="12793" width="7.625" style="5" customWidth="1"/>
    <col min="12794" max="12827" width="12.125" style="5" customWidth="1"/>
    <col min="12828" max="12829" width="7.625" style="5" customWidth="1"/>
    <col min="12830" max="13045" width="9" style="5"/>
    <col min="13046" max="13046" width="5.625" style="5" customWidth="1"/>
    <col min="13047" max="13047" width="3.125" style="5" customWidth="1"/>
    <col min="13048" max="13049" width="7.625" style="5" customWidth="1"/>
    <col min="13050" max="13083" width="12.125" style="5" customWidth="1"/>
    <col min="13084" max="13085" width="7.625" style="5" customWidth="1"/>
    <col min="13086" max="13301" width="9" style="5"/>
    <col min="13302" max="13302" width="5.625" style="5" customWidth="1"/>
    <col min="13303" max="13303" width="3.125" style="5" customWidth="1"/>
    <col min="13304" max="13305" width="7.625" style="5" customWidth="1"/>
    <col min="13306" max="13339" width="12.125" style="5" customWidth="1"/>
    <col min="13340" max="13341" width="7.625" style="5" customWidth="1"/>
    <col min="13342" max="13557" width="9" style="5"/>
    <col min="13558" max="13558" width="5.625" style="5" customWidth="1"/>
    <col min="13559" max="13559" width="3.125" style="5" customWidth="1"/>
    <col min="13560" max="13561" width="7.625" style="5" customWidth="1"/>
    <col min="13562" max="13595" width="12.125" style="5" customWidth="1"/>
    <col min="13596" max="13597" width="7.625" style="5" customWidth="1"/>
    <col min="13598" max="13813" width="9" style="5"/>
    <col min="13814" max="13814" width="5.625" style="5" customWidth="1"/>
    <col min="13815" max="13815" width="3.125" style="5" customWidth="1"/>
    <col min="13816" max="13817" width="7.625" style="5" customWidth="1"/>
    <col min="13818" max="13851" width="12.125" style="5" customWidth="1"/>
    <col min="13852" max="13853" width="7.625" style="5" customWidth="1"/>
    <col min="13854" max="14069" width="9" style="5"/>
    <col min="14070" max="14070" width="5.625" style="5" customWidth="1"/>
    <col min="14071" max="14071" width="3.125" style="5" customWidth="1"/>
    <col min="14072" max="14073" width="7.625" style="5" customWidth="1"/>
    <col min="14074" max="14107" width="12.125" style="5" customWidth="1"/>
    <col min="14108" max="14109" width="7.625" style="5" customWidth="1"/>
    <col min="14110" max="14325" width="9" style="5"/>
    <col min="14326" max="14326" width="5.625" style="5" customWidth="1"/>
    <col min="14327" max="14327" width="3.125" style="5" customWidth="1"/>
    <col min="14328" max="14329" width="7.625" style="5" customWidth="1"/>
    <col min="14330" max="14363" width="12.125" style="5" customWidth="1"/>
    <col min="14364" max="14365" width="7.625" style="5" customWidth="1"/>
    <col min="14366" max="14581" width="9" style="5"/>
    <col min="14582" max="14582" width="5.625" style="5" customWidth="1"/>
    <col min="14583" max="14583" width="3.125" style="5" customWidth="1"/>
    <col min="14584" max="14585" width="7.625" style="5" customWidth="1"/>
    <col min="14586" max="14619" width="12.125" style="5" customWidth="1"/>
    <col min="14620" max="14621" width="7.625" style="5" customWidth="1"/>
    <col min="14622" max="14837" width="9" style="5"/>
    <col min="14838" max="14838" width="5.625" style="5" customWidth="1"/>
    <col min="14839" max="14839" width="3.125" style="5" customWidth="1"/>
    <col min="14840" max="14841" width="7.625" style="5" customWidth="1"/>
    <col min="14842" max="14875" width="12.125" style="5" customWidth="1"/>
    <col min="14876" max="14877" width="7.625" style="5" customWidth="1"/>
    <col min="14878" max="15093" width="9" style="5"/>
    <col min="15094" max="15094" width="5.625" style="5" customWidth="1"/>
    <col min="15095" max="15095" width="3.125" style="5" customWidth="1"/>
    <col min="15096" max="15097" width="7.625" style="5" customWidth="1"/>
    <col min="15098" max="15131" width="12.125" style="5" customWidth="1"/>
    <col min="15132" max="15133" width="7.625" style="5" customWidth="1"/>
    <col min="15134" max="15349" width="9" style="5"/>
    <col min="15350" max="15350" width="5.625" style="5" customWidth="1"/>
    <col min="15351" max="15351" width="3.125" style="5" customWidth="1"/>
    <col min="15352" max="15353" width="7.625" style="5" customWidth="1"/>
    <col min="15354" max="15387" width="12.125" style="5" customWidth="1"/>
    <col min="15388" max="15389" width="7.625" style="5" customWidth="1"/>
    <col min="15390" max="15605" width="9" style="5"/>
    <col min="15606" max="15606" width="5.625" style="5" customWidth="1"/>
    <col min="15607" max="15607" width="3.125" style="5" customWidth="1"/>
    <col min="15608" max="15609" width="7.625" style="5" customWidth="1"/>
    <col min="15610" max="15643" width="12.125" style="5" customWidth="1"/>
    <col min="15644" max="15645" width="7.625" style="5" customWidth="1"/>
    <col min="15646" max="15861" width="9" style="5"/>
    <col min="15862" max="15862" width="5.625" style="5" customWidth="1"/>
    <col min="15863" max="15863" width="3.125" style="5" customWidth="1"/>
    <col min="15864" max="15865" width="7.625" style="5" customWidth="1"/>
    <col min="15866" max="15899" width="12.125" style="5" customWidth="1"/>
    <col min="15900" max="15901" width="7.625" style="5" customWidth="1"/>
    <col min="15902" max="16117" width="9" style="5"/>
    <col min="16118" max="16118" width="5.625" style="5" customWidth="1"/>
    <col min="16119" max="16119" width="3.125" style="5" customWidth="1"/>
    <col min="16120" max="16121" width="7.625" style="5" customWidth="1"/>
    <col min="16122" max="16155" width="12.125" style="5" customWidth="1"/>
    <col min="16156" max="16157" width="7.625" style="5" customWidth="1"/>
    <col min="16158" max="16384" width="9" style="5"/>
  </cols>
  <sheetData>
    <row r="2" spans="2:36" s="4" customFormat="1" ht="14.25" x14ac:dyDescent="0.15">
      <c r="B2" s="6" t="s">
        <v>71</v>
      </c>
      <c r="C2" s="3"/>
      <c r="D2" s="3"/>
      <c r="E2" s="169"/>
      <c r="F2" s="169"/>
      <c r="G2" s="169"/>
      <c r="H2" s="169"/>
      <c r="I2" s="169"/>
      <c r="J2" s="169"/>
      <c r="K2" s="169"/>
      <c r="L2" s="169"/>
      <c r="M2" s="169"/>
      <c r="N2" s="169"/>
      <c r="O2" s="169"/>
      <c r="P2" s="169"/>
      <c r="Q2" s="169"/>
      <c r="R2" s="169"/>
      <c r="S2" s="169"/>
      <c r="T2" s="169"/>
      <c r="U2" s="169"/>
      <c r="V2" s="169"/>
      <c r="W2" s="169"/>
      <c r="X2" s="169"/>
      <c r="Y2" s="169"/>
      <c r="Z2" s="169"/>
      <c r="AA2" s="169"/>
      <c r="AB2" s="169"/>
      <c r="AD2" s="91"/>
    </row>
    <row r="3" spans="2:36" s="4" customFormat="1" ht="11.25" customHeight="1" x14ac:dyDescent="0.15">
      <c r="B3" s="6"/>
      <c r="C3" s="3"/>
      <c r="D3" s="3"/>
      <c r="E3" s="72"/>
      <c r="F3" s="72"/>
      <c r="G3" s="72"/>
      <c r="H3" s="72"/>
      <c r="I3" s="72"/>
      <c r="J3" s="72"/>
      <c r="K3" s="72"/>
      <c r="L3" s="72"/>
      <c r="M3" s="72"/>
      <c r="N3" s="72"/>
      <c r="O3" s="73"/>
      <c r="P3" s="73"/>
      <c r="Q3" s="73"/>
      <c r="R3" s="73"/>
      <c r="S3" s="73"/>
      <c r="T3" s="73"/>
      <c r="U3" s="73"/>
      <c r="V3" s="73"/>
      <c r="W3" s="73"/>
      <c r="X3" s="168"/>
      <c r="Y3" s="168"/>
      <c r="Z3" s="168"/>
      <c r="AA3" s="168"/>
      <c r="AB3" s="168"/>
      <c r="AD3" s="91"/>
    </row>
    <row r="4" spans="2:36" s="4" customFormat="1" x14ac:dyDescent="0.15">
      <c r="B4" s="13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D4" s="91"/>
    </row>
    <row r="5" spans="2:36" s="4" customFormat="1" ht="12" customHeight="1" x14ac:dyDescent="0.15">
      <c r="B5" s="299" t="s">
        <v>20</v>
      </c>
      <c r="C5" s="300"/>
      <c r="D5" s="301"/>
      <c r="E5" s="348" t="s">
        <v>376</v>
      </c>
      <c r="F5" s="331" t="s">
        <v>29</v>
      </c>
      <c r="G5" s="343" t="s">
        <v>30</v>
      </c>
      <c r="H5" s="343" t="s">
        <v>5</v>
      </c>
      <c r="I5" s="343" t="s">
        <v>7</v>
      </c>
      <c r="J5" s="343" t="s">
        <v>8</v>
      </c>
      <c r="K5" s="343" t="s">
        <v>17</v>
      </c>
      <c r="L5" s="343" t="s">
        <v>9</v>
      </c>
      <c r="M5" s="343" t="s">
        <v>10</v>
      </c>
      <c r="N5" s="343" t="s">
        <v>11</v>
      </c>
      <c r="O5" s="343" t="s">
        <v>1</v>
      </c>
      <c r="P5" s="343" t="s">
        <v>12</v>
      </c>
      <c r="Q5" s="343" t="s">
        <v>3</v>
      </c>
      <c r="R5" s="343" t="s">
        <v>67</v>
      </c>
      <c r="S5" s="343" t="s">
        <v>72</v>
      </c>
      <c r="T5" s="343" t="s">
        <v>73</v>
      </c>
      <c r="U5" s="343" t="s">
        <v>74</v>
      </c>
      <c r="V5" s="343" t="s">
        <v>75</v>
      </c>
      <c r="W5" s="343" t="s">
        <v>4</v>
      </c>
      <c r="X5" s="343" t="s">
        <v>76</v>
      </c>
      <c r="Y5" s="343" t="s">
        <v>384</v>
      </c>
      <c r="Z5" s="337" t="s">
        <v>385</v>
      </c>
      <c r="AA5" s="343" t="s">
        <v>14</v>
      </c>
      <c r="AB5" s="340" t="s">
        <v>377</v>
      </c>
      <c r="AC5" s="8"/>
      <c r="AD5" s="91"/>
    </row>
    <row r="6" spans="2:36" s="4" customFormat="1" x14ac:dyDescent="0.15">
      <c r="B6" s="302"/>
      <c r="C6" s="303"/>
      <c r="D6" s="304"/>
      <c r="E6" s="349"/>
      <c r="F6" s="332"/>
      <c r="G6" s="344"/>
      <c r="H6" s="344"/>
      <c r="I6" s="344"/>
      <c r="J6" s="344"/>
      <c r="K6" s="344"/>
      <c r="L6" s="344"/>
      <c r="M6" s="344"/>
      <c r="N6" s="344"/>
      <c r="O6" s="344"/>
      <c r="P6" s="344"/>
      <c r="Q6" s="344"/>
      <c r="R6" s="344"/>
      <c r="S6" s="344"/>
      <c r="T6" s="344"/>
      <c r="U6" s="344"/>
      <c r="V6" s="344"/>
      <c r="W6" s="344"/>
      <c r="X6" s="344"/>
      <c r="Y6" s="344"/>
      <c r="Z6" s="344"/>
      <c r="AA6" s="344"/>
      <c r="AB6" s="346"/>
      <c r="AC6" s="8"/>
      <c r="AD6" s="91"/>
    </row>
    <row r="7" spans="2:36" s="4" customFormat="1" x14ac:dyDescent="0.15">
      <c r="B7" s="305"/>
      <c r="C7" s="306"/>
      <c r="D7" s="307"/>
      <c r="E7" s="350"/>
      <c r="F7" s="333"/>
      <c r="G7" s="345"/>
      <c r="H7" s="345"/>
      <c r="I7" s="345"/>
      <c r="J7" s="345"/>
      <c r="K7" s="345"/>
      <c r="L7" s="345"/>
      <c r="M7" s="345"/>
      <c r="N7" s="345"/>
      <c r="O7" s="345"/>
      <c r="P7" s="345"/>
      <c r="Q7" s="345"/>
      <c r="R7" s="345"/>
      <c r="S7" s="345"/>
      <c r="T7" s="345"/>
      <c r="U7" s="345"/>
      <c r="V7" s="345"/>
      <c r="W7" s="345"/>
      <c r="X7" s="345"/>
      <c r="Y7" s="345"/>
      <c r="Z7" s="345"/>
      <c r="AA7" s="345"/>
      <c r="AB7" s="347"/>
      <c r="AC7" s="8"/>
      <c r="AD7" s="91"/>
    </row>
    <row r="8" spans="2:36" ht="12" customHeight="1" x14ac:dyDescent="0.15">
      <c r="B8" s="314" t="s">
        <v>393</v>
      </c>
      <c r="C8" s="9">
        <v>2000</v>
      </c>
      <c r="D8" s="10" t="s">
        <v>21</v>
      </c>
      <c r="E8" s="76">
        <v>11205</v>
      </c>
      <c r="F8" s="48">
        <v>0</v>
      </c>
      <c r="G8" s="48">
        <v>0</v>
      </c>
      <c r="H8" s="48">
        <v>0</v>
      </c>
      <c r="I8" s="48">
        <v>1356905</v>
      </c>
      <c r="J8" s="48">
        <v>0</v>
      </c>
      <c r="K8" s="48">
        <v>42000</v>
      </c>
      <c r="L8" s="48">
        <v>1520280</v>
      </c>
      <c r="M8" s="48">
        <v>273075</v>
      </c>
      <c r="N8" s="48">
        <v>1084670</v>
      </c>
      <c r="O8" s="48">
        <v>1318745</v>
      </c>
      <c r="P8" s="48">
        <v>1110</v>
      </c>
      <c r="Q8" s="48">
        <v>11514</v>
      </c>
      <c r="R8" s="48">
        <v>662500</v>
      </c>
      <c r="S8" s="48">
        <v>15000</v>
      </c>
      <c r="T8" s="48">
        <v>200</v>
      </c>
      <c r="U8" s="48">
        <v>0</v>
      </c>
      <c r="V8" s="48">
        <v>0</v>
      </c>
      <c r="W8" s="48">
        <v>28302</v>
      </c>
      <c r="X8" s="48">
        <v>186000</v>
      </c>
      <c r="Y8" s="48">
        <v>0</v>
      </c>
      <c r="Z8" s="48">
        <v>0</v>
      </c>
      <c r="AA8" s="48">
        <v>1886561</v>
      </c>
      <c r="AB8" s="51">
        <v>10401115</v>
      </c>
      <c r="AC8" s="12"/>
      <c r="AE8" s="13"/>
      <c r="AG8" s="47"/>
      <c r="AH8" s="13"/>
      <c r="AI8" s="298"/>
      <c r="AJ8" s="298"/>
    </row>
    <row r="9" spans="2:36" x14ac:dyDescent="0.15">
      <c r="B9" s="315"/>
      <c r="C9" s="15">
        <v>2001</v>
      </c>
      <c r="D9" s="16">
        <v>13</v>
      </c>
      <c r="E9" s="78">
        <v>27500</v>
      </c>
      <c r="F9" s="52">
        <v>0</v>
      </c>
      <c r="G9" s="52">
        <v>0</v>
      </c>
      <c r="H9" s="52">
        <v>17000</v>
      </c>
      <c r="I9" s="52">
        <v>1236725</v>
      </c>
      <c r="J9" s="52">
        <v>615</v>
      </c>
      <c r="K9" s="52">
        <v>30</v>
      </c>
      <c r="L9" s="52">
        <v>1361395</v>
      </c>
      <c r="M9" s="52">
        <v>320500</v>
      </c>
      <c r="N9" s="52">
        <v>824640</v>
      </c>
      <c r="O9" s="52">
        <v>1032094</v>
      </c>
      <c r="P9" s="52">
        <v>2685</v>
      </c>
      <c r="Q9" s="52">
        <v>36580</v>
      </c>
      <c r="R9" s="52">
        <v>340250</v>
      </c>
      <c r="S9" s="52">
        <v>16000</v>
      </c>
      <c r="T9" s="52">
        <v>0</v>
      </c>
      <c r="U9" s="52">
        <v>255925</v>
      </c>
      <c r="V9" s="52">
        <v>0</v>
      </c>
      <c r="W9" s="52">
        <v>47862</v>
      </c>
      <c r="X9" s="52">
        <v>15500</v>
      </c>
      <c r="Y9" s="52">
        <v>0</v>
      </c>
      <c r="Z9" s="52">
        <v>0</v>
      </c>
      <c r="AA9" s="52">
        <v>1923305</v>
      </c>
      <c r="AB9" s="55">
        <v>9313105</v>
      </c>
      <c r="AC9" s="12"/>
      <c r="AE9" s="13"/>
      <c r="AG9" s="47"/>
      <c r="AH9" s="13"/>
      <c r="AI9" s="298"/>
      <c r="AJ9" s="298"/>
    </row>
    <row r="10" spans="2:36" x14ac:dyDescent="0.15">
      <c r="B10" s="315"/>
      <c r="C10" s="18">
        <v>2002</v>
      </c>
      <c r="D10" s="19">
        <v>14</v>
      </c>
      <c r="E10" s="79">
        <v>62500</v>
      </c>
      <c r="F10" s="53">
        <v>0</v>
      </c>
      <c r="G10" s="53">
        <v>0</v>
      </c>
      <c r="H10" s="53">
        <v>17000</v>
      </c>
      <c r="I10" s="53">
        <v>1152250</v>
      </c>
      <c r="J10" s="53">
        <v>3900</v>
      </c>
      <c r="K10" s="53">
        <v>6050</v>
      </c>
      <c r="L10" s="53">
        <v>1516210</v>
      </c>
      <c r="M10" s="53">
        <v>272000</v>
      </c>
      <c r="N10" s="53">
        <v>790100</v>
      </c>
      <c r="O10" s="53">
        <v>1038585</v>
      </c>
      <c r="P10" s="53">
        <v>1408</v>
      </c>
      <c r="Q10" s="53">
        <v>34260</v>
      </c>
      <c r="R10" s="53">
        <v>466300</v>
      </c>
      <c r="S10" s="53">
        <v>0</v>
      </c>
      <c r="T10" s="53">
        <v>0</v>
      </c>
      <c r="U10" s="53">
        <v>272000</v>
      </c>
      <c r="V10" s="53">
        <v>0</v>
      </c>
      <c r="W10" s="53">
        <v>42873</v>
      </c>
      <c r="X10" s="53">
        <v>0</v>
      </c>
      <c r="Y10" s="53">
        <v>0</v>
      </c>
      <c r="Z10" s="53">
        <v>0</v>
      </c>
      <c r="AA10" s="53">
        <v>2146890</v>
      </c>
      <c r="AB10" s="56">
        <v>8013915</v>
      </c>
      <c r="AC10" s="12"/>
      <c r="AE10" s="13"/>
      <c r="AG10" s="47"/>
      <c r="AH10" s="13"/>
      <c r="AI10" s="47"/>
      <c r="AJ10" s="47"/>
    </row>
    <row r="11" spans="2:36" x14ac:dyDescent="0.15">
      <c r="B11" s="315"/>
      <c r="C11" s="18">
        <v>2003</v>
      </c>
      <c r="D11" s="19">
        <v>15</v>
      </c>
      <c r="E11" s="79">
        <v>35000</v>
      </c>
      <c r="F11" s="53">
        <v>0</v>
      </c>
      <c r="G11" s="53">
        <v>0</v>
      </c>
      <c r="H11" s="53">
        <v>0</v>
      </c>
      <c r="I11" s="53">
        <v>1049755</v>
      </c>
      <c r="J11" s="53">
        <v>0</v>
      </c>
      <c r="K11" s="53">
        <v>59900</v>
      </c>
      <c r="L11" s="53">
        <v>1661835</v>
      </c>
      <c r="M11" s="53">
        <v>0</v>
      </c>
      <c r="N11" s="53">
        <v>693750</v>
      </c>
      <c r="O11" s="53">
        <v>1376085</v>
      </c>
      <c r="P11" s="53">
        <v>180</v>
      </c>
      <c r="Q11" s="53">
        <v>19500</v>
      </c>
      <c r="R11" s="53">
        <v>686000</v>
      </c>
      <c r="S11" s="53">
        <v>0</v>
      </c>
      <c r="T11" s="53">
        <v>0</v>
      </c>
      <c r="U11" s="53">
        <v>144000</v>
      </c>
      <c r="V11" s="53">
        <v>0</v>
      </c>
      <c r="W11" s="53">
        <v>31875</v>
      </c>
      <c r="X11" s="53">
        <v>0</v>
      </c>
      <c r="Y11" s="53">
        <v>0</v>
      </c>
      <c r="Z11" s="53">
        <v>0</v>
      </c>
      <c r="AA11" s="53">
        <v>2034210</v>
      </c>
      <c r="AB11" s="56">
        <v>9559075</v>
      </c>
      <c r="AC11" s="12"/>
      <c r="AE11" s="13"/>
      <c r="AG11" s="47"/>
      <c r="AH11" s="13"/>
      <c r="AI11" s="21"/>
      <c r="AJ11" s="21"/>
    </row>
    <row r="12" spans="2:36" x14ac:dyDescent="0.15">
      <c r="B12" s="315"/>
      <c r="C12" s="18">
        <v>2004</v>
      </c>
      <c r="D12" s="19">
        <v>16</v>
      </c>
      <c r="E12" s="79">
        <v>35000</v>
      </c>
      <c r="F12" s="53">
        <v>0</v>
      </c>
      <c r="G12" s="53">
        <v>0</v>
      </c>
      <c r="H12" s="53">
        <v>0</v>
      </c>
      <c r="I12" s="53">
        <v>989270</v>
      </c>
      <c r="J12" s="53">
        <v>10</v>
      </c>
      <c r="K12" s="53">
        <v>96100</v>
      </c>
      <c r="L12" s="53">
        <v>1881045</v>
      </c>
      <c r="M12" s="53">
        <v>0</v>
      </c>
      <c r="N12" s="53">
        <v>564650</v>
      </c>
      <c r="O12" s="53">
        <v>1428975</v>
      </c>
      <c r="P12" s="53">
        <v>810</v>
      </c>
      <c r="Q12" s="53">
        <v>34920</v>
      </c>
      <c r="R12" s="53">
        <v>530000</v>
      </c>
      <c r="S12" s="53">
        <v>0</v>
      </c>
      <c r="T12" s="53">
        <v>0</v>
      </c>
      <c r="U12" s="53">
        <v>64000</v>
      </c>
      <c r="V12" s="53">
        <v>0</v>
      </c>
      <c r="W12" s="53">
        <v>28167</v>
      </c>
      <c r="X12" s="53">
        <v>0</v>
      </c>
      <c r="Y12" s="53">
        <v>0</v>
      </c>
      <c r="Z12" s="53">
        <v>0</v>
      </c>
      <c r="AA12" s="53">
        <v>2426457</v>
      </c>
      <c r="AB12" s="56">
        <v>9853145</v>
      </c>
      <c r="AC12" s="12"/>
      <c r="AE12" s="13"/>
      <c r="AG12" s="47"/>
      <c r="AH12" s="13"/>
      <c r="AI12" s="21"/>
      <c r="AJ12" s="21"/>
    </row>
    <row r="13" spans="2:36" x14ac:dyDescent="0.15">
      <c r="B13" s="315"/>
      <c r="C13" s="22">
        <v>2005</v>
      </c>
      <c r="D13" s="23">
        <v>17</v>
      </c>
      <c r="E13" s="80">
        <v>58400</v>
      </c>
      <c r="F13" s="57">
        <v>0</v>
      </c>
      <c r="G13" s="57">
        <v>0</v>
      </c>
      <c r="H13" s="57">
        <v>0</v>
      </c>
      <c r="I13" s="57">
        <v>1310140</v>
      </c>
      <c r="J13" s="57">
        <v>2405</v>
      </c>
      <c r="K13" s="57">
        <v>16000</v>
      </c>
      <c r="L13" s="57">
        <v>1708780</v>
      </c>
      <c r="M13" s="57">
        <v>0</v>
      </c>
      <c r="N13" s="57">
        <v>334350</v>
      </c>
      <c r="O13" s="57">
        <v>1493265</v>
      </c>
      <c r="P13" s="57">
        <v>600</v>
      </c>
      <c r="Q13" s="57">
        <v>11560</v>
      </c>
      <c r="R13" s="57">
        <v>603975</v>
      </c>
      <c r="S13" s="57">
        <v>0</v>
      </c>
      <c r="T13" s="57">
        <v>0</v>
      </c>
      <c r="U13" s="57">
        <v>272000</v>
      </c>
      <c r="V13" s="57">
        <v>0</v>
      </c>
      <c r="W13" s="57">
        <v>284272</v>
      </c>
      <c r="X13" s="57">
        <v>0</v>
      </c>
      <c r="Y13" s="57">
        <v>0</v>
      </c>
      <c r="Z13" s="57">
        <v>0</v>
      </c>
      <c r="AA13" s="57">
        <v>2019355</v>
      </c>
      <c r="AB13" s="59">
        <v>10183775</v>
      </c>
      <c r="AC13" s="12"/>
      <c r="AD13" s="100"/>
      <c r="AE13" s="13"/>
      <c r="AG13" s="47"/>
      <c r="AH13" s="13"/>
      <c r="AI13" s="21"/>
      <c r="AJ13" s="21"/>
    </row>
    <row r="14" spans="2:36" x14ac:dyDescent="0.15">
      <c r="B14" s="315"/>
      <c r="C14" s="18">
        <v>2006</v>
      </c>
      <c r="D14" s="19">
        <v>18</v>
      </c>
      <c r="E14" s="79">
        <v>35000</v>
      </c>
      <c r="F14" s="53">
        <v>0</v>
      </c>
      <c r="G14" s="53">
        <v>0</v>
      </c>
      <c r="H14" s="53">
        <v>0</v>
      </c>
      <c r="I14" s="53">
        <v>1106800</v>
      </c>
      <c r="J14" s="53">
        <v>13794</v>
      </c>
      <c r="K14" s="53">
        <v>182</v>
      </c>
      <c r="L14" s="53">
        <v>1669170</v>
      </c>
      <c r="M14" s="53">
        <v>0</v>
      </c>
      <c r="N14" s="53">
        <v>339060</v>
      </c>
      <c r="O14" s="53">
        <v>793181</v>
      </c>
      <c r="P14" s="53">
        <v>1800</v>
      </c>
      <c r="Q14" s="53">
        <v>0</v>
      </c>
      <c r="R14" s="53">
        <v>322000</v>
      </c>
      <c r="S14" s="53">
        <v>0</v>
      </c>
      <c r="T14" s="53">
        <v>0</v>
      </c>
      <c r="U14" s="53">
        <v>208000</v>
      </c>
      <c r="V14" s="53">
        <v>0</v>
      </c>
      <c r="W14" s="53">
        <v>65959</v>
      </c>
      <c r="X14" s="53">
        <v>0</v>
      </c>
      <c r="Y14" s="53">
        <v>0</v>
      </c>
      <c r="Z14" s="53">
        <v>13000</v>
      </c>
      <c r="AA14" s="53">
        <v>2515610</v>
      </c>
      <c r="AB14" s="56">
        <v>9234165</v>
      </c>
      <c r="AC14" s="12"/>
      <c r="AD14" s="100"/>
      <c r="AE14" s="13"/>
      <c r="AG14" s="47"/>
      <c r="AH14" s="13"/>
      <c r="AI14" s="21"/>
      <c r="AJ14" s="21"/>
    </row>
    <row r="15" spans="2:36" x14ac:dyDescent="0.15">
      <c r="B15" s="315"/>
      <c r="C15" s="18">
        <v>2007</v>
      </c>
      <c r="D15" s="19">
        <v>19</v>
      </c>
      <c r="E15" s="81">
        <v>68500</v>
      </c>
      <c r="F15" s="60">
        <v>0</v>
      </c>
      <c r="G15" s="60">
        <v>0</v>
      </c>
      <c r="H15" s="60">
        <v>6500</v>
      </c>
      <c r="I15" s="60">
        <v>1123865</v>
      </c>
      <c r="J15" s="60">
        <v>20307</v>
      </c>
      <c r="K15" s="60">
        <v>44300</v>
      </c>
      <c r="L15" s="60">
        <v>1401985</v>
      </c>
      <c r="M15" s="60">
        <v>0</v>
      </c>
      <c r="N15" s="60">
        <v>217100</v>
      </c>
      <c r="O15" s="60">
        <v>1211565</v>
      </c>
      <c r="P15" s="60">
        <v>600</v>
      </c>
      <c r="Q15" s="60">
        <v>1500</v>
      </c>
      <c r="R15" s="60">
        <v>144150</v>
      </c>
      <c r="S15" s="60">
        <v>20000</v>
      </c>
      <c r="T15" s="60">
        <v>0</v>
      </c>
      <c r="U15" s="60">
        <v>80000</v>
      </c>
      <c r="V15" s="60">
        <v>0</v>
      </c>
      <c r="W15" s="60">
        <v>164460</v>
      </c>
      <c r="X15" s="60">
        <v>0</v>
      </c>
      <c r="Y15" s="60">
        <v>0</v>
      </c>
      <c r="Z15" s="60">
        <v>0</v>
      </c>
      <c r="AA15" s="60">
        <v>2352046</v>
      </c>
      <c r="AB15" s="61">
        <v>10414195</v>
      </c>
      <c r="AC15" s="12"/>
      <c r="AD15" s="105"/>
      <c r="AE15" s="13"/>
      <c r="AG15" s="47"/>
      <c r="AH15" s="13"/>
      <c r="AI15" s="21"/>
      <c r="AJ15" s="21"/>
    </row>
    <row r="16" spans="2:36" x14ac:dyDescent="0.15">
      <c r="B16" s="315"/>
      <c r="C16" s="18">
        <v>2008</v>
      </c>
      <c r="D16" s="19">
        <v>20</v>
      </c>
      <c r="E16" s="79">
        <v>35000</v>
      </c>
      <c r="F16" s="53">
        <v>0</v>
      </c>
      <c r="G16" s="53">
        <v>0</v>
      </c>
      <c r="H16" s="53">
        <v>41250</v>
      </c>
      <c r="I16" s="53">
        <v>735900</v>
      </c>
      <c r="J16" s="53">
        <v>247</v>
      </c>
      <c r="K16" s="53">
        <v>200</v>
      </c>
      <c r="L16" s="53">
        <v>844150</v>
      </c>
      <c r="M16" s="53">
        <v>0</v>
      </c>
      <c r="N16" s="53">
        <v>329000</v>
      </c>
      <c r="O16" s="53">
        <v>1274886</v>
      </c>
      <c r="P16" s="53">
        <v>1200</v>
      </c>
      <c r="Q16" s="53">
        <v>1000</v>
      </c>
      <c r="R16" s="53">
        <v>81000</v>
      </c>
      <c r="S16" s="53">
        <v>20000</v>
      </c>
      <c r="T16" s="53">
        <v>13000</v>
      </c>
      <c r="U16" s="53">
        <v>35000</v>
      </c>
      <c r="V16" s="53">
        <v>230000</v>
      </c>
      <c r="W16" s="53">
        <v>110365</v>
      </c>
      <c r="X16" s="53">
        <v>0</v>
      </c>
      <c r="Y16" s="53">
        <v>0</v>
      </c>
      <c r="Z16" s="53">
        <v>0</v>
      </c>
      <c r="AA16" s="53">
        <v>2633222</v>
      </c>
      <c r="AB16" s="56">
        <v>9320640</v>
      </c>
      <c r="AC16" s="12"/>
      <c r="AD16" s="105"/>
      <c r="AE16" s="13"/>
      <c r="AG16" s="47"/>
      <c r="AH16" s="13"/>
      <c r="AI16" s="21"/>
      <c r="AJ16" s="21"/>
    </row>
    <row r="17" spans="2:36" x14ac:dyDescent="0.15">
      <c r="B17" s="315"/>
      <c r="C17" s="18">
        <v>2009</v>
      </c>
      <c r="D17" s="19">
        <v>21</v>
      </c>
      <c r="E17" s="79">
        <v>52500</v>
      </c>
      <c r="F17" s="53">
        <v>600</v>
      </c>
      <c r="G17" s="53">
        <v>0</v>
      </c>
      <c r="H17" s="53">
        <v>0</v>
      </c>
      <c r="I17" s="53">
        <v>461005</v>
      </c>
      <c r="J17" s="53">
        <v>793</v>
      </c>
      <c r="K17" s="53">
        <v>40000</v>
      </c>
      <c r="L17" s="53">
        <v>1009260</v>
      </c>
      <c r="M17" s="53">
        <v>0</v>
      </c>
      <c r="N17" s="53">
        <v>134560</v>
      </c>
      <c r="O17" s="53">
        <v>978341</v>
      </c>
      <c r="P17" s="53">
        <v>0</v>
      </c>
      <c r="Q17" s="53">
        <v>0</v>
      </c>
      <c r="R17" s="53">
        <v>75000</v>
      </c>
      <c r="S17" s="53">
        <v>0</v>
      </c>
      <c r="T17" s="53">
        <v>0</v>
      </c>
      <c r="U17" s="53">
        <v>0</v>
      </c>
      <c r="V17" s="53">
        <v>120000</v>
      </c>
      <c r="W17" s="53">
        <v>88073</v>
      </c>
      <c r="X17" s="53">
        <v>0</v>
      </c>
      <c r="Y17" s="53">
        <v>0</v>
      </c>
      <c r="Z17" s="53">
        <v>0</v>
      </c>
      <c r="AA17" s="53">
        <v>2250896</v>
      </c>
      <c r="AB17" s="56">
        <v>9654734</v>
      </c>
      <c r="AC17" s="12"/>
      <c r="AD17" s="105"/>
      <c r="AE17" s="13"/>
      <c r="AG17" s="47"/>
      <c r="AH17" s="13"/>
      <c r="AJ17" s="21"/>
    </row>
    <row r="18" spans="2:36" x14ac:dyDescent="0.15">
      <c r="B18" s="315"/>
      <c r="C18" s="18">
        <v>2010</v>
      </c>
      <c r="D18" s="19">
        <v>22</v>
      </c>
      <c r="E18" s="79">
        <v>17500</v>
      </c>
      <c r="F18" s="53">
        <v>1000</v>
      </c>
      <c r="G18" s="53">
        <v>0</v>
      </c>
      <c r="H18" s="53">
        <v>0</v>
      </c>
      <c r="I18" s="53">
        <v>661105</v>
      </c>
      <c r="J18" s="53">
        <v>1439</v>
      </c>
      <c r="K18" s="53">
        <v>20000</v>
      </c>
      <c r="L18" s="53">
        <v>1101475</v>
      </c>
      <c r="M18" s="53">
        <v>300</v>
      </c>
      <c r="N18" s="53">
        <v>205000</v>
      </c>
      <c r="O18" s="53">
        <v>1077158</v>
      </c>
      <c r="P18" s="53">
        <v>300</v>
      </c>
      <c r="Q18" s="53">
        <v>0</v>
      </c>
      <c r="R18" s="53">
        <v>0</v>
      </c>
      <c r="S18" s="53">
        <v>0</v>
      </c>
      <c r="T18" s="53">
        <v>0</v>
      </c>
      <c r="U18" s="53">
        <v>0</v>
      </c>
      <c r="V18" s="53">
        <v>60000</v>
      </c>
      <c r="W18" s="53">
        <v>55180</v>
      </c>
      <c r="X18" s="53">
        <v>0</v>
      </c>
      <c r="Y18" s="53">
        <v>0</v>
      </c>
      <c r="Z18" s="53">
        <v>0</v>
      </c>
      <c r="AA18" s="53">
        <v>1916763</v>
      </c>
      <c r="AB18" s="56">
        <v>9617380</v>
      </c>
      <c r="AC18" s="12"/>
      <c r="AD18" s="140"/>
      <c r="AE18" s="13"/>
      <c r="AG18" s="47"/>
      <c r="AH18" s="13"/>
      <c r="AJ18" s="21"/>
    </row>
    <row r="19" spans="2:36" x14ac:dyDescent="0.15">
      <c r="B19" s="315"/>
      <c r="C19" s="15">
        <v>2011</v>
      </c>
      <c r="D19" s="16">
        <v>23</v>
      </c>
      <c r="E19" s="78">
        <v>52500</v>
      </c>
      <c r="F19" s="52">
        <v>0</v>
      </c>
      <c r="G19" s="52">
        <v>0</v>
      </c>
      <c r="H19" s="52">
        <v>0</v>
      </c>
      <c r="I19" s="52">
        <v>709780</v>
      </c>
      <c r="J19" s="52">
        <v>1386</v>
      </c>
      <c r="K19" s="52">
        <v>95450</v>
      </c>
      <c r="L19" s="52">
        <v>1086400</v>
      </c>
      <c r="M19" s="52">
        <v>0</v>
      </c>
      <c r="N19" s="52">
        <v>196650</v>
      </c>
      <c r="O19" s="52">
        <v>1490550</v>
      </c>
      <c r="P19" s="52">
        <v>0</v>
      </c>
      <c r="Q19" s="52">
        <v>0</v>
      </c>
      <c r="R19" s="52">
        <v>0</v>
      </c>
      <c r="S19" s="52">
        <v>0</v>
      </c>
      <c r="T19" s="52">
        <v>0</v>
      </c>
      <c r="U19" s="52">
        <v>0</v>
      </c>
      <c r="V19" s="52">
        <v>60000</v>
      </c>
      <c r="W19" s="52">
        <v>63974</v>
      </c>
      <c r="X19" s="52">
        <v>0</v>
      </c>
      <c r="Y19" s="52">
        <v>0</v>
      </c>
      <c r="Z19" s="52">
        <v>17</v>
      </c>
      <c r="AA19" s="52">
        <v>1732560</v>
      </c>
      <c r="AB19" s="55">
        <v>8516730</v>
      </c>
      <c r="AC19" s="12"/>
      <c r="AD19" s="106"/>
      <c r="AE19" s="13"/>
      <c r="AG19" s="47"/>
      <c r="AH19" s="13"/>
      <c r="AJ19" s="21"/>
    </row>
    <row r="20" spans="2:36" x14ac:dyDescent="0.15">
      <c r="B20" s="315"/>
      <c r="C20" s="18">
        <v>2012</v>
      </c>
      <c r="D20" s="19">
        <v>24</v>
      </c>
      <c r="E20" s="79">
        <v>22200</v>
      </c>
      <c r="F20" s="53">
        <v>100</v>
      </c>
      <c r="G20" s="53">
        <v>595</v>
      </c>
      <c r="H20" s="53">
        <v>0</v>
      </c>
      <c r="I20" s="53">
        <v>879430</v>
      </c>
      <c r="J20" s="53">
        <v>1984</v>
      </c>
      <c r="K20" s="53">
        <v>22000</v>
      </c>
      <c r="L20" s="53">
        <v>1032800</v>
      </c>
      <c r="M20" s="53">
        <v>0</v>
      </c>
      <c r="N20" s="53">
        <v>288900</v>
      </c>
      <c r="O20" s="53">
        <v>1602804</v>
      </c>
      <c r="P20" s="53">
        <v>150</v>
      </c>
      <c r="Q20" s="53">
        <v>1000</v>
      </c>
      <c r="R20" s="53">
        <v>0</v>
      </c>
      <c r="S20" s="53">
        <v>0</v>
      </c>
      <c r="T20" s="53">
        <v>0</v>
      </c>
      <c r="U20" s="53">
        <v>0</v>
      </c>
      <c r="V20" s="53">
        <v>60000</v>
      </c>
      <c r="W20" s="53">
        <v>50565</v>
      </c>
      <c r="X20" s="53">
        <v>0</v>
      </c>
      <c r="Y20" s="53">
        <v>0</v>
      </c>
      <c r="Z20" s="53">
        <v>35</v>
      </c>
      <c r="AA20" s="53">
        <v>1356880</v>
      </c>
      <c r="AB20" s="56">
        <v>8023070</v>
      </c>
      <c r="AC20" s="12"/>
      <c r="AD20" s="106"/>
      <c r="AE20" s="13"/>
      <c r="AG20" s="47"/>
      <c r="AH20" s="13"/>
      <c r="AJ20" s="21"/>
    </row>
    <row r="21" spans="2:36" x14ac:dyDescent="0.15">
      <c r="B21" s="315"/>
      <c r="C21" s="18">
        <v>2013</v>
      </c>
      <c r="D21" s="19">
        <v>25</v>
      </c>
      <c r="E21" s="79">
        <v>0</v>
      </c>
      <c r="F21" s="53">
        <v>0</v>
      </c>
      <c r="G21" s="53">
        <v>580</v>
      </c>
      <c r="H21" s="53">
        <v>5000</v>
      </c>
      <c r="I21" s="53">
        <v>1000080</v>
      </c>
      <c r="J21" s="53">
        <v>36</v>
      </c>
      <c r="K21" s="53">
        <v>25000</v>
      </c>
      <c r="L21" s="53">
        <v>1236695</v>
      </c>
      <c r="M21" s="53">
        <v>0</v>
      </c>
      <c r="N21" s="53">
        <v>255675</v>
      </c>
      <c r="O21" s="53">
        <v>1186135</v>
      </c>
      <c r="P21" s="53">
        <v>0</v>
      </c>
      <c r="Q21" s="53">
        <v>0</v>
      </c>
      <c r="R21" s="53">
        <v>0</v>
      </c>
      <c r="S21" s="53">
        <v>0</v>
      </c>
      <c r="T21" s="53">
        <v>0</v>
      </c>
      <c r="U21" s="53">
        <v>0</v>
      </c>
      <c r="V21" s="53">
        <v>120000</v>
      </c>
      <c r="W21" s="53">
        <v>27153</v>
      </c>
      <c r="X21" s="53">
        <v>0</v>
      </c>
      <c r="Y21" s="53">
        <v>0</v>
      </c>
      <c r="Z21" s="53">
        <v>69</v>
      </c>
      <c r="AA21" s="53">
        <v>1126500</v>
      </c>
      <c r="AB21" s="56">
        <v>7763660</v>
      </c>
      <c r="AC21" s="12"/>
      <c r="AD21" s="106"/>
      <c r="AE21" s="13"/>
      <c r="AG21" s="47"/>
      <c r="AH21" s="13"/>
      <c r="AJ21" s="21"/>
    </row>
    <row r="22" spans="2:36" s="30" customFormat="1" x14ac:dyDescent="0.15">
      <c r="B22" s="315"/>
      <c r="C22" s="26">
        <v>2014</v>
      </c>
      <c r="D22" s="27">
        <v>26</v>
      </c>
      <c r="E22" s="82">
        <v>0</v>
      </c>
      <c r="F22" s="62">
        <v>0</v>
      </c>
      <c r="G22" s="62">
        <v>0</v>
      </c>
      <c r="H22" s="62">
        <v>10000</v>
      </c>
      <c r="I22" s="62">
        <v>1162670</v>
      </c>
      <c r="J22" s="62">
        <v>0</v>
      </c>
      <c r="K22" s="62">
        <v>183975</v>
      </c>
      <c r="L22" s="62">
        <v>1031520</v>
      </c>
      <c r="M22" s="62">
        <v>0</v>
      </c>
      <c r="N22" s="62">
        <v>335650</v>
      </c>
      <c r="O22" s="62">
        <v>1139280</v>
      </c>
      <c r="P22" s="62">
        <v>0</v>
      </c>
      <c r="Q22" s="62">
        <v>0</v>
      </c>
      <c r="R22" s="62">
        <v>300</v>
      </c>
      <c r="S22" s="62">
        <v>0</v>
      </c>
      <c r="T22" s="62">
        <v>0</v>
      </c>
      <c r="U22" s="62">
        <v>20000</v>
      </c>
      <c r="V22" s="62">
        <v>0</v>
      </c>
      <c r="W22" s="62">
        <v>40108</v>
      </c>
      <c r="X22" s="62">
        <v>0</v>
      </c>
      <c r="Y22" s="62">
        <v>0</v>
      </c>
      <c r="Z22" s="62">
        <v>20</v>
      </c>
      <c r="AA22" s="62">
        <v>817360</v>
      </c>
      <c r="AB22" s="63">
        <v>8768020</v>
      </c>
      <c r="AC22" s="12"/>
      <c r="AD22" s="106"/>
      <c r="AE22" s="13"/>
      <c r="AG22" s="47"/>
      <c r="AH22" s="13"/>
      <c r="AJ22" s="21"/>
    </row>
    <row r="23" spans="2:36" s="30" customFormat="1" x14ac:dyDescent="0.15">
      <c r="B23" s="315"/>
      <c r="C23" s="26">
        <v>2015</v>
      </c>
      <c r="D23" s="27">
        <v>27</v>
      </c>
      <c r="E23" s="82">
        <v>0</v>
      </c>
      <c r="F23" s="62">
        <v>0</v>
      </c>
      <c r="G23" s="62">
        <v>0</v>
      </c>
      <c r="H23" s="62">
        <v>10000</v>
      </c>
      <c r="I23" s="62">
        <v>1120348</v>
      </c>
      <c r="J23" s="62">
        <v>0</v>
      </c>
      <c r="K23" s="62">
        <v>317975</v>
      </c>
      <c r="L23" s="62">
        <v>1127285</v>
      </c>
      <c r="M23" s="62">
        <v>0</v>
      </c>
      <c r="N23" s="62">
        <v>445875</v>
      </c>
      <c r="O23" s="62">
        <v>1192756</v>
      </c>
      <c r="P23" s="62">
        <v>0</v>
      </c>
      <c r="Q23" s="62">
        <v>1000</v>
      </c>
      <c r="R23" s="62">
        <v>15000</v>
      </c>
      <c r="S23" s="62">
        <v>0</v>
      </c>
      <c r="T23" s="62">
        <v>0</v>
      </c>
      <c r="U23" s="62">
        <v>80000</v>
      </c>
      <c r="V23" s="62">
        <v>0</v>
      </c>
      <c r="W23" s="62">
        <v>41855</v>
      </c>
      <c r="X23" s="62">
        <v>0</v>
      </c>
      <c r="Y23" s="62">
        <v>0</v>
      </c>
      <c r="Z23" s="62">
        <v>40</v>
      </c>
      <c r="AA23" s="62">
        <v>0</v>
      </c>
      <c r="AB23" s="63">
        <v>9352675</v>
      </c>
      <c r="AC23" s="12"/>
      <c r="AD23" s="106"/>
      <c r="AE23" s="13"/>
      <c r="AG23" s="47"/>
      <c r="AH23" s="13"/>
      <c r="AJ23" s="21"/>
    </row>
    <row r="24" spans="2:36" ht="12" customHeight="1" x14ac:dyDescent="0.15">
      <c r="B24" s="315"/>
      <c r="C24" s="204">
        <v>2016</v>
      </c>
      <c r="D24" s="205">
        <v>28</v>
      </c>
      <c r="E24" s="208">
        <v>0</v>
      </c>
      <c r="F24" s="206">
        <v>0</v>
      </c>
      <c r="G24" s="206">
        <v>0</v>
      </c>
      <c r="H24" s="206">
        <v>10000</v>
      </c>
      <c r="I24" s="206">
        <v>1470200</v>
      </c>
      <c r="J24" s="206">
        <v>0</v>
      </c>
      <c r="K24" s="206">
        <v>331975</v>
      </c>
      <c r="L24" s="206">
        <v>1049820</v>
      </c>
      <c r="M24" s="206">
        <v>0</v>
      </c>
      <c r="N24" s="206">
        <v>392150</v>
      </c>
      <c r="O24" s="206">
        <v>1029016</v>
      </c>
      <c r="P24" s="206">
        <v>0</v>
      </c>
      <c r="Q24" s="206">
        <v>0</v>
      </c>
      <c r="R24" s="206">
        <v>36000</v>
      </c>
      <c r="S24" s="206">
        <v>0</v>
      </c>
      <c r="T24" s="206">
        <v>0</v>
      </c>
      <c r="U24" s="206">
        <v>100000</v>
      </c>
      <c r="V24" s="206">
        <v>0</v>
      </c>
      <c r="W24" s="206">
        <v>54587</v>
      </c>
      <c r="X24" s="206">
        <v>0</v>
      </c>
      <c r="Y24" s="206">
        <v>17000</v>
      </c>
      <c r="Z24" s="206">
        <v>32</v>
      </c>
      <c r="AA24" s="206">
        <v>0</v>
      </c>
      <c r="AB24" s="207">
        <v>9079760</v>
      </c>
      <c r="AC24" s="12"/>
      <c r="AD24" s="105"/>
      <c r="AE24" s="13"/>
      <c r="AG24" s="47"/>
      <c r="AH24" s="13"/>
      <c r="AJ24" s="21"/>
    </row>
    <row r="25" spans="2:36" ht="12" customHeight="1" x14ac:dyDescent="0.15">
      <c r="B25" s="315"/>
      <c r="C25" s="26">
        <v>2017</v>
      </c>
      <c r="D25" s="27">
        <v>29</v>
      </c>
      <c r="E25" s="82">
        <v>0</v>
      </c>
      <c r="F25" s="62">
        <v>0</v>
      </c>
      <c r="G25" s="62">
        <v>0</v>
      </c>
      <c r="H25" s="62">
        <v>10000</v>
      </c>
      <c r="I25" s="62">
        <v>1227450</v>
      </c>
      <c r="J25" s="62">
        <v>0</v>
      </c>
      <c r="K25" s="62">
        <v>493975</v>
      </c>
      <c r="L25" s="62">
        <v>1285900</v>
      </c>
      <c r="M25" s="62">
        <v>0</v>
      </c>
      <c r="N25" s="62">
        <v>188025</v>
      </c>
      <c r="O25" s="62">
        <v>1049507</v>
      </c>
      <c r="P25" s="62">
        <v>0</v>
      </c>
      <c r="Q25" s="62">
        <v>0</v>
      </c>
      <c r="R25" s="62">
        <v>37500</v>
      </c>
      <c r="S25" s="62">
        <v>0</v>
      </c>
      <c r="T25" s="62">
        <v>0</v>
      </c>
      <c r="U25" s="62">
        <v>120000</v>
      </c>
      <c r="V25" s="62">
        <v>0</v>
      </c>
      <c r="W25" s="62">
        <v>43513</v>
      </c>
      <c r="X25" s="62">
        <v>0</v>
      </c>
      <c r="Y25" s="62">
        <v>0</v>
      </c>
      <c r="Z25" s="62">
        <v>53</v>
      </c>
      <c r="AA25" s="62">
        <v>0</v>
      </c>
      <c r="AB25" s="63">
        <v>8867315</v>
      </c>
      <c r="AC25" s="12"/>
      <c r="AD25" s="105"/>
      <c r="AE25" s="13"/>
      <c r="AG25" s="236"/>
      <c r="AH25" s="13"/>
      <c r="AJ25" s="21"/>
    </row>
    <row r="26" spans="2:36" ht="12" customHeight="1" x14ac:dyDescent="0.15">
      <c r="B26" s="315"/>
      <c r="C26" s="26">
        <v>2018</v>
      </c>
      <c r="D26" s="27">
        <v>30</v>
      </c>
      <c r="E26" s="82">
        <v>0</v>
      </c>
      <c r="F26" s="62">
        <v>0</v>
      </c>
      <c r="G26" s="62">
        <v>0</v>
      </c>
      <c r="H26" s="62">
        <v>10000</v>
      </c>
      <c r="I26" s="62">
        <v>1464115</v>
      </c>
      <c r="J26" s="62">
        <v>0</v>
      </c>
      <c r="K26" s="62">
        <v>327850</v>
      </c>
      <c r="L26" s="62">
        <v>913500</v>
      </c>
      <c r="M26" s="62">
        <v>0</v>
      </c>
      <c r="N26" s="62">
        <v>477330</v>
      </c>
      <c r="O26" s="62">
        <v>1075475</v>
      </c>
      <c r="P26" s="62">
        <v>0</v>
      </c>
      <c r="Q26" s="62">
        <v>0</v>
      </c>
      <c r="R26" s="62">
        <v>0</v>
      </c>
      <c r="S26" s="62">
        <v>0</v>
      </c>
      <c r="T26" s="62">
        <v>0</v>
      </c>
      <c r="U26" s="62">
        <v>120000</v>
      </c>
      <c r="V26" s="62">
        <v>0</v>
      </c>
      <c r="W26" s="62">
        <v>35932</v>
      </c>
      <c r="X26" s="62">
        <v>0</v>
      </c>
      <c r="Y26" s="62">
        <v>0</v>
      </c>
      <c r="Z26" s="62">
        <v>44</v>
      </c>
      <c r="AA26" s="62">
        <v>0</v>
      </c>
      <c r="AB26" s="63">
        <v>8651320</v>
      </c>
      <c r="AC26" s="12"/>
      <c r="AD26" s="105"/>
      <c r="AE26" s="13"/>
      <c r="AG26" s="202"/>
      <c r="AH26" s="13"/>
      <c r="AJ26" s="21"/>
    </row>
    <row r="27" spans="2:36" ht="12" customHeight="1" x14ac:dyDescent="0.15">
      <c r="B27" s="315"/>
      <c r="C27" s="26">
        <v>2019</v>
      </c>
      <c r="D27" s="27" t="s">
        <v>436</v>
      </c>
      <c r="E27" s="82">
        <v>380</v>
      </c>
      <c r="F27" s="62">
        <v>0</v>
      </c>
      <c r="G27" s="62">
        <v>0</v>
      </c>
      <c r="H27" s="62">
        <v>10000</v>
      </c>
      <c r="I27" s="62">
        <v>1260850</v>
      </c>
      <c r="J27" s="62">
        <v>0</v>
      </c>
      <c r="K27" s="62">
        <v>389900</v>
      </c>
      <c r="L27" s="62">
        <v>1181920</v>
      </c>
      <c r="M27" s="62">
        <v>0</v>
      </c>
      <c r="N27" s="62">
        <v>329850</v>
      </c>
      <c r="O27" s="62">
        <v>891303</v>
      </c>
      <c r="P27" s="62">
        <v>0</v>
      </c>
      <c r="Q27" s="62">
        <v>0</v>
      </c>
      <c r="R27" s="62">
        <v>25000</v>
      </c>
      <c r="S27" s="62">
        <v>0</v>
      </c>
      <c r="T27" s="62">
        <v>0</v>
      </c>
      <c r="U27" s="62">
        <v>20000</v>
      </c>
      <c r="V27" s="62">
        <v>0</v>
      </c>
      <c r="W27" s="62">
        <v>16162</v>
      </c>
      <c r="X27" s="62">
        <v>0</v>
      </c>
      <c r="Y27" s="62">
        <v>0</v>
      </c>
      <c r="Z27" s="62">
        <v>27</v>
      </c>
      <c r="AA27" s="62">
        <v>0</v>
      </c>
      <c r="AB27" s="63">
        <v>9409520</v>
      </c>
      <c r="AC27" s="12"/>
      <c r="AD27" s="105"/>
      <c r="AE27" s="13"/>
      <c r="AG27" s="249"/>
      <c r="AH27" s="13"/>
      <c r="AJ27" s="21"/>
    </row>
    <row r="28" spans="2:36" ht="12" customHeight="1" x14ac:dyDescent="0.15">
      <c r="B28" s="315"/>
      <c r="C28" s="26">
        <v>2020</v>
      </c>
      <c r="D28" s="27">
        <v>2</v>
      </c>
      <c r="E28" s="62">
        <v>0</v>
      </c>
      <c r="F28" s="62">
        <v>0</v>
      </c>
      <c r="G28" s="62">
        <v>0</v>
      </c>
      <c r="H28" s="62">
        <v>0</v>
      </c>
      <c r="I28" s="62">
        <v>1026840</v>
      </c>
      <c r="J28" s="62">
        <v>0</v>
      </c>
      <c r="K28" s="62">
        <v>835925</v>
      </c>
      <c r="L28" s="62">
        <v>1243155</v>
      </c>
      <c r="M28" s="62">
        <v>0</v>
      </c>
      <c r="N28" s="62">
        <v>317555</v>
      </c>
      <c r="O28" s="62">
        <v>815388</v>
      </c>
      <c r="P28" s="62">
        <v>0</v>
      </c>
      <c r="Q28" s="62">
        <v>0</v>
      </c>
      <c r="R28" s="62">
        <v>12500</v>
      </c>
      <c r="S28" s="62">
        <v>0</v>
      </c>
      <c r="T28" s="62">
        <v>0</v>
      </c>
      <c r="U28" s="62">
        <v>60000</v>
      </c>
      <c r="V28" s="62">
        <v>0</v>
      </c>
      <c r="W28" s="62">
        <v>26079</v>
      </c>
      <c r="X28" s="62">
        <v>0</v>
      </c>
      <c r="Y28" s="62">
        <v>0</v>
      </c>
      <c r="Z28" s="62">
        <v>27</v>
      </c>
      <c r="AA28" s="62">
        <v>0</v>
      </c>
      <c r="AB28" s="63">
        <v>8200030</v>
      </c>
      <c r="AC28" s="12"/>
      <c r="AD28" s="105"/>
      <c r="AE28" s="13"/>
      <c r="AG28" s="268"/>
      <c r="AH28" s="13"/>
      <c r="AJ28" s="21"/>
    </row>
    <row r="29" spans="2:36" ht="12" customHeight="1" x14ac:dyDescent="0.15">
      <c r="B29" s="315"/>
      <c r="C29" s="204">
        <v>2021</v>
      </c>
      <c r="D29" s="205">
        <v>3</v>
      </c>
      <c r="E29" s="206">
        <v>0</v>
      </c>
      <c r="F29" s="206">
        <v>0</v>
      </c>
      <c r="G29" s="206">
        <v>0</v>
      </c>
      <c r="H29" s="206">
        <v>0</v>
      </c>
      <c r="I29" s="206">
        <v>1310220</v>
      </c>
      <c r="J29" s="206">
        <v>0</v>
      </c>
      <c r="K29" s="206">
        <v>509950</v>
      </c>
      <c r="L29" s="206">
        <v>1253135</v>
      </c>
      <c r="M29" s="206">
        <v>0</v>
      </c>
      <c r="N29" s="206">
        <v>491910</v>
      </c>
      <c r="O29" s="206">
        <v>697658</v>
      </c>
      <c r="P29" s="206">
        <v>0</v>
      </c>
      <c r="Q29" s="206">
        <v>1680</v>
      </c>
      <c r="R29" s="206">
        <v>12500</v>
      </c>
      <c r="S29" s="206">
        <v>0</v>
      </c>
      <c r="T29" s="206">
        <v>0</v>
      </c>
      <c r="U29" s="206">
        <v>88000</v>
      </c>
      <c r="V29" s="206">
        <v>0</v>
      </c>
      <c r="W29" s="206">
        <v>21282</v>
      </c>
      <c r="X29" s="206">
        <v>0</v>
      </c>
      <c r="Y29" s="206">
        <v>0</v>
      </c>
      <c r="Z29" s="206">
        <v>20</v>
      </c>
      <c r="AA29" s="206">
        <v>0</v>
      </c>
      <c r="AB29" s="207">
        <v>8625405</v>
      </c>
      <c r="AC29" s="12"/>
      <c r="AD29" s="105"/>
      <c r="AE29" s="13"/>
      <c r="AG29" s="238"/>
      <c r="AH29" s="13"/>
      <c r="AJ29" s="21"/>
    </row>
    <row r="30" spans="2:36" ht="12" customHeight="1" x14ac:dyDescent="0.15">
      <c r="B30" s="315"/>
      <c r="C30" s="26">
        <v>2022</v>
      </c>
      <c r="D30" s="27">
        <v>4</v>
      </c>
      <c r="E30" s="62">
        <v>0</v>
      </c>
      <c r="F30" s="62">
        <v>0</v>
      </c>
      <c r="G30" s="62">
        <v>0</v>
      </c>
      <c r="H30" s="62">
        <v>100</v>
      </c>
      <c r="I30" s="62">
        <v>1270980</v>
      </c>
      <c r="J30" s="62">
        <v>0</v>
      </c>
      <c r="K30" s="62">
        <v>457775</v>
      </c>
      <c r="L30" s="62">
        <v>1185930</v>
      </c>
      <c r="M30" s="62">
        <v>0</v>
      </c>
      <c r="N30" s="62">
        <v>813955</v>
      </c>
      <c r="O30" s="62">
        <v>1199106</v>
      </c>
      <c r="P30" s="62">
        <v>0</v>
      </c>
      <c r="Q30" s="62">
        <v>0</v>
      </c>
      <c r="R30" s="62">
        <v>12500</v>
      </c>
      <c r="S30" s="62">
        <v>0</v>
      </c>
      <c r="T30" s="62">
        <v>0</v>
      </c>
      <c r="U30" s="62">
        <v>66000</v>
      </c>
      <c r="V30" s="62">
        <v>0</v>
      </c>
      <c r="W30" s="62">
        <v>22661</v>
      </c>
      <c r="X30" s="62">
        <v>0</v>
      </c>
      <c r="Y30" s="62">
        <v>0</v>
      </c>
      <c r="Z30" s="62">
        <v>15</v>
      </c>
      <c r="AA30" s="62">
        <v>0</v>
      </c>
      <c r="AB30" s="63">
        <v>8860875</v>
      </c>
      <c r="AC30" s="12"/>
      <c r="AD30" s="105"/>
      <c r="AE30" s="13"/>
      <c r="AG30" s="295"/>
      <c r="AH30" s="13"/>
      <c r="AJ30" s="21"/>
    </row>
    <row r="31" spans="2:36" ht="12" customHeight="1" x14ac:dyDescent="0.15">
      <c r="B31" s="316"/>
      <c r="C31" s="280">
        <v>2023</v>
      </c>
      <c r="D31" s="281">
        <v>5</v>
      </c>
      <c r="E31" s="282">
        <v>10000</v>
      </c>
      <c r="F31" s="282">
        <v>0</v>
      </c>
      <c r="G31" s="282">
        <v>0</v>
      </c>
      <c r="H31" s="282">
        <v>0</v>
      </c>
      <c r="I31" s="282">
        <v>891500</v>
      </c>
      <c r="J31" s="282">
        <v>0</v>
      </c>
      <c r="K31" s="282">
        <v>741800</v>
      </c>
      <c r="L31" s="282">
        <v>942740</v>
      </c>
      <c r="M31" s="282">
        <v>0</v>
      </c>
      <c r="N31" s="282">
        <v>781000</v>
      </c>
      <c r="O31" s="282">
        <v>622908</v>
      </c>
      <c r="P31" s="282">
        <v>0</v>
      </c>
      <c r="Q31" s="282">
        <v>1200</v>
      </c>
      <c r="R31" s="282">
        <v>0</v>
      </c>
      <c r="S31" s="282">
        <v>0</v>
      </c>
      <c r="T31" s="282">
        <v>0</v>
      </c>
      <c r="U31" s="282">
        <v>0</v>
      </c>
      <c r="V31" s="282">
        <v>0</v>
      </c>
      <c r="W31" s="282">
        <v>170</v>
      </c>
      <c r="X31" s="282">
        <v>0</v>
      </c>
      <c r="Y31" s="282">
        <v>0</v>
      </c>
      <c r="Z31" s="282">
        <v>62</v>
      </c>
      <c r="AA31" s="282">
        <v>0</v>
      </c>
      <c r="AB31" s="283">
        <v>9354150</v>
      </c>
      <c r="AC31" s="12"/>
      <c r="AD31" s="105"/>
      <c r="AE31" s="13"/>
      <c r="AG31" s="273"/>
      <c r="AH31" s="13"/>
      <c r="AJ31" s="21"/>
    </row>
    <row r="32" spans="2:36" ht="12" customHeight="1" x14ac:dyDescent="0.15">
      <c r="B32" s="314" t="s">
        <v>23</v>
      </c>
      <c r="C32" s="18">
        <v>2000</v>
      </c>
      <c r="D32" s="19" t="s">
        <v>21</v>
      </c>
      <c r="E32" s="76">
        <v>4714</v>
      </c>
      <c r="F32" s="48">
        <v>0</v>
      </c>
      <c r="G32" s="48">
        <v>0</v>
      </c>
      <c r="H32" s="48">
        <v>0</v>
      </c>
      <c r="I32" s="48">
        <v>765560</v>
      </c>
      <c r="J32" s="48">
        <v>0</v>
      </c>
      <c r="K32" s="48">
        <v>21098</v>
      </c>
      <c r="L32" s="48">
        <v>818198</v>
      </c>
      <c r="M32" s="48">
        <v>135936</v>
      </c>
      <c r="N32" s="48">
        <v>555537</v>
      </c>
      <c r="O32" s="48">
        <v>624250</v>
      </c>
      <c r="P32" s="48">
        <v>759</v>
      </c>
      <c r="Q32" s="48">
        <v>3514</v>
      </c>
      <c r="R32" s="48">
        <v>295297</v>
      </c>
      <c r="S32" s="48">
        <v>5772</v>
      </c>
      <c r="T32" s="48">
        <v>211</v>
      </c>
      <c r="U32" s="48">
        <v>0</v>
      </c>
      <c r="V32" s="48">
        <v>0</v>
      </c>
      <c r="W32" s="48">
        <v>50912</v>
      </c>
      <c r="X32" s="48">
        <v>84150</v>
      </c>
      <c r="Y32" s="48">
        <v>0</v>
      </c>
      <c r="Z32" s="48">
        <v>0</v>
      </c>
      <c r="AA32" s="48">
        <v>950949</v>
      </c>
      <c r="AB32" s="51">
        <v>5387746</v>
      </c>
      <c r="AC32" s="12"/>
      <c r="AD32" s="105"/>
      <c r="AE32" s="13"/>
      <c r="AF32" s="47"/>
      <c r="AG32" s="47"/>
      <c r="AH32" s="13"/>
      <c r="AJ32" s="21"/>
    </row>
    <row r="33" spans="2:36" x14ac:dyDescent="0.15">
      <c r="B33" s="315"/>
      <c r="C33" s="15">
        <v>2001</v>
      </c>
      <c r="D33" s="16">
        <v>13</v>
      </c>
      <c r="E33" s="78">
        <v>12947</v>
      </c>
      <c r="F33" s="52">
        <v>0</v>
      </c>
      <c r="G33" s="52">
        <v>0</v>
      </c>
      <c r="H33" s="52">
        <v>8416</v>
      </c>
      <c r="I33" s="52">
        <v>920640</v>
      </c>
      <c r="J33" s="52">
        <v>1292</v>
      </c>
      <c r="K33" s="52">
        <v>202</v>
      </c>
      <c r="L33" s="52">
        <v>859200</v>
      </c>
      <c r="M33" s="52">
        <v>227919</v>
      </c>
      <c r="N33" s="52">
        <v>567562</v>
      </c>
      <c r="O33" s="52">
        <v>698810</v>
      </c>
      <c r="P33" s="52">
        <v>2316</v>
      </c>
      <c r="Q33" s="52">
        <v>11649</v>
      </c>
      <c r="R33" s="52">
        <v>185728</v>
      </c>
      <c r="S33" s="52">
        <v>7209</v>
      </c>
      <c r="T33" s="52">
        <v>0</v>
      </c>
      <c r="U33" s="52">
        <v>141925</v>
      </c>
      <c r="V33" s="52">
        <v>0</v>
      </c>
      <c r="W33" s="52">
        <v>78518</v>
      </c>
      <c r="X33" s="52">
        <v>8066</v>
      </c>
      <c r="Y33" s="52">
        <v>0</v>
      </c>
      <c r="Z33" s="52">
        <v>0</v>
      </c>
      <c r="AA33" s="52">
        <v>1322186</v>
      </c>
      <c r="AB33" s="55">
        <v>6443877</v>
      </c>
      <c r="AC33" s="12"/>
      <c r="AD33" s="105"/>
      <c r="AE33" s="13"/>
      <c r="AF33" s="47"/>
      <c r="AG33" s="47"/>
      <c r="AH33" s="13"/>
      <c r="AJ33" s="21"/>
    </row>
    <row r="34" spans="2:36" x14ac:dyDescent="0.15">
      <c r="B34" s="315"/>
      <c r="C34" s="18">
        <v>2002</v>
      </c>
      <c r="D34" s="19">
        <v>14</v>
      </c>
      <c r="E34" s="79">
        <v>39879</v>
      </c>
      <c r="F34" s="53">
        <v>0</v>
      </c>
      <c r="G34" s="53">
        <v>0</v>
      </c>
      <c r="H34" s="53">
        <v>9207</v>
      </c>
      <c r="I34" s="53">
        <v>813802</v>
      </c>
      <c r="J34" s="53">
        <v>823</v>
      </c>
      <c r="K34" s="53">
        <v>3416</v>
      </c>
      <c r="L34" s="53">
        <v>959429</v>
      </c>
      <c r="M34" s="53">
        <v>176837</v>
      </c>
      <c r="N34" s="53">
        <v>482872</v>
      </c>
      <c r="O34" s="53">
        <v>605744</v>
      </c>
      <c r="P34" s="53">
        <v>1667</v>
      </c>
      <c r="Q34" s="53">
        <v>10514</v>
      </c>
      <c r="R34" s="53">
        <v>228526</v>
      </c>
      <c r="S34" s="53">
        <v>0</v>
      </c>
      <c r="T34" s="53">
        <v>0</v>
      </c>
      <c r="U34" s="53">
        <v>115618</v>
      </c>
      <c r="V34" s="53">
        <v>0</v>
      </c>
      <c r="W34" s="53">
        <v>60996</v>
      </c>
      <c r="X34" s="53">
        <v>0</v>
      </c>
      <c r="Y34" s="53">
        <v>0</v>
      </c>
      <c r="Z34" s="53">
        <v>0</v>
      </c>
      <c r="AA34" s="53">
        <v>1408462</v>
      </c>
      <c r="AB34" s="56">
        <v>5150830</v>
      </c>
      <c r="AC34" s="12"/>
      <c r="AD34" s="105"/>
      <c r="AE34" s="13"/>
      <c r="AF34" s="21"/>
      <c r="AG34" s="47"/>
      <c r="AH34" s="13"/>
      <c r="AJ34" s="31"/>
    </row>
    <row r="35" spans="2:36" x14ac:dyDescent="0.15">
      <c r="B35" s="315"/>
      <c r="C35" s="18">
        <v>2003</v>
      </c>
      <c r="D35" s="19">
        <v>15</v>
      </c>
      <c r="E35" s="79">
        <v>20416</v>
      </c>
      <c r="F35" s="53">
        <v>0</v>
      </c>
      <c r="G35" s="53">
        <v>0</v>
      </c>
      <c r="H35" s="53">
        <v>0</v>
      </c>
      <c r="I35" s="53">
        <v>598311</v>
      </c>
      <c r="J35" s="53">
        <v>0</v>
      </c>
      <c r="K35" s="53">
        <v>29243</v>
      </c>
      <c r="L35" s="53">
        <v>1010091</v>
      </c>
      <c r="M35" s="53">
        <v>0</v>
      </c>
      <c r="N35" s="53">
        <v>376049</v>
      </c>
      <c r="O35" s="53">
        <v>754097</v>
      </c>
      <c r="P35" s="53">
        <v>295</v>
      </c>
      <c r="Q35" s="53">
        <v>5609</v>
      </c>
      <c r="R35" s="53">
        <v>296463</v>
      </c>
      <c r="S35" s="53">
        <v>0</v>
      </c>
      <c r="T35" s="53">
        <v>0</v>
      </c>
      <c r="U35" s="53">
        <v>49417</v>
      </c>
      <c r="V35" s="53">
        <v>0</v>
      </c>
      <c r="W35" s="53">
        <v>78552</v>
      </c>
      <c r="X35" s="53">
        <v>0</v>
      </c>
      <c r="Y35" s="53">
        <v>0</v>
      </c>
      <c r="Z35" s="53">
        <v>0</v>
      </c>
      <c r="AA35" s="53">
        <v>1095494</v>
      </c>
      <c r="AB35" s="56">
        <v>4947925</v>
      </c>
      <c r="AC35" s="12"/>
      <c r="AD35" s="105"/>
      <c r="AE35" s="13"/>
      <c r="AF35" s="21"/>
      <c r="AG35" s="47"/>
      <c r="AH35" s="13"/>
      <c r="AJ35" s="32"/>
    </row>
    <row r="36" spans="2:36" x14ac:dyDescent="0.15">
      <c r="B36" s="315"/>
      <c r="C36" s="18">
        <v>2004</v>
      </c>
      <c r="D36" s="19">
        <v>16</v>
      </c>
      <c r="E36" s="79">
        <v>18286</v>
      </c>
      <c r="F36" s="53">
        <v>0</v>
      </c>
      <c r="G36" s="53">
        <v>0</v>
      </c>
      <c r="H36" s="53">
        <v>0</v>
      </c>
      <c r="I36" s="53">
        <v>612627</v>
      </c>
      <c r="J36" s="53">
        <v>367</v>
      </c>
      <c r="K36" s="53">
        <v>53699</v>
      </c>
      <c r="L36" s="53">
        <v>1164909</v>
      </c>
      <c r="M36" s="53">
        <v>0</v>
      </c>
      <c r="N36" s="53">
        <v>358641</v>
      </c>
      <c r="O36" s="53">
        <v>881581</v>
      </c>
      <c r="P36" s="53">
        <v>883</v>
      </c>
      <c r="Q36" s="53">
        <v>9989</v>
      </c>
      <c r="R36" s="53">
        <v>294423</v>
      </c>
      <c r="S36" s="53">
        <v>0</v>
      </c>
      <c r="T36" s="53">
        <v>0</v>
      </c>
      <c r="U36" s="53">
        <v>32966</v>
      </c>
      <c r="V36" s="53">
        <v>0</v>
      </c>
      <c r="W36" s="53">
        <v>72847</v>
      </c>
      <c r="X36" s="53">
        <v>0</v>
      </c>
      <c r="Y36" s="53">
        <v>0</v>
      </c>
      <c r="Z36" s="53">
        <v>0</v>
      </c>
      <c r="AA36" s="53">
        <v>1463012</v>
      </c>
      <c r="AB36" s="56">
        <v>5772143</v>
      </c>
      <c r="AC36" s="12"/>
      <c r="AD36" s="105"/>
      <c r="AE36" s="13"/>
      <c r="AF36" s="21"/>
      <c r="AG36" s="47"/>
      <c r="AH36" s="13"/>
      <c r="AJ36" s="32"/>
    </row>
    <row r="37" spans="2:36" x14ac:dyDescent="0.15">
      <c r="B37" s="315"/>
      <c r="C37" s="22">
        <v>2005</v>
      </c>
      <c r="D37" s="23">
        <v>17</v>
      </c>
      <c r="E37" s="80">
        <v>32062</v>
      </c>
      <c r="F37" s="57">
        <v>0</v>
      </c>
      <c r="G37" s="57">
        <v>0</v>
      </c>
      <c r="H37" s="57">
        <v>0</v>
      </c>
      <c r="I37" s="57">
        <v>1091493</v>
      </c>
      <c r="J37" s="57">
        <v>761</v>
      </c>
      <c r="K37" s="57">
        <v>11030</v>
      </c>
      <c r="L37" s="57">
        <v>1194818</v>
      </c>
      <c r="M37" s="57">
        <v>0</v>
      </c>
      <c r="N37" s="57">
        <v>275129</v>
      </c>
      <c r="O37" s="57">
        <v>1204369</v>
      </c>
      <c r="P37" s="57">
        <v>469</v>
      </c>
      <c r="Q37" s="57">
        <v>4387</v>
      </c>
      <c r="R37" s="57">
        <v>419374</v>
      </c>
      <c r="S37" s="57">
        <v>0</v>
      </c>
      <c r="T37" s="57">
        <v>0</v>
      </c>
      <c r="U37" s="57">
        <v>191620</v>
      </c>
      <c r="V37" s="57">
        <v>0</v>
      </c>
      <c r="W37" s="57">
        <v>275008</v>
      </c>
      <c r="X37" s="57">
        <v>0</v>
      </c>
      <c r="Y37" s="57">
        <v>0</v>
      </c>
      <c r="Z37" s="57">
        <v>0</v>
      </c>
      <c r="AA37" s="57">
        <v>1696877</v>
      </c>
      <c r="AB37" s="59">
        <v>7957365</v>
      </c>
      <c r="AC37" s="12"/>
      <c r="AD37" s="105"/>
      <c r="AE37" s="13"/>
      <c r="AF37" s="21"/>
      <c r="AG37" s="47"/>
      <c r="AH37" s="13"/>
      <c r="AJ37" s="32"/>
    </row>
    <row r="38" spans="2:36" x14ac:dyDescent="0.15">
      <c r="B38" s="315"/>
      <c r="C38" s="18">
        <v>2006</v>
      </c>
      <c r="D38" s="19">
        <v>18</v>
      </c>
      <c r="E38" s="79">
        <v>19682</v>
      </c>
      <c r="F38" s="53">
        <v>0</v>
      </c>
      <c r="G38" s="53">
        <v>0</v>
      </c>
      <c r="H38" s="53">
        <v>0</v>
      </c>
      <c r="I38" s="53">
        <v>993355</v>
      </c>
      <c r="J38" s="53">
        <v>3285</v>
      </c>
      <c r="K38" s="53">
        <v>297</v>
      </c>
      <c r="L38" s="53">
        <v>1385239</v>
      </c>
      <c r="M38" s="53">
        <v>0</v>
      </c>
      <c r="N38" s="53">
        <v>269706</v>
      </c>
      <c r="O38" s="53">
        <v>652429</v>
      </c>
      <c r="P38" s="53">
        <v>1933</v>
      </c>
      <c r="Q38" s="53">
        <v>0</v>
      </c>
      <c r="R38" s="53">
        <v>212295</v>
      </c>
      <c r="S38" s="53">
        <v>0</v>
      </c>
      <c r="T38" s="53">
        <v>0</v>
      </c>
      <c r="U38" s="53">
        <v>137931</v>
      </c>
      <c r="V38" s="53">
        <v>0</v>
      </c>
      <c r="W38" s="53">
        <v>103808</v>
      </c>
      <c r="X38" s="53">
        <v>0</v>
      </c>
      <c r="Y38" s="53">
        <v>0</v>
      </c>
      <c r="Z38" s="53">
        <v>11479</v>
      </c>
      <c r="AA38" s="53">
        <v>2261456</v>
      </c>
      <c r="AB38" s="56">
        <v>7847368</v>
      </c>
      <c r="AC38" s="12"/>
      <c r="AD38" s="105"/>
      <c r="AE38" s="13"/>
      <c r="AF38" s="21"/>
      <c r="AG38" s="47"/>
      <c r="AH38" s="13"/>
      <c r="AJ38" s="32"/>
    </row>
    <row r="39" spans="2:36" x14ac:dyDescent="0.15">
      <c r="B39" s="315"/>
      <c r="C39" s="18">
        <v>2007</v>
      </c>
      <c r="D39" s="19">
        <v>19</v>
      </c>
      <c r="E39" s="81">
        <v>42435</v>
      </c>
      <c r="F39" s="60">
        <v>0</v>
      </c>
      <c r="G39" s="60">
        <v>0</v>
      </c>
      <c r="H39" s="60">
        <v>6720</v>
      </c>
      <c r="I39" s="60">
        <v>1294677</v>
      </c>
      <c r="J39" s="60">
        <v>5958</v>
      </c>
      <c r="K39" s="60">
        <v>54668</v>
      </c>
      <c r="L39" s="60">
        <v>1343183</v>
      </c>
      <c r="M39" s="60">
        <v>0</v>
      </c>
      <c r="N39" s="60">
        <v>211392</v>
      </c>
      <c r="O39" s="60">
        <v>1268360</v>
      </c>
      <c r="P39" s="60">
        <v>927</v>
      </c>
      <c r="Q39" s="60">
        <v>515</v>
      </c>
      <c r="R39" s="60">
        <v>115781</v>
      </c>
      <c r="S39" s="60">
        <v>22089</v>
      </c>
      <c r="T39" s="60">
        <v>0</v>
      </c>
      <c r="U39" s="60">
        <v>57391</v>
      </c>
      <c r="V39" s="60">
        <v>0</v>
      </c>
      <c r="W39" s="60">
        <v>208350</v>
      </c>
      <c r="X39" s="60">
        <v>0</v>
      </c>
      <c r="Y39" s="60">
        <v>0</v>
      </c>
      <c r="Z39" s="60">
        <v>0</v>
      </c>
      <c r="AA39" s="60">
        <v>2378847</v>
      </c>
      <c r="AB39" s="61">
        <v>10116481</v>
      </c>
      <c r="AC39" s="12"/>
      <c r="AD39" s="105"/>
      <c r="AE39" s="13"/>
      <c r="AF39" s="21"/>
      <c r="AG39" s="47"/>
      <c r="AH39" s="13"/>
      <c r="AJ39" s="32"/>
    </row>
    <row r="40" spans="2:36" x14ac:dyDescent="0.15">
      <c r="B40" s="315"/>
      <c r="C40" s="18">
        <v>2008</v>
      </c>
      <c r="D40" s="19">
        <v>20</v>
      </c>
      <c r="E40" s="79">
        <v>23209</v>
      </c>
      <c r="F40" s="53">
        <v>0</v>
      </c>
      <c r="G40" s="53">
        <v>0</v>
      </c>
      <c r="H40" s="53">
        <v>45867</v>
      </c>
      <c r="I40" s="53">
        <v>1138969</v>
      </c>
      <c r="J40" s="53">
        <v>2092</v>
      </c>
      <c r="K40" s="53">
        <v>394</v>
      </c>
      <c r="L40" s="53">
        <v>1192394</v>
      </c>
      <c r="M40" s="53">
        <v>0</v>
      </c>
      <c r="N40" s="53">
        <v>407224</v>
      </c>
      <c r="O40" s="53">
        <v>1658019</v>
      </c>
      <c r="P40" s="53">
        <v>2399</v>
      </c>
      <c r="Q40" s="53">
        <v>1597</v>
      </c>
      <c r="R40" s="53">
        <v>98630</v>
      </c>
      <c r="S40" s="53">
        <v>20914</v>
      </c>
      <c r="T40" s="53">
        <v>18454</v>
      </c>
      <c r="U40" s="53">
        <v>34449</v>
      </c>
      <c r="V40" s="53">
        <v>229611</v>
      </c>
      <c r="W40" s="53">
        <v>186246</v>
      </c>
      <c r="X40" s="53">
        <v>0</v>
      </c>
      <c r="Y40" s="53">
        <v>0</v>
      </c>
      <c r="Z40" s="53">
        <v>0</v>
      </c>
      <c r="AA40" s="53">
        <v>3813970</v>
      </c>
      <c r="AB40" s="56">
        <v>12947564</v>
      </c>
      <c r="AC40" s="12"/>
      <c r="AD40" s="105"/>
      <c r="AE40" s="13"/>
      <c r="AF40" s="21"/>
      <c r="AG40" s="47"/>
      <c r="AH40" s="13"/>
    </row>
    <row r="41" spans="2:36" x14ac:dyDescent="0.15">
      <c r="B41" s="315"/>
      <c r="C41" s="18">
        <v>2009</v>
      </c>
      <c r="D41" s="19">
        <v>21</v>
      </c>
      <c r="E41" s="79">
        <v>29910</v>
      </c>
      <c r="F41" s="53">
        <v>578</v>
      </c>
      <c r="G41" s="53">
        <v>0</v>
      </c>
      <c r="H41" s="53">
        <v>0</v>
      </c>
      <c r="I41" s="53">
        <v>324547</v>
      </c>
      <c r="J41" s="53">
        <v>2199</v>
      </c>
      <c r="K41" s="53">
        <v>28013</v>
      </c>
      <c r="L41" s="53">
        <v>756302</v>
      </c>
      <c r="M41" s="53">
        <v>0</v>
      </c>
      <c r="N41" s="53">
        <v>111066</v>
      </c>
      <c r="O41" s="53">
        <v>677130</v>
      </c>
      <c r="P41" s="53">
        <v>0</v>
      </c>
      <c r="Q41" s="53">
        <v>0</v>
      </c>
      <c r="R41" s="53">
        <v>59714</v>
      </c>
      <c r="S41" s="53">
        <v>0</v>
      </c>
      <c r="T41" s="53">
        <v>0</v>
      </c>
      <c r="U41" s="53">
        <v>0</v>
      </c>
      <c r="V41" s="53">
        <v>85639</v>
      </c>
      <c r="W41" s="53">
        <v>151635</v>
      </c>
      <c r="X41" s="53">
        <v>0</v>
      </c>
      <c r="Y41" s="53">
        <v>0</v>
      </c>
      <c r="Z41" s="53">
        <v>0</v>
      </c>
      <c r="AA41" s="53">
        <v>2024078</v>
      </c>
      <c r="AB41" s="56">
        <v>8324796</v>
      </c>
      <c r="AC41" s="12"/>
      <c r="AD41" s="140"/>
      <c r="AE41" s="13"/>
      <c r="AF41" s="21"/>
      <c r="AG41" s="47"/>
      <c r="AH41" s="13"/>
    </row>
    <row r="42" spans="2:36" x14ac:dyDescent="0.15">
      <c r="B42" s="315"/>
      <c r="C42" s="18">
        <v>2010</v>
      </c>
      <c r="D42" s="19">
        <v>22</v>
      </c>
      <c r="E42" s="79">
        <v>10736</v>
      </c>
      <c r="F42" s="53">
        <v>1153</v>
      </c>
      <c r="G42" s="53">
        <v>0</v>
      </c>
      <c r="H42" s="53">
        <v>0</v>
      </c>
      <c r="I42" s="53">
        <v>542919</v>
      </c>
      <c r="J42" s="53">
        <v>3798</v>
      </c>
      <c r="K42" s="53">
        <v>14624</v>
      </c>
      <c r="L42" s="53">
        <v>878810</v>
      </c>
      <c r="M42" s="53">
        <v>410</v>
      </c>
      <c r="N42" s="53">
        <v>156503</v>
      </c>
      <c r="O42" s="53">
        <v>816751</v>
      </c>
      <c r="P42" s="53">
        <v>823</v>
      </c>
      <c r="Q42" s="53">
        <v>0</v>
      </c>
      <c r="R42" s="53">
        <v>0</v>
      </c>
      <c r="S42" s="53">
        <v>0</v>
      </c>
      <c r="T42" s="53">
        <v>0</v>
      </c>
      <c r="U42" s="53">
        <v>0</v>
      </c>
      <c r="V42" s="53">
        <v>39006</v>
      </c>
      <c r="W42" s="53">
        <v>87909</v>
      </c>
      <c r="X42" s="53">
        <v>0</v>
      </c>
      <c r="Y42" s="53">
        <v>0</v>
      </c>
      <c r="Z42" s="53">
        <v>0</v>
      </c>
      <c r="AA42" s="53">
        <v>1611902</v>
      </c>
      <c r="AB42" s="56">
        <v>7809729</v>
      </c>
      <c r="AC42" s="12"/>
      <c r="AD42" s="106"/>
      <c r="AE42" s="13"/>
      <c r="AF42" s="21"/>
      <c r="AG42" s="47"/>
      <c r="AH42" s="13"/>
    </row>
    <row r="43" spans="2:36" x14ac:dyDescent="0.15">
      <c r="B43" s="315"/>
      <c r="C43" s="15">
        <v>2011</v>
      </c>
      <c r="D43" s="16">
        <v>23</v>
      </c>
      <c r="E43" s="78">
        <v>28034</v>
      </c>
      <c r="F43" s="52">
        <v>0</v>
      </c>
      <c r="G43" s="52">
        <v>0</v>
      </c>
      <c r="H43" s="52">
        <v>0</v>
      </c>
      <c r="I43" s="52">
        <v>609478</v>
      </c>
      <c r="J43" s="52">
        <v>3857</v>
      </c>
      <c r="K43" s="52">
        <v>74388</v>
      </c>
      <c r="L43" s="52">
        <v>970420</v>
      </c>
      <c r="M43" s="52">
        <v>0</v>
      </c>
      <c r="N43" s="52">
        <v>163421</v>
      </c>
      <c r="O43" s="52">
        <v>1243003</v>
      </c>
      <c r="P43" s="52">
        <v>0</v>
      </c>
      <c r="Q43" s="52">
        <v>0</v>
      </c>
      <c r="R43" s="52">
        <v>0</v>
      </c>
      <c r="S43" s="52">
        <v>0</v>
      </c>
      <c r="T43" s="52">
        <v>0</v>
      </c>
      <c r="U43" s="52">
        <v>0</v>
      </c>
      <c r="V43" s="52">
        <v>43420</v>
      </c>
      <c r="W43" s="52">
        <v>98908</v>
      </c>
      <c r="X43" s="52">
        <v>0</v>
      </c>
      <c r="Y43" s="52">
        <v>0</v>
      </c>
      <c r="Z43" s="52">
        <v>3414</v>
      </c>
      <c r="AA43" s="52">
        <v>1492250</v>
      </c>
      <c r="AB43" s="55">
        <v>7241688</v>
      </c>
      <c r="AC43" s="12"/>
      <c r="AD43" s="106"/>
      <c r="AE43" s="13"/>
      <c r="AF43" s="21"/>
      <c r="AG43" s="47"/>
      <c r="AH43" s="13"/>
    </row>
    <row r="44" spans="2:36" x14ac:dyDescent="0.15">
      <c r="B44" s="315"/>
      <c r="C44" s="18">
        <v>2012</v>
      </c>
      <c r="D44" s="19">
        <v>24</v>
      </c>
      <c r="E44" s="79">
        <v>12314</v>
      </c>
      <c r="F44" s="53">
        <v>206</v>
      </c>
      <c r="G44" s="53">
        <v>222</v>
      </c>
      <c r="H44" s="53">
        <v>0</v>
      </c>
      <c r="I44" s="53">
        <v>713354</v>
      </c>
      <c r="J44" s="53">
        <v>5986</v>
      </c>
      <c r="K44" s="53">
        <v>19563</v>
      </c>
      <c r="L44" s="53">
        <v>839115</v>
      </c>
      <c r="M44" s="53">
        <v>0</v>
      </c>
      <c r="N44" s="53">
        <v>215736</v>
      </c>
      <c r="O44" s="53">
        <v>1213610</v>
      </c>
      <c r="P44" s="53">
        <v>495</v>
      </c>
      <c r="Q44" s="53">
        <v>957</v>
      </c>
      <c r="R44" s="53">
        <v>0</v>
      </c>
      <c r="S44" s="53">
        <v>0</v>
      </c>
      <c r="T44" s="53">
        <v>0</v>
      </c>
      <c r="U44" s="53">
        <v>0</v>
      </c>
      <c r="V44" s="53">
        <v>45493</v>
      </c>
      <c r="W44" s="53">
        <v>88574</v>
      </c>
      <c r="X44" s="53">
        <v>0</v>
      </c>
      <c r="Y44" s="53">
        <v>0</v>
      </c>
      <c r="Z44" s="53">
        <v>7106</v>
      </c>
      <c r="AA44" s="53">
        <v>1168409</v>
      </c>
      <c r="AB44" s="56">
        <v>6636139</v>
      </c>
      <c r="AC44" s="12"/>
      <c r="AD44" s="106"/>
      <c r="AE44" s="13"/>
      <c r="AF44" s="21"/>
      <c r="AG44" s="47"/>
      <c r="AH44" s="13"/>
    </row>
    <row r="45" spans="2:36" s="30" customFormat="1" x14ac:dyDescent="0.15">
      <c r="B45" s="315"/>
      <c r="C45" s="18">
        <v>2013</v>
      </c>
      <c r="D45" s="19">
        <v>25</v>
      </c>
      <c r="E45" s="79">
        <v>0</v>
      </c>
      <c r="F45" s="53">
        <v>0</v>
      </c>
      <c r="G45" s="53">
        <v>654</v>
      </c>
      <c r="H45" s="53">
        <v>4797</v>
      </c>
      <c r="I45" s="53">
        <v>1080920</v>
      </c>
      <c r="J45" s="53">
        <v>821</v>
      </c>
      <c r="K45" s="53">
        <v>24739</v>
      </c>
      <c r="L45" s="53">
        <v>1375623</v>
      </c>
      <c r="M45" s="53">
        <v>0</v>
      </c>
      <c r="N45" s="53">
        <v>253187</v>
      </c>
      <c r="O45" s="53">
        <v>1222289</v>
      </c>
      <c r="P45" s="53">
        <v>0</v>
      </c>
      <c r="Q45" s="53">
        <v>0</v>
      </c>
      <c r="R45" s="53">
        <v>0</v>
      </c>
      <c r="S45" s="53">
        <v>0</v>
      </c>
      <c r="T45" s="53">
        <v>0</v>
      </c>
      <c r="U45" s="53">
        <v>0</v>
      </c>
      <c r="V45" s="53">
        <v>98561</v>
      </c>
      <c r="W45" s="53">
        <v>53090</v>
      </c>
      <c r="X45" s="53">
        <v>0</v>
      </c>
      <c r="Y45" s="53">
        <v>0</v>
      </c>
      <c r="Z45" s="53">
        <v>17659</v>
      </c>
      <c r="AA45" s="53">
        <v>1218356</v>
      </c>
      <c r="AB45" s="56">
        <v>7991980</v>
      </c>
      <c r="AC45" s="12"/>
      <c r="AD45" s="106"/>
      <c r="AE45" s="13"/>
      <c r="AF45" s="21"/>
      <c r="AG45" s="47"/>
      <c r="AH45" s="13"/>
    </row>
    <row r="46" spans="2:36" s="30" customFormat="1" x14ac:dyDescent="0.15">
      <c r="B46" s="315"/>
      <c r="C46" s="26">
        <v>2014</v>
      </c>
      <c r="D46" s="27">
        <v>26</v>
      </c>
      <c r="E46" s="82">
        <v>0</v>
      </c>
      <c r="F46" s="62">
        <v>0</v>
      </c>
      <c r="G46" s="62">
        <v>0</v>
      </c>
      <c r="H46" s="62">
        <v>11001</v>
      </c>
      <c r="I46" s="62">
        <v>1464678</v>
      </c>
      <c r="J46" s="62">
        <v>0</v>
      </c>
      <c r="K46" s="62">
        <v>208731</v>
      </c>
      <c r="L46" s="62">
        <v>1316305</v>
      </c>
      <c r="M46" s="62">
        <v>0</v>
      </c>
      <c r="N46" s="62">
        <v>393426</v>
      </c>
      <c r="O46" s="62">
        <v>1344932</v>
      </c>
      <c r="P46" s="62">
        <v>0</v>
      </c>
      <c r="Q46" s="62">
        <v>0</v>
      </c>
      <c r="R46" s="62">
        <v>482</v>
      </c>
      <c r="S46" s="62">
        <v>0</v>
      </c>
      <c r="T46" s="62">
        <v>0</v>
      </c>
      <c r="U46" s="62">
        <v>23064</v>
      </c>
      <c r="V46" s="62">
        <v>0</v>
      </c>
      <c r="W46" s="62">
        <v>107312</v>
      </c>
      <c r="X46" s="62">
        <v>0</v>
      </c>
      <c r="Y46" s="62">
        <v>0</v>
      </c>
      <c r="Z46" s="62">
        <v>5569</v>
      </c>
      <c r="AA46" s="62">
        <v>1048424</v>
      </c>
      <c r="AB46" s="63">
        <v>11005926</v>
      </c>
      <c r="AC46" s="12"/>
      <c r="AD46" s="106"/>
      <c r="AE46" s="13"/>
      <c r="AF46" s="21"/>
      <c r="AG46" s="47"/>
      <c r="AH46" s="13"/>
    </row>
    <row r="47" spans="2:36" s="30" customFormat="1" x14ac:dyDescent="0.15">
      <c r="B47" s="315"/>
      <c r="C47" s="26">
        <v>2015</v>
      </c>
      <c r="D47" s="27">
        <v>27</v>
      </c>
      <c r="E47" s="82">
        <v>0</v>
      </c>
      <c r="F47" s="62">
        <v>0</v>
      </c>
      <c r="G47" s="62">
        <v>0</v>
      </c>
      <c r="H47" s="62">
        <v>9458</v>
      </c>
      <c r="I47" s="62">
        <v>1217826</v>
      </c>
      <c r="J47" s="62">
        <v>0</v>
      </c>
      <c r="K47" s="62">
        <v>271888</v>
      </c>
      <c r="L47" s="62">
        <v>1194542</v>
      </c>
      <c r="M47" s="62">
        <v>0</v>
      </c>
      <c r="N47" s="62">
        <v>441706</v>
      </c>
      <c r="O47" s="62">
        <v>1107030</v>
      </c>
      <c r="P47" s="62">
        <v>0</v>
      </c>
      <c r="Q47" s="62">
        <v>1406</v>
      </c>
      <c r="R47" s="62">
        <v>13761</v>
      </c>
      <c r="S47" s="62">
        <v>0</v>
      </c>
      <c r="T47" s="62">
        <v>0</v>
      </c>
      <c r="U47" s="62">
        <v>75099</v>
      </c>
      <c r="V47" s="62">
        <v>0</v>
      </c>
      <c r="W47" s="62">
        <v>54852</v>
      </c>
      <c r="X47" s="62">
        <v>0</v>
      </c>
      <c r="Y47" s="62">
        <v>0</v>
      </c>
      <c r="Z47" s="62">
        <v>13088</v>
      </c>
      <c r="AA47" s="62">
        <v>0</v>
      </c>
      <c r="AB47" s="63">
        <v>10167787</v>
      </c>
      <c r="AC47" s="12"/>
      <c r="AD47" s="106"/>
      <c r="AE47" s="13"/>
      <c r="AF47" s="21"/>
      <c r="AG47" s="168"/>
      <c r="AH47" s="13"/>
    </row>
    <row r="48" spans="2:36" s="30" customFormat="1" x14ac:dyDescent="0.15">
      <c r="B48" s="315"/>
      <c r="C48" s="204">
        <v>2016</v>
      </c>
      <c r="D48" s="205">
        <v>28</v>
      </c>
      <c r="E48" s="208">
        <v>0</v>
      </c>
      <c r="F48" s="206">
        <v>0</v>
      </c>
      <c r="G48" s="206">
        <v>0</v>
      </c>
      <c r="H48" s="206">
        <v>6820</v>
      </c>
      <c r="I48" s="206">
        <v>1108744</v>
      </c>
      <c r="J48" s="206">
        <v>0</v>
      </c>
      <c r="K48" s="206">
        <v>206313</v>
      </c>
      <c r="L48" s="206">
        <v>824241</v>
      </c>
      <c r="M48" s="206">
        <v>0</v>
      </c>
      <c r="N48" s="206">
        <v>289396</v>
      </c>
      <c r="O48" s="206">
        <v>714043</v>
      </c>
      <c r="P48" s="206">
        <v>0</v>
      </c>
      <c r="Q48" s="206">
        <v>0</v>
      </c>
      <c r="R48" s="206">
        <v>22141</v>
      </c>
      <c r="S48" s="206">
        <v>0</v>
      </c>
      <c r="T48" s="206">
        <v>0</v>
      </c>
      <c r="U48" s="206">
        <v>64903</v>
      </c>
      <c r="V48" s="206">
        <v>0</v>
      </c>
      <c r="W48" s="206">
        <v>63063</v>
      </c>
      <c r="X48" s="206">
        <v>0</v>
      </c>
      <c r="Y48" s="206">
        <v>10527</v>
      </c>
      <c r="Z48" s="206">
        <v>10740</v>
      </c>
      <c r="AA48" s="206">
        <v>0</v>
      </c>
      <c r="AB48" s="207">
        <v>7219960</v>
      </c>
      <c r="AC48" s="12"/>
      <c r="AD48" s="106"/>
      <c r="AE48" s="13"/>
      <c r="AF48" s="21"/>
      <c r="AG48" s="168"/>
      <c r="AH48" s="13"/>
    </row>
    <row r="49" spans="1:49" s="30" customFormat="1" x14ac:dyDescent="0.15">
      <c r="B49" s="315"/>
      <c r="C49" s="26">
        <v>2017</v>
      </c>
      <c r="D49" s="27">
        <v>29</v>
      </c>
      <c r="E49" s="82">
        <v>0</v>
      </c>
      <c r="F49" s="62">
        <v>0</v>
      </c>
      <c r="G49" s="62">
        <v>0</v>
      </c>
      <c r="H49" s="62">
        <v>8672</v>
      </c>
      <c r="I49" s="62">
        <v>1061616</v>
      </c>
      <c r="J49" s="62">
        <v>0</v>
      </c>
      <c r="K49" s="62">
        <v>382750</v>
      </c>
      <c r="L49" s="62">
        <v>1165783</v>
      </c>
      <c r="M49" s="62">
        <v>0</v>
      </c>
      <c r="N49" s="62">
        <v>164532</v>
      </c>
      <c r="O49" s="62">
        <v>888329</v>
      </c>
      <c r="P49" s="62">
        <v>0</v>
      </c>
      <c r="Q49" s="62">
        <v>0</v>
      </c>
      <c r="R49" s="62">
        <v>28207</v>
      </c>
      <c r="S49" s="62">
        <v>0</v>
      </c>
      <c r="T49" s="62">
        <v>0</v>
      </c>
      <c r="U49" s="62">
        <v>93536</v>
      </c>
      <c r="V49" s="62">
        <v>0</v>
      </c>
      <c r="W49" s="62">
        <v>54869</v>
      </c>
      <c r="X49" s="62">
        <v>0</v>
      </c>
      <c r="Y49" s="62">
        <v>0</v>
      </c>
      <c r="Z49" s="62">
        <v>23212</v>
      </c>
      <c r="AA49" s="62">
        <v>0</v>
      </c>
      <c r="AB49" s="63">
        <v>8009635</v>
      </c>
      <c r="AC49" s="12"/>
      <c r="AD49" s="106"/>
      <c r="AE49" s="13"/>
      <c r="AF49" s="21"/>
      <c r="AG49" s="236"/>
      <c r="AH49" s="13"/>
    </row>
    <row r="50" spans="1:49" s="30" customFormat="1" x14ac:dyDescent="0.15">
      <c r="B50" s="315"/>
      <c r="C50" s="26">
        <v>2018</v>
      </c>
      <c r="D50" s="27">
        <v>30</v>
      </c>
      <c r="E50" s="82">
        <v>0</v>
      </c>
      <c r="F50" s="62">
        <v>0</v>
      </c>
      <c r="G50" s="62">
        <v>0</v>
      </c>
      <c r="H50" s="62">
        <v>6578</v>
      </c>
      <c r="I50" s="62">
        <v>1282920</v>
      </c>
      <c r="J50" s="62">
        <v>0</v>
      </c>
      <c r="K50" s="62">
        <v>210538</v>
      </c>
      <c r="L50" s="62">
        <v>817978</v>
      </c>
      <c r="M50" s="62">
        <v>0</v>
      </c>
      <c r="N50" s="62">
        <v>369535</v>
      </c>
      <c r="O50" s="62">
        <v>827038</v>
      </c>
      <c r="P50" s="62">
        <v>0</v>
      </c>
      <c r="Q50" s="62">
        <v>0</v>
      </c>
      <c r="R50" s="62">
        <v>0</v>
      </c>
      <c r="S50" s="62">
        <v>0</v>
      </c>
      <c r="T50" s="62">
        <v>0</v>
      </c>
      <c r="U50" s="62">
        <v>88398</v>
      </c>
      <c r="V50" s="62">
        <v>0</v>
      </c>
      <c r="W50" s="62">
        <v>50792</v>
      </c>
      <c r="X50" s="62">
        <v>0</v>
      </c>
      <c r="Y50" s="62">
        <v>0</v>
      </c>
      <c r="Z50" s="62">
        <v>18561</v>
      </c>
      <c r="AA50" s="62">
        <v>0</v>
      </c>
      <c r="AB50" s="63">
        <v>7374058</v>
      </c>
      <c r="AC50" s="12"/>
      <c r="AD50" s="106"/>
      <c r="AE50" s="13"/>
      <c r="AF50" s="21"/>
      <c r="AG50" s="202"/>
      <c r="AH50" s="13"/>
    </row>
    <row r="51" spans="1:49" ht="12" customHeight="1" x14ac:dyDescent="0.15">
      <c r="B51" s="315"/>
      <c r="C51" s="26">
        <v>2019</v>
      </c>
      <c r="D51" s="27" t="s">
        <v>436</v>
      </c>
      <c r="E51" s="82">
        <v>278</v>
      </c>
      <c r="F51" s="62">
        <v>0</v>
      </c>
      <c r="G51" s="62">
        <v>0</v>
      </c>
      <c r="H51" s="62">
        <v>8975</v>
      </c>
      <c r="I51" s="62">
        <v>1088383</v>
      </c>
      <c r="J51" s="62">
        <v>0</v>
      </c>
      <c r="K51" s="62">
        <v>237782</v>
      </c>
      <c r="L51" s="62">
        <v>1042089</v>
      </c>
      <c r="M51" s="62">
        <v>0</v>
      </c>
      <c r="N51" s="62">
        <v>254464</v>
      </c>
      <c r="O51" s="62">
        <v>681558</v>
      </c>
      <c r="P51" s="62">
        <v>0</v>
      </c>
      <c r="Q51" s="62">
        <v>0</v>
      </c>
      <c r="R51" s="62">
        <v>16650</v>
      </c>
      <c r="S51" s="62">
        <v>0</v>
      </c>
      <c r="T51" s="62">
        <v>0</v>
      </c>
      <c r="U51" s="62">
        <v>15874</v>
      </c>
      <c r="V51" s="62">
        <v>0</v>
      </c>
      <c r="W51" s="62">
        <v>25191</v>
      </c>
      <c r="X51" s="62">
        <v>0</v>
      </c>
      <c r="Y51" s="62">
        <v>0</v>
      </c>
      <c r="Z51" s="62">
        <v>12183</v>
      </c>
      <c r="AA51" s="62">
        <v>0</v>
      </c>
      <c r="AB51" s="63">
        <v>8237774</v>
      </c>
      <c r="AC51" s="12"/>
      <c r="AD51" s="105"/>
      <c r="AE51" s="13"/>
      <c r="AG51" s="249"/>
      <c r="AH51" s="13"/>
      <c r="AJ51" s="21"/>
    </row>
    <row r="52" spans="1:49" ht="12" customHeight="1" x14ac:dyDescent="0.15">
      <c r="B52" s="315"/>
      <c r="C52" s="26">
        <v>2020</v>
      </c>
      <c r="D52" s="27">
        <v>2</v>
      </c>
      <c r="E52" s="62">
        <v>0</v>
      </c>
      <c r="F52" s="62">
        <v>0</v>
      </c>
      <c r="G52" s="62">
        <v>0</v>
      </c>
      <c r="H52" s="62">
        <v>0</v>
      </c>
      <c r="I52" s="62">
        <v>901941</v>
      </c>
      <c r="J52" s="62">
        <v>0</v>
      </c>
      <c r="K52" s="62">
        <v>676407</v>
      </c>
      <c r="L52" s="62">
        <v>1228676</v>
      </c>
      <c r="M52" s="62">
        <v>0</v>
      </c>
      <c r="N52" s="62">
        <v>275714</v>
      </c>
      <c r="O52" s="62">
        <v>742743</v>
      </c>
      <c r="P52" s="62">
        <v>0</v>
      </c>
      <c r="Q52" s="62">
        <v>0</v>
      </c>
      <c r="R52" s="62">
        <v>11861</v>
      </c>
      <c r="S52" s="62">
        <v>0</v>
      </c>
      <c r="T52" s="62">
        <v>0</v>
      </c>
      <c r="U52" s="62">
        <v>49822</v>
      </c>
      <c r="V52" s="62">
        <v>0</v>
      </c>
      <c r="W52" s="62">
        <v>33275</v>
      </c>
      <c r="X52" s="62">
        <v>0</v>
      </c>
      <c r="Y52" s="62">
        <v>0</v>
      </c>
      <c r="Z52" s="62">
        <v>12423</v>
      </c>
      <c r="AA52" s="62">
        <v>0</v>
      </c>
      <c r="AB52" s="63">
        <v>7715038</v>
      </c>
      <c r="AC52" s="12"/>
      <c r="AD52" s="105"/>
      <c r="AE52" s="13"/>
      <c r="AG52" s="268"/>
      <c r="AH52" s="13"/>
      <c r="AJ52" s="21"/>
    </row>
    <row r="53" spans="1:49" ht="12" customHeight="1" x14ac:dyDescent="0.15">
      <c r="B53" s="315"/>
      <c r="C53" s="204">
        <v>2021</v>
      </c>
      <c r="D53" s="205">
        <v>3</v>
      </c>
      <c r="E53" s="206">
        <v>0</v>
      </c>
      <c r="F53" s="206">
        <v>0</v>
      </c>
      <c r="G53" s="206">
        <v>0</v>
      </c>
      <c r="H53" s="206">
        <v>0</v>
      </c>
      <c r="I53" s="206">
        <v>1381639</v>
      </c>
      <c r="J53" s="206">
        <v>0</v>
      </c>
      <c r="K53" s="206">
        <v>483590</v>
      </c>
      <c r="L53" s="206">
        <v>1395437</v>
      </c>
      <c r="M53" s="206">
        <v>0</v>
      </c>
      <c r="N53" s="206">
        <v>500371</v>
      </c>
      <c r="O53" s="206">
        <v>706290</v>
      </c>
      <c r="P53" s="206">
        <v>0</v>
      </c>
      <c r="Q53" s="206">
        <v>928</v>
      </c>
      <c r="R53" s="206">
        <v>10952</v>
      </c>
      <c r="S53" s="206">
        <v>0</v>
      </c>
      <c r="T53" s="206">
        <v>0</v>
      </c>
      <c r="U53" s="206">
        <v>83085</v>
      </c>
      <c r="V53" s="206">
        <v>0</v>
      </c>
      <c r="W53" s="206">
        <v>31557</v>
      </c>
      <c r="X53" s="206">
        <v>0</v>
      </c>
      <c r="Y53" s="206">
        <v>0</v>
      </c>
      <c r="Z53" s="206">
        <v>10265</v>
      </c>
      <c r="AA53" s="206">
        <v>0</v>
      </c>
      <c r="AB53" s="207">
        <v>9528444</v>
      </c>
      <c r="AC53" s="12"/>
      <c r="AD53" s="105"/>
      <c r="AE53" s="13"/>
      <c r="AG53" s="238"/>
      <c r="AH53" s="13"/>
      <c r="AJ53" s="21"/>
    </row>
    <row r="54" spans="1:49" ht="12" customHeight="1" x14ac:dyDescent="0.15">
      <c r="B54" s="315"/>
      <c r="C54" s="26">
        <v>2022</v>
      </c>
      <c r="D54" s="27">
        <v>4</v>
      </c>
      <c r="E54" s="62">
        <v>0</v>
      </c>
      <c r="F54" s="62">
        <v>0</v>
      </c>
      <c r="G54" s="62">
        <v>0</v>
      </c>
      <c r="H54" s="62">
        <v>301</v>
      </c>
      <c r="I54" s="62">
        <v>2374108</v>
      </c>
      <c r="J54" s="62">
        <v>0</v>
      </c>
      <c r="K54" s="62">
        <v>616625</v>
      </c>
      <c r="L54" s="62">
        <v>2152316</v>
      </c>
      <c r="M54" s="62">
        <v>0</v>
      </c>
      <c r="N54" s="62">
        <v>1037943</v>
      </c>
      <c r="O54" s="62">
        <v>1893569</v>
      </c>
      <c r="P54" s="62">
        <v>0</v>
      </c>
      <c r="Q54" s="62">
        <v>0</v>
      </c>
      <c r="R54" s="62">
        <v>15465</v>
      </c>
      <c r="S54" s="62">
        <v>0</v>
      </c>
      <c r="T54" s="62">
        <v>0</v>
      </c>
      <c r="U54" s="62">
        <v>83524</v>
      </c>
      <c r="V54" s="62">
        <v>0</v>
      </c>
      <c r="W54" s="62">
        <v>49494</v>
      </c>
      <c r="X54" s="62">
        <v>0</v>
      </c>
      <c r="Y54" s="62">
        <v>0</v>
      </c>
      <c r="Z54" s="62">
        <v>9142</v>
      </c>
      <c r="AA54" s="62">
        <v>0</v>
      </c>
      <c r="AB54" s="63">
        <v>16527463</v>
      </c>
      <c r="AC54" s="12"/>
      <c r="AD54" s="105"/>
      <c r="AE54" s="13"/>
      <c r="AG54" s="273"/>
      <c r="AH54" s="13"/>
      <c r="AJ54" s="21"/>
    </row>
    <row r="55" spans="1:49" ht="12" customHeight="1" x14ac:dyDescent="0.15">
      <c r="B55" s="316"/>
      <c r="C55" s="280">
        <v>2023</v>
      </c>
      <c r="D55" s="281">
        <v>5</v>
      </c>
      <c r="E55" s="282">
        <v>14914</v>
      </c>
      <c r="F55" s="282">
        <v>0</v>
      </c>
      <c r="G55" s="282">
        <v>0</v>
      </c>
      <c r="H55" s="282">
        <v>0</v>
      </c>
      <c r="I55" s="282">
        <v>2028059</v>
      </c>
      <c r="J55" s="282">
        <v>0</v>
      </c>
      <c r="K55" s="282">
        <v>1179522</v>
      </c>
      <c r="L55" s="282">
        <v>2190514</v>
      </c>
      <c r="M55" s="282">
        <v>0</v>
      </c>
      <c r="N55" s="282">
        <v>1485125</v>
      </c>
      <c r="O55" s="282">
        <v>1242782</v>
      </c>
      <c r="P55" s="282">
        <v>0</v>
      </c>
      <c r="Q55" s="282">
        <v>512</v>
      </c>
      <c r="R55" s="282">
        <v>0</v>
      </c>
      <c r="S55" s="282">
        <v>0</v>
      </c>
      <c r="T55" s="282">
        <v>0</v>
      </c>
      <c r="U55" s="282">
        <v>0</v>
      </c>
      <c r="V55" s="282">
        <v>0</v>
      </c>
      <c r="W55" s="282">
        <v>2967</v>
      </c>
      <c r="X55" s="282">
        <v>0</v>
      </c>
      <c r="Y55" s="282">
        <v>0</v>
      </c>
      <c r="Z55" s="282">
        <v>42023</v>
      </c>
      <c r="AA55" s="282">
        <v>0</v>
      </c>
      <c r="AB55" s="283">
        <v>20646196</v>
      </c>
      <c r="AC55" s="12"/>
      <c r="AD55" s="105"/>
      <c r="AE55" s="13"/>
      <c r="AG55" s="295"/>
      <c r="AH55" s="13"/>
      <c r="AJ55" s="21"/>
    </row>
    <row r="56" spans="1:49" x14ac:dyDescent="0.15">
      <c r="B56" s="33" t="s">
        <v>77</v>
      </c>
      <c r="C56" s="34"/>
      <c r="D56" s="34"/>
      <c r="E56" s="35"/>
      <c r="F56" s="35"/>
      <c r="G56" s="35"/>
      <c r="H56" s="35"/>
      <c r="I56" s="35"/>
      <c r="J56" s="35"/>
      <c r="K56" s="35"/>
      <c r="L56" s="35"/>
      <c r="M56" s="35"/>
      <c r="N56" s="35"/>
      <c r="O56" s="35"/>
      <c r="V56" s="35"/>
      <c r="AB56" s="84"/>
      <c r="AF56" s="47"/>
    </row>
    <row r="57" spans="1:49" x14ac:dyDescent="0.15">
      <c r="B57" s="38"/>
      <c r="C57" s="34"/>
      <c r="D57" s="34"/>
      <c r="E57" s="35"/>
      <c r="F57" s="35"/>
      <c r="G57" s="35"/>
      <c r="H57" s="35"/>
      <c r="I57" s="35"/>
      <c r="J57" s="35"/>
      <c r="K57" s="35"/>
      <c r="L57" s="35"/>
      <c r="M57" s="35"/>
      <c r="N57" s="35"/>
      <c r="O57" s="36"/>
      <c r="P57" s="36"/>
      <c r="Q57" s="36"/>
      <c r="R57" s="36"/>
      <c r="S57" s="36"/>
      <c r="U57" s="35"/>
      <c r="V57" s="35"/>
      <c r="AB57" s="84"/>
    </row>
    <row r="58" spans="1:49" x14ac:dyDescent="0.15">
      <c r="A58" s="38"/>
      <c r="B58" s="38"/>
      <c r="C58" s="34"/>
      <c r="D58" s="34"/>
      <c r="E58" s="35"/>
      <c r="F58" s="35"/>
      <c r="G58" s="35"/>
      <c r="H58" s="35"/>
      <c r="I58" s="35"/>
      <c r="J58" s="35"/>
      <c r="K58" s="35"/>
      <c r="L58" s="35"/>
      <c r="M58" s="35"/>
      <c r="N58" s="35"/>
      <c r="O58" s="36"/>
      <c r="P58" s="36"/>
      <c r="Q58" s="36"/>
      <c r="R58" s="36"/>
      <c r="S58" s="36"/>
      <c r="T58" s="35"/>
      <c r="U58" s="35"/>
      <c r="V58" s="35"/>
      <c r="AB58" s="40" t="str">
        <f>'脱脂粉乳（学乳用）'!F58</f>
        <v>毎年1回更新、最終更新日2024/2/15</v>
      </c>
      <c r="AC58" s="40"/>
    </row>
    <row r="59" spans="1:49" x14ac:dyDescent="0.15">
      <c r="A59" s="38"/>
      <c r="B59" s="38"/>
      <c r="C59" s="34"/>
      <c r="D59" s="34"/>
      <c r="E59" s="35"/>
      <c r="F59" s="35"/>
      <c r="G59" s="35"/>
      <c r="H59" s="35"/>
      <c r="I59" s="35"/>
      <c r="J59" s="35"/>
      <c r="K59" s="35"/>
      <c r="L59" s="35"/>
      <c r="M59" s="35"/>
      <c r="N59" s="35"/>
      <c r="O59" s="47"/>
      <c r="P59" s="47"/>
      <c r="Q59" s="47"/>
      <c r="R59" s="47"/>
      <c r="S59" s="47"/>
      <c r="T59" s="47"/>
      <c r="U59" s="47"/>
      <c r="V59" s="47"/>
      <c r="W59" s="47"/>
      <c r="X59" s="47"/>
      <c r="Y59" s="47"/>
      <c r="Z59" s="47"/>
      <c r="AA59" s="47"/>
      <c r="AB59" s="47"/>
      <c r="AC59" s="47"/>
      <c r="AD59" s="104"/>
      <c r="AE59" s="47"/>
      <c r="AF59" s="47"/>
      <c r="AG59" s="47"/>
      <c r="AI59" s="47"/>
      <c r="AJ59" s="47"/>
      <c r="AK59" s="47"/>
      <c r="AL59" s="47"/>
      <c r="AM59" s="47"/>
      <c r="AN59" s="47"/>
      <c r="AO59" s="47"/>
      <c r="AP59" s="47"/>
      <c r="AQ59" s="47"/>
      <c r="AR59" s="47"/>
      <c r="AS59" s="47"/>
      <c r="AT59" s="47"/>
      <c r="AU59" s="47"/>
      <c r="AV59" s="32"/>
      <c r="AW59" s="32"/>
    </row>
    <row r="60" spans="1:49" x14ac:dyDescent="0.15">
      <c r="A60" s="38"/>
      <c r="B60" s="120"/>
      <c r="C60" s="34"/>
      <c r="D60" s="34"/>
      <c r="E60" s="35"/>
      <c r="F60" s="35"/>
      <c r="G60" s="35"/>
      <c r="H60" s="35"/>
      <c r="I60" s="35"/>
      <c r="J60" s="35"/>
      <c r="K60" s="35"/>
      <c r="L60" s="35"/>
      <c r="M60" s="35"/>
      <c r="N60" s="35"/>
      <c r="O60" s="47"/>
      <c r="P60" s="47"/>
      <c r="Q60" s="47"/>
      <c r="R60" s="47"/>
      <c r="S60" s="47"/>
      <c r="T60" s="47"/>
      <c r="U60" s="47"/>
      <c r="V60" s="47"/>
      <c r="W60" s="47"/>
      <c r="X60" s="47"/>
      <c r="Y60" s="47"/>
      <c r="Z60" s="47"/>
      <c r="AA60" s="47"/>
      <c r="AB60" s="47"/>
      <c r="AC60" s="47"/>
      <c r="AD60" s="104"/>
      <c r="AE60" s="47"/>
      <c r="AF60" s="47"/>
      <c r="AG60" s="47"/>
      <c r="AI60" s="47"/>
      <c r="AJ60" s="47"/>
      <c r="AK60" s="47"/>
      <c r="AL60" s="47"/>
      <c r="AM60" s="47"/>
      <c r="AN60" s="47"/>
      <c r="AO60" s="47"/>
      <c r="AP60" s="47"/>
      <c r="AQ60" s="47"/>
      <c r="AR60" s="47"/>
      <c r="AS60" s="47"/>
      <c r="AT60" s="47"/>
      <c r="AU60" s="47"/>
      <c r="AV60" s="32"/>
      <c r="AW60" s="32"/>
    </row>
    <row r="61" spans="1:49" x14ac:dyDescent="0.15">
      <c r="A61" s="38"/>
      <c r="B61" s="37"/>
      <c r="C61" s="34"/>
      <c r="D61" s="34"/>
      <c r="E61" s="35"/>
      <c r="F61" s="35"/>
      <c r="G61" s="35"/>
      <c r="H61" s="35"/>
      <c r="I61" s="35"/>
      <c r="J61" s="35"/>
      <c r="K61" s="35"/>
      <c r="L61" s="35"/>
      <c r="M61" s="35"/>
      <c r="N61" s="35"/>
      <c r="O61" s="47"/>
      <c r="P61" s="47"/>
      <c r="Q61" s="47"/>
      <c r="R61" s="47"/>
      <c r="S61" s="47"/>
      <c r="T61" s="47"/>
      <c r="U61" s="47"/>
      <c r="V61" s="47"/>
      <c r="W61" s="47"/>
      <c r="X61" s="47"/>
      <c r="Y61" s="47"/>
      <c r="Z61" s="47"/>
      <c r="AA61" s="47"/>
      <c r="AB61" s="47"/>
      <c r="AC61" s="47"/>
      <c r="AD61" s="104"/>
      <c r="AE61" s="47"/>
      <c r="AF61" s="47"/>
      <c r="AG61" s="47"/>
      <c r="AI61" s="47"/>
      <c r="AJ61" s="47"/>
      <c r="AK61" s="47"/>
      <c r="AL61" s="47"/>
      <c r="AM61" s="47"/>
      <c r="AN61" s="47"/>
      <c r="AO61" s="47"/>
      <c r="AP61" s="47"/>
      <c r="AQ61" s="47"/>
      <c r="AR61" s="47"/>
      <c r="AS61" s="47"/>
      <c r="AT61" s="47"/>
      <c r="AU61" s="47"/>
      <c r="AV61" s="32"/>
      <c r="AW61" s="32"/>
    </row>
    <row r="62" spans="1:49" x14ac:dyDescent="0.15">
      <c r="A62" s="38"/>
      <c r="B62" s="42"/>
      <c r="C62" s="34"/>
      <c r="D62" s="34"/>
      <c r="E62" s="35"/>
      <c r="F62" s="35"/>
      <c r="G62" s="35"/>
      <c r="H62" s="35"/>
      <c r="I62" s="35"/>
      <c r="J62" s="35"/>
      <c r="K62" s="35"/>
      <c r="L62" s="35"/>
      <c r="M62" s="36"/>
      <c r="N62" s="36"/>
      <c r="O62" s="21"/>
      <c r="P62" s="21"/>
      <c r="Q62" s="21"/>
      <c r="R62" s="21"/>
      <c r="S62" s="21"/>
      <c r="T62" s="21"/>
      <c r="U62" s="21"/>
      <c r="V62" s="21"/>
      <c r="W62" s="21"/>
      <c r="X62" s="21"/>
      <c r="Y62" s="21"/>
      <c r="Z62" s="21"/>
      <c r="AA62" s="21"/>
      <c r="AB62" s="21"/>
      <c r="AC62" s="21"/>
      <c r="AD62" s="105"/>
      <c r="AE62" s="21"/>
      <c r="AF62" s="21"/>
      <c r="AG62" s="21"/>
      <c r="AI62" s="21"/>
      <c r="AJ62" s="21"/>
      <c r="AK62" s="21"/>
      <c r="AL62" s="21"/>
      <c r="AM62" s="21"/>
      <c r="AN62" s="21"/>
      <c r="AO62" s="21"/>
      <c r="AP62" s="21"/>
      <c r="AQ62" s="21"/>
      <c r="AR62" s="21"/>
      <c r="AS62" s="21"/>
      <c r="AT62" s="21"/>
      <c r="AU62" s="21"/>
      <c r="AV62" s="32"/>
      <c r="AW62" s="32"/>
    </row>
    <row r="63" spans="1:49" x14ac:dyDescent="0.15">
      <c r="A63" s="38"/>
      <c r="B63" s="37"/>
      <c r="C63" s="34"/>
      <c r="D63" s="34"/>
      <c r="E63" s="35"/>
      <c r="F63" s="35"/>
      <c r="G63" s="35"/>
      <c r="H63" s="35"/>
      <c r="I63" s="35"/>
      <c r="J63" s="35"/>
      <c r="K63" s="35"/>
      <c r="L63" s="35"/>
      <c r="M63" s="36"/>
      <c r="N63" s="36"/>
      <c r="O63" s="21"/>
      <c r="P63" s="21"/>
      <c r="Q63" s="21"/>
      <c r="R63" s="21"/>
      <c r="S63" s="21"/>
      <c r="T63" s="21"/>
      <c r="U63" s="21"/>
      <c r="V63" s="21"/>
      <c r="W63" s="21"/>
      <c r="X63" s="21"/>
      <c r="Y63" s="21"/>
      <c r="Z63" s="21"/>
      <c r="AA63" s="21"/>
      <c r="AB63" s="21"/>
      <c r="AC63" s="21"/>
      <c r="AD63" s="105"/>
      <c r="AE63" s="21"/>
      <c r="AF63" s="21"/>
      <c r="AG63" s="21"/>
      <c r="AI63" s="21"/>
      <c r="AJ63" s="21"/>
      <c r="AK63" s="21"/>
      <c r="AL63" s="21"/>
      <c r="AM63" s="21"/>
      <c r="AN63" s="21"/>
      <c r="AO63" s="21"/>
      <c r="AP63" s="21"/>
      <c r="AQ63" s="21"/>
      <c r="AR63" s="21"/>
      <c r="AS63" s="21"/>
      <c r="AT63" s="21"/>
      <c r="AU63" s="21"/>
      <c r="AV63" s="32"/>
      <c r="AW63" s="32"/>
    </row>
    <row r="64" spans="1:49" x14ac:dyDescent="0.15">
      <c r="A64" s="38"/>
      <c r="C64" s="5"/>
      <c r="D64" s="5"/>
      <c r="M64" s="32"/>
      <c r="N64" s="32"/>
      <c r="O64" s="21"/>
      <c r="P64" s="21"/>
      <c r="Q64" s="21"/>
      <c r="R64" s="21"/>
      <c r="S64" s="21"/>
      <c r="T64" s="21"/>
      <c r="U64" s="21"/>
      <c r="V64" s="21"/>
      <c r="W64" s="21"/>
      <c r="X64" s="21"/>
      <c r="Y64" s="21"/>
      <c r="Z64" s="21"/>
      <c r="AA64" s="21"/>
      <c r="AB64" s="21"/>
      <c r="AC64" s="21"/>
      <c r="AD64" s="105"/>
      <c r="AE64" s="21"/>
      <c r="AF64" s="21"/>
      <c r="AG64" s="21"/>
      <c r="AI64" s="21"/>
      <c r="AJ64" s="21"/>
      <c r="AK64" s="21"/>
      <c r="AL64" s="21"/>
      <c r="AM64" s="21"/>
      <c r="AN64" s="21"/>
      <c r="AO64" s="21"/>
      <c r="AP64" s="21"/>
      <c r="AQ64" s="21"/>
      <c r="AR64" s="21"/>
      <c r="AS64" s="21"/>
      <c r="AT64" s="21"/>
      <c r="AU64" s="21"/>
      <c r="AV64" s="32"/>
      <c r="AW64" s="32"/>
    </row>
    <row r="65" spans="2:49" x14ac:dyDescent="0.15">
      <c r="B65" s="43"/>
      <c r="C65" s="32"/>
      <c r="D65" s="32"/>
      <c r="E65" s="32"/>
      <c r="F65" s="32"/>
      <c r="G65" s="32"/>
      <c r="H65" s="32"/>
      <c r="M65" s="32"/>
      <c r="N65" s="32"/>
      <c r="O65" s="21"/>
      <c r="P65" s="21"/>
      <c r="Q65" s="21"/>
      <c r="R65" s="21"/>
      <c r="S65" s="21"/>
      <c r="T65" s="21"/>
      <c r="U65" s="21"/>
      <c r="V65" s="21"/>
      <c r="W65" s="21"/>
      <c r="X65" s="21"/>
      <c r="Y65" s="21"/>
      <c r="Z65" s="21"/>
      <c r="AA65" s="21"/>
      <c r="AB65" s="21"/>
      <c r="AC65" s="21"/>
      <c r="AD65" s="105"/>
      <c r="AE65" s="21"/>
      <c r="AF65" s="21"/>
      <c r="AG65" s="21"/>
      <c r="AI65" s="21"/>
      <c r="AJ65" s="21"/>
      <c r="AK65" s="21"/>
      <c r="AL65" s="21"/>
      <c r="AM65" s="21"/>
      <c r="AN65" s="21"/>
      <c r="AO65" s="21"/>
      <c r="AP65" s="21"/>
      <c r="AQ65" s="21"/>
      <c r="AR65" s="21"/>
      <c r="AS65" s="21"/>
      <c r="AT65" s="21"/>
      <c r="AU65" s="21"/>
      <c r="AV65" s="32"/>
      <c r="AW65" s="32"/>
    </row>
    <row r="66" spans="2:49" x14ac:dyDescent="0.15">
      <c r="B66" s="43"/>
      <c r="C66" s="32"/>
      <c r="D66" s="32"/>
      <c r="E66" s="32"/>
      <c r="F66" s="32"/>
      <c r="G66" s="32"/>
      <c r="H66" s="32"/>
      <c r="M66" s="32"/>
      <c r="N66" s="32"/>
      <c r="O66" s="21"/>
      <c r="P66" s="21"/>
      <c r="Q66" s="21"/>
      <c r="R66" s="21"/>
      <c r="S66" s="21"/>
      <c r="T66" s="21"/>
      <c r="U66" s="21"/>
      <c r="V66" s="21"/>
      <c r="W66" s="21"/>
      <c r="X66" s="21"/>
      <c r="Y66" s="21"/>
      <c r="Z66" s="21"/>
      <c r="AA66" s="21"/>
      <c r="AB66" s="21"/>
      <c r="AC66" s="21"/>
      <c r="AD66" s="105"/>
      <c r="AE66" s="21"/>
      <c r="AF66" s="21"/>
      <c r="AG66" s="21"/>
      <c r="AH66" s="21"/>
      <c r="AI66" s="21"/>
      <c r="AJ66" s="21"/>
      <c r="AK66" s="21"/>
      <c r="AL66" s="21"/>
      <c r="AM66" s="21"/>
      <c r="AN66" s="21"/>
      <c r="AO66" s="21"/>
      <c r="AP66" s="21"/>
      <c r="AQ66" s="21"/>
      <c r="AR66" s="21"/>
      <c r="AS66" s="21"/>
      <c r="AT66" s="21"/>
      <c r="AU66" s="21"/>
      <c r="AV66" s="32"/>
      <c r="AW66" s="32"/>
    </row>
    <row r="67" spans="2:49" x14ac:dyDescent="0.15">
      <c r="B67" s="43"/>
      <c r="C67" s="32"/>
      <c r="D67" s="32"/>
      <c r="M67" s="32"/>
      <c r="N67" s="32"/>
      <c r="O67" s="21"/>
      <c r="P67" s="21"/>
      <c r="Q67" s="21"/>
      <c r="R67" s="21"/>
      <c r="S67" s="21"/>
      <c r="T67" s="21"/>
      <c r="U67" s="21"/>
      <c r="V67" s="21"/>
      <c r="W67" s="21"/>
      <c r="X67" s="21"/>
      <c r="Y67" s="21"/>
      <c r="Z67" s="21"/>
      <c r="AA67" s="21"/>
      <c r="AB67" s="21"/>
      <c r="AC67" s="21"/>
      <c r="AD67" s="105"/>
      <c r="AE67" s="21"/>
      <c r="AF67" s="21"/>
      <c r="AG67" s="21"/>
      <c r="AH67" s="21"/>
      <c r="AI67" s="21"/>
      <c r="AJ67" s="21"/>
      <c r="AK67" s="21"/>
      <c r="AL67" s="21"/>
      <c r="AM67" s="21"/>
      <c r="AN67" s="21"/>
      <c r="AO67" s="21"/>
      <c r="AP67" s="21"/>
      <c r="AQ67" s="21"/>
      <c r="AR67" s="21"/>
      <c r="AS67" s="21"/>
      <c r="AT67" s="21"/>
      <c r="AU67" s="21"/>
      <c r="AV67" s="32"/>
      <c r="AW67" s="32"/>
    </row>
    <row r="68" spans="2:49" x14ac:dyDescent="0.15">
      <c r="B68" s="43"/>
      <c r="C68" s="298"/>
      <c r="D68" s="298"/>
      <c r="E68" s="44"/>
      <c r="F68" s="44"/>
      <c r="G68" s="44"/>
      <c r="H68" s="44"/>
      <c r="I68" s="47"/>
      <c r="J68" s="47"/>
      <c r="K68" s="47"/>
      <c r="L68" s="47"/>
      <c r="M68" s="47"/>
      <c r="N68" s="47"/>
      <c r="O68" s="21"/>
      <c r="P68" s="21"/>
      <c r="Q68" s="21"/>
      <c r="R68" s="21"/>
      <c r="S68" s="21"/>
      <c r="T68" s="21"/>
      <c r="U68" s="21"/>
      <c r="V68" s="21"/>
      <c r="W68" s="21"/>
      <c r="X68" s="21"/>
      <c r="Y68" s="21"/>
      <c r="Z68" s="21"/>
      <c r="AA68" s="21"/>
      <c r="AB68" s="21"/>
      <c r="AC68" s="21"/>
      <c r="AD68" s="105"/>
      <c r="AE68" s="21"/>
      <c r="AF68" s="21"/>
      <c r="AG68" s="21"/>
      <c r="AH68" s="21"/>
      <c r="AI68" s="21"/>
      <c r="AJ68" s="21"/>
      <c r="AK68" s="21"/>
      <c r="AL68" s="21"/>
      <c r="AM68" s="21"/>
      <c r="AN68" s="21"/>
      <c r="AO68" s="21"/>
      <c r="AP68" s="21"/>
      <c r="AQ68" s="21"/>
      <c r="AR68" s="21"/>
      <c r="AS68" s="21"/>
      <c r="AT68" s="21"/>
      <c r="AU68" s="21"/>
      <c r="AV68" s="32"/>
      <c r="AW68" s="32"/>
    </row>
    <row r="69" spans="2:49" x14ac:dyDescent="0.15">
      <c r="B69" s="43"/>
      <c r="C69" s="298"/>
      <c r="D69" s="298"/>
      <c r="E69" s="47"/>
      <c r="F69" s="47"/>
      <c r="G69" s="47"/>
      <c r="H69" s="47"/>
      <c r="I69" s="47"/>
      <c r="J69" s="47"/>
      <c r="K69" s="47"/>
      <c r="L69" s="47"/>
      <c r="M69" s="47"/>
      <c r="N69" s="47"/>
      <c r="O69" s="21"/>
      <c r="P69" s="21"/>
      <c r="Q69" s="21"/>
      <c r="R69" s="21"/>
      <c r="S69" s="21"/>
      <c r="T69" s="21"/>
      <c r="U69" s="21"/>
      <c r="V69" s="21"/>
      <c r="W69" s="21"/>
      <c r="X69" s="21"/>
      <c r="Y69" s="21"/>
      <c r="Z69" s="21"/>
      <c r="AA69" s="21"/>
      <c r="AB69" s="21"/>
      <c r="AC69" s="21"/>
      <c r="AD69" s="105"/>
      <c r="AE69" s="21"/>
      <c r="AF69" s="21"/>
      <c r="AG69" s="21"/>
      <c r="AH69" s="21"/>
      <c r="AI69" s="21"/>
      <c r="AJ69" s="21"/>
      <c r="AK69" s="21"/>
      <c r="AL69" s="21"/>
      <c r="AM69" s="21"/>
      <c r="AN69" s="21"/>
      <c r="AO69" s="21"/>
      <c r="AP69" s="21"/>
      <c r="AQ69" s="21"/>
      <c r="AR69" s="21"/>
      <c r="AS69" s="21"/>
      <c r="AT69" s="21"/>
      <c r="AU69" s="21"/>
      <c r="AV69" s="32"/>
      <c r="AW69" s="32"/>
    </row>
    <row r="70" spans="2:49" x14ac:dyDescent="0.15">
      <c r="B70" s="43"/>
      <c r="C70" s="47"/>
      <c r="D70" s="47"/>
      <c r="E70" s="47"/>
      <c r="F70" s="47"/>
      <c r="G70" s="47"/>
      <c r="H70" s="47"/>
      <c r="I70" s="47"/>
      <c r="J70" s="47"/>
      <c r="K70" s="47"/>
      <c r="L70" s="47"/>
      <c r="M70" s="47"/>
      <c r="N70" s="47"/>
      <c r="O70" s="21"/>
      <c r="P70" s="21"/>
      <c r="Q70" s="21"/>
      <c r="R70" s="21"/>
      <c r="S70" s="21"/>
      <c r="T70" s="21"/>
      <c r="U70" s="21"/>
      <c r="V70" s="21"/>
      <c r="W70" s="21"/>
      <c r="X70" s="21"/>
      <c r="Y70" s="21"/>
      <c r="Z70" s="21"/>
      <c r="AA70" s="21"/>
      <c r="AB70" s="21"/>
      <c r="AC70" s="21"/>
      <c r="AD70" s="105"/>
      <c r="AE70" s="21"/>
      <c r="AF70" s="21"/>
      <c r="AG70" s="21"/>
      <c r="AH70" s="21"/>
      <c r="AI70" s="21"/>
      <c r="AJ70" s="21"/>
      <c r="AK70" s="21"/>
      <c r="AL70" s="21"/>
      <c r="AM70" s="21"/>
      <c r="AN70" s="21"/>
      <c r="AO70" s="21"/>
      <c r="AP70" s="21"/>
      <c r="AQ70" s="21"/>
      <c r="AR70" s="21"/>
      <c r="AS70" s="21"/>
      <c r="AT70" s="21"/>
      <c r="AU70" s="21"/>
      <c r="AV70" s="32"/>
      <c r="AW70" s="32"/>
    </row>
    <row r="71" spans="2:49"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E71" s="21"/>
      <c r="AF71" s="21"/>
      <c r="AG71" s="21"/>
      <c r="AH71" s="21"/>
      <c r="AI71" s="21"/>
      <c r="AJ71" s="21"/>
      <c r="AK71" s="21"/>
      <c r="AL71" s="21"/>
      <c r="AM71" s="21"/>
      <c r="AN71" s="21"/>
      <c r="AO71" s="21"/>
      <c r="AP71" s="21"/>
      <c r="AQ71" s="21"/>
      <c r="AR71" s="21"/>
      <c r="AS71" s="21"/>
      <c r="AT71" s="21"/>
      <c r="AU71" s="21"/>
      <c r="AV71" s="32"/>
      <c r="AW71" s="32"/>
    </row>
    <row r="72" spans="2:49"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E72" s="21"/>
      <c r="AF72" s="21"/>
      <c r="AG72" s="21"/>
      <c r="AH72" s="21"/>
      <c r="AI72" s="21"/>
      <c r="AJ72" s="21"/>
      <c r="AK72" s="21"/>
      <c r="AL72" s="21"/>
      <c r="AM72" s="21"/>
      <c r="AN72" s="21"/>
      <c r="AO72" s="21"/>
      <c r="AP72" s="21"/>
      <c r="AQ72" s="21"/>
      <c r="AR72" s="21"/>
      <c r="AS72" s="21"/>
      <c r="AT72" s="21"/>
      <c r="AU72" s="21"/>
      <c r="AV72" s="32"/>
      <c r="AW72" s="32"/>
    </row>
    <row r="73" spans="2:49"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E73" s="21"/>
      <c r="AF73" s="21"/>
      <c r="AG73" s="21"/>
      <c r="AH73" s="21"/>
      <c r="AI73" s="21"/>
      <c r="AJ73" s="21"/>
      <c r="AK73" s="21"/>
      <c r="AL73" s="21"/>
      <c r="AM73" s="21"/>
      <c r="AN73" s="21"/>
      <c r="AO73" s="21"/>
      <c r="AP73" s="21"/>
      <c r="AQ73" s="21"/>
      <c r="AR73" s="21"/>
      <c r="AS73" s="21"/>
      <c r="AT73" s="21"/>
      <c r="AU73" s="21"/>
      <c r="AV73" s="32"/>
      <c r="AW73" s="32"/>
    </row>
    <row r="74" spans="2:49"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E74" s="21"/>
      <c r="AF74" s="21"/>
      <c r="AG74" s="21"/>
      <c r="AH74" s="21"/>
      <c r="AI74" s="21"/>
      <c r="AJ74" s="21"/>
      <c r="AK74" s="21"/>
      <c r="AL74" s="21"/>
      <c r="AM74" s="21"/>
      <c r="AN74" s="21"/>
      <c r="AO74" s="21"/>
      <c r="AP74" s="21"/>
      <c r="AQ74" s="21"/>
      <c r="AR74" s="21"/>
      <c r="AS74" s="21"/>
      <c r="AT74" s="21"/>
      <c r="AU74" s="21"/>
      <c r="AV74" s="32"/>
      <c r="AW74" s="32"/>
    </row>
    <row r="75" spans="2:49"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E75" s="21"/>
      <c r="AF75" s="21"/>
      <c r="AG75" s="21"/>
      <c r="AH75" s="21"/>
      <c r="AI75" s="21"/>
      <c r="AJ75" s="21"/>
      <c r="AK75" s="21"/>
      <c r="AL75" s="21"/>
      <c r="AM75" s="21"/>
      <c r="AN75" s="21"/>
      <c r="AO75" s="21"/>
      <c r="AP75" s="21"/>
      <c r="AQ75" s="21"/>
      <c r="AR75" s="21"/>
      <c r="AS75" s="21"/>
      <c r="AT75" s="21"/>
      <c r="AU75" s="21"/>
      <c r="AV75" s="32"/>
      <c r="AW75" s="32"/>
    </row>
    <row r="76" spans="2:49"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E76" s="21"/>
      <c r="AF76" s="21"/>
      <c r="AG76" s="21"/>
      <c r="AH76" s="21"/>
      <c r="AI76" s="21"/>
      <c r="AJ76" s="21"/>
      <c r="AK76" s="21"/>
      <c r="AL76" s="21"/>
      <c r="AM76" s="21"/>
      <c r="AN76" s="21"/>
      <c r="AO76" s="21"/>
      <c r="AP76" s="21"/>
      <c r="AQ76" s="21"/>
      <c r="AR76" s="21"/>
      <c r="AS76" s="21"/>
      <c r="AT76" s="21"/>
      <c r="AU76" s="21"/>
      <c r="AV76" s="32"/>
      <c r="AW76" s="32"/>
    </row>
    <row r="77" spans="2:49"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E77" s="21"/>
      <c r="AF77" s="21"/>
      <c r="AG77" s="21"/>
      <c r="AH77" s="21"/>
      <c r="AI77" s="21"/>
      <c r="AJ77" s="21"/>
      <c r="AK77" s="21"/>
      <c r="AL77" s="21"/>
      <c r="AM77" s="21"/>
      <c r="AN77" s="21"/>
      <c r="AO77" s="21"/>
      <c r="AP77" s="21"/>
      <c r="AQ77" s="21"/>
      <c r="AR77" s="21"/>
      <c r="AS77" s="21"/>
      <c r="AT77" s="21"/>
      <c r="AU77" s="21"/>
      <c r="AV77" s="32"/>
      <c r="AW77" s="32"/>
    </row>
    <row r="78" spans="2:49" x14ac:dyDescent="0.15">
      <c r="B78" s="43"/>
      <c r="C78" s="21"/>
      <c r="D78" s="21"/>
      <c r="E78" s="21"/>
      <c r="F78" s="21"/>
      <c r="G78" s="21"/>
      <c r="H78" s="21"/>
      <c r="I78" s="21"/>
      <c r="J78" s="21"/>
      <c r="K78" s="21"/>
      <c r="L78" s="21"/>
      <c r="M78" s="21"/>
      <c r="N78" s="21"/>
      <c r="O78" s="32"/>
      <c r="P78" s="32"/>
      <c r="Q78" s="32"/>
      <c r="R78" s="32"/>
      <c r="S78" s="32"/>
      <c r="T78" s="32"/>
      <c r="U78" s="32"/>
      <c r="V78" s="32"/>
      <c r="W78" s="32"/>
      <c r="X78" s="32"/>
      <c r="Y78" s="32"/>
      <c r="Z78" s="32"/>
      <c r="AA78" s="32"/>
      <c r="AB78" s="32"/>
      <c r="AC78" s="32"/>
      <c r="AE78" s="32"/>
      <c r="AF78" s="32"/>
      <c r="AG78" s="32"/>
      <c r="AH78" s="32"/>
      <c r="AI78" s="32"/>
      <c r="AJ78" s="32"/>
      <c r="AK78" s="32"/>
      <c r="AL78" s="32"/>
      <c r="AM78" s="32"/>
      <c r="AN78" s="32"/>
      <c r="AO78" s="32"/>
      <c r="AP78" s="32"/>
      <c r="AQ78" s="32"/>
      <c r="AR78" s="32"/>
      <c r="AS78" s="32"/>
      <c r="AT78" s="32"/>
      <c r="AU78" s="32"/>
      <c r="AV78" s="32"/>
      <c r="AW78" s="32"/>
    </row>
    <row r="79" spans="2:49" x14ac:dyDescent="0.15">
      <c r="B79" s="43"/>
      <c r="C79" s="21"/>
      <c r="D79" s="21"/>
      <c r="E79" s="21"/>
      <c r="F79" s="21"/>
      <c r="G79" s="21"/>
      <c r="H79" s="21"/>
      <c r="I79" s="21"/>
      <c r="J79" s="21"/>
      <c r="K79" s="21"/>
      <c r="L79" s="21"/>
      <c r="M79" s="21"/>
      <c r="N79" s="21"/>
      <c r="O79" s="32"/>
      <c r="P79" s="32"/>
      <c r="Q79" s="32"/>
      <c r="R79" s="32"/>
      <c r="S79" s="32"/>
      <c r="T79" s="32"/>
      <c r="U79" s="32"/>
      <c r="V79" s="32"/>
      <c r="W79" s="32"/>
      <c r="X79" s="32"/>
      <c r="Y79" s="32"/>
      <c r="Z79" s="32"/>
      <c r="AA79" s="32"/>
      <c r="AB79" s="32"/>
      <c r="AC79" s="32"/>
      <c r="AE79" s="32"/>
      <c r="AF79" s="32"/>
      <c r="AG79" s="32"/>
      <c r="AH79" s="32"/>
      <c r="AI79" s="32"/>
      <c r="AJ79" s="32"/>
      <c r="AK79" s="32"/>
      <c r="AL79" s="32"/>
      <c r="AM79" s="32"/>
      <c r="AN79" s="32"/>
      <c r="AO79" s="32"/>
      <c r="AP79" s="32"/>
      <c r="AQ79" s="32"/>
      <c r="AR79" s="32"/>
      <c r="AS79" s="32"/>
      <c r="AT79" s="32"/>
      <c r="AU79" s="32"/>
      <c r="AV79" s="32"/>
      <c r="AW79" s="32"/>
    </row>
    <row r="80" spans="2:49" x14ac:dyDescent="0.15">
      <c r="B80" s="43"/>
      <c r="C80" s="21"/>
      <c r="D80" s="21"/>
      <c r="E80" s="21"/>
      <c r="F80" s="21"/>
      <c r="G80" s="21"/>
      <c r="H80" s="21"/>
      <c r="I80" s="21"/>
      <c r="J80" s="21"/>
      <c r="K80" s="21"/>
      <c r="L80" s="21"/>
      <c r="M80" s="21"/>
      <c r="N80" s="21"/>
      <c r="P80" s="32"/>
      <c r="Q80" s="32"/>
      <c r="R80" s="32"/>
      <c r="S80" s="32"/>
      <c r="T80" s="32"/>
      <c r="U80" s="32"/>
      <c r="V80" s="32"/>
      <c r="W80" s="32"/>
      <c r="X80" s="32"/>
      <c r="Y80" s="32"/>
      <c r="Z80" s="32"/>
      <c r="AA80" s="32"/>
      <c r="AB80" s="32"/>
      <c r="AC80" s="32"/>
      <c r="AE80" s="32"/>
      <c r="AF80" s="32"/>
      <c r="AG80" s="32"/>
      <c r="AH80" s="32"/>
      <c r="AI80" s="32"/>
      <c r="AJ80" s="32"/>
      <c r="AK80" s="32"/>
      <c r="AL80" s="32"/>
      <c r="AM80" s="32"/>
      <c r="AN80" s="32"/>
      <c r="AO80" s="32"/>
      <c r="AP80" s="32"/>
      <c r="AQ80" s="32"/>
      <c r="AR80" s="32"/>
      <c r="AS80" s="32"/>
      <c r="AT80" s="32"/>
      <c r="AU80" s="32"/>
      <c r="AV80" s="32"/>
      <c r="AW80" s="32"/>
    </row>
    <row r="81" spans="2:49" x14ac:dyDescent="0.15">
      <c r="B81" s="43"/>
      <c r="C81" s="21"/>
      <c r="D81" s="21"/>
      <c r="E81" s="21"/>
      <c r="F81" s="21"/>
      <c r="G81" s="21"/>
      <c r="H81" s="21"/>
      <c r="I81" s="21"/>
      <c r="J81" s="21"/>
      <c r="K81" s="21"/>
      <c r="L81" s="21"/>
      <c r="M81" s="21"/>
      <c r="N81" s="21"/>
      <c r="P81" s="32"/>
      <c r="Q81" s="32"/>
      <c r="R81" s="32"/>
      <c r="S81" s="32"/>
      <c r="T81" s="32"/>
      <c r="U81" s="32"/>
      <c r="V81" s="32"/>
      <c r="W81" s="32"/>
      <c r="X81" s="32"/>
      <c r="Y81" s="32"/>
      <c r="Z81" s="32"/>
      <c r="AA81" s="32"/>
      <c r="AB81" s="32"/>
      <c r="AC81" s="32"/>
      <c r="AE81" s="32"/>
      <c r="AF81" s="32"/>
      <c r="AG81" s="32"/>
      <c r="AH81" s="32"/>
      <c r="AI81" s="32"/>
      <c r="AJ81" s="32"/>
      <c r="AK81" s="32"/>
      <c r="AL81" s="32"/>
      <c r="AM81" s="32"/>
      <c r="AN81" s="32"/>
      <c r="AO81" s="32"/>
      <c r="AP81" s="32"/>
      <c r="AQ81" s="32"/>
      <c r="AR81" s="32"/>
      <c r="AS81" s="32"/>
      <c r="AT81" s="32"/>
      <c r="AU81" s="32"/>
      <c r="AV81" s="32"/>
      <c r="AW81" s="32"/>
    </row>
    <row r="82" spans="2:49" x14ac:dyDescent="0.15">
      <c r="B82" s="43"/>
      <c r="C82" s="21"/>
      <c r="D82" s="21"/>
      <c r="E82" s="21"/>
      <c r="F82" s="21"/>
      <c r="G82" s="21"/>
      <c r="H82" s="21"/>
      <c r="I82" s="21"/>
      <c r="J82" s="21"/>
      <c r="K82" s="21"/>
      <c r="L82" s="21"/>
      <c r="M82" s="21"/>
      <c r="N82" s="21"/>
      <c r="P82" s="32"/>
      <c r="Q82" s="32"/>
      <c r="R82" s="32"/>
      <c r="S82" s="32"/>
      <c r="T82" s="32"/>
      <c r="U82" s="32"/>
      <c r="V82" s="32"/>
      <c r="W82" s="32"/>
      <c r="X82" s="32"/>
      <c r="Y82" s="32"/>
      <c r="Z82" s="32"/>
      <c r="AA82" s="32"/>
      <c r="AB82" s="32"/>
      <c r="AC82" s="32"/>
      <c r="AE82" s="32"/>
      <c r="AF82" s="32"/>
      <c r="AG82" s="32"/>
      <c r="AH82" s="32"/>
      <c r="AI82" s="32"/>
      <c r="AJ82" s="32"/>
      <c r="AK82" s="32"/>
      <c r="AL82" s="32"/>
      <c r="AM82" s="32"/>
      <c r="AN82" s="32"/>
      <c r="AO82" s="32"/>
      <c r="AP82" s="32"/>
      <c r="AQ82" s="32"/>
      <c r="AR82" s="32"/>
      <c r="AS82" s="32"/>
      <c r="AT82" s="32"/>
      <c r="AU82" s="32"/>
      <c r="AV82" s="32"/>
      <c r="AW82" s="32"/>
    </row>
    <row r="83" spans="2:49" x14ac:dyDescent="0.15">
      <c r="B83" s="43"/>
      <c r="C83" s="21"/>
      <c r="D83" s="21"/>
      <c r="E83" s="21"/>
      <c r="F83" s="21"/>
      <c r="G83" s="21"/>
      <c r="H83" s="21"/>
      <c r="I83" s="21"/>
      <c r="J83" s="21"/>
      <c r="K83" s="21"/>
      <c r="L83" s="21"/>
      <c r="M83" s="21"/>
      <c r="N83" s="21"/>
      <c r="P83" s="32"/>
      <c r="Q83" s="32"/>
      <c r="R83" s="32"/>
      <c r="S83" s="32"/>
      <c r="T83" s="32"/>
      <c r="U83" s="32"/>
      <c r="V83" s="32"/>
      <c r="W83" s="32"/>
      <c r="X83" s="32"/>
      <c r="Y83" s="32"/>
      <c r="Z83" s="32"/>
      <c r="AA83" s="32"/>
      <c r="AB83" s="32"/>
      <c r="AC83" s="32"/>
      <c r="AE83" s="32"/>
      <c r="AF83" s="32"/>
      <c r="AG83" s="32"/>
      <c r="AH83" s="32"/>
      <c r="AI83" s="32"/>
      <c r="AJ83" s="32"/>
      <c r="AK83" s="32"/>
      <c r="AL83" s="32"/>
      <c r="AM83" s="32"/>
      <c r="AN83" s="32"/>
      <c r="AO83" s="32"/>
      <c r="AP83" s="32"/>
      <c r="AQ83" s="32"/>
      <c r="AR83" s="32"/>
      <c r="AS83" s="32"/>
      <c r="AT83" s="32"/>
      <c r="AU83" s="32"/>
      <c r="AV83" s="32"/>
      <c r="AW83" s="32"/>
    </row>
    <row r="84" spans="2:49" x14ac:dyDescent="0.15">
      <c r="B84" s="43"/>
      <c r="C84" s="21"/>
      <c r="D84" s="21"/>
      <c r="E84" s="21"/>
      <c r="F84" s="21"/>
      <c r="G84" s="21"/>
      <c r="H84" s="21"/>
      <c r="I84" s="21"/>
      <c r="J84" s="21"/>
      <c r="K84" s="21"/>
      <c r="L84" s="21"/>
      <c r="M84" s="21"/>
      <c r="N84" s="21"/>
      <c r="P84" s="32"/>
      <c r="Q84" s="32"/>
      <c r="R84" s="32"/>
      <c r="S84" s="32"/>
      <c r="T84" s="32"/>
      <c r="U84" s="32"/>
      <c r="V84" s="32"/>
      <c r="W84" s="32"/>
      <c r="X84" s="32"/>
      <c r="Y84" s="32"/>
      <c r="Z84" s="32"/>
      <c r="AA84" s="32"/>
      <c r="AB84" s="32"/>
      <c r="AC84" s="32"/>
      <c r="AE84" s="32"/>
      <c r="AF84" s="32"/>
      <c r="AG84" s="32"/>
      <c r="AH84" s="32"/>
      <c r="AI84" s="32"/>
      <c r="AJ84" s="32"/>
      <c r="AK84" s="32"/>
      <c r="AL84" s="32"/>
      <c r="AM84" s="32"/>
      <c r="AN84" s="32"/>
      <c r="AO84" s="32"/>
      <c r="AP84" s="32"/>
      <c r="AQ84" s="32"/>
      <c r="AR84" s="32"/>
      <c r="AS84" s="32"/>
      <c r="AT84" s="32"/>
      <c r="AU84" s="32"/>
      <c r="AV84" s="32"/>
      <c r="AW84" s="32"/>
    </row>
    <row r="85" spans="2:49" x14ac:dyDescent="0.15">
      <c r="B85" s="43"/>
      <c r="C85" s="21"/>
      <c r="D85" s="21"/>
      <c r="E85" s="21"/>
      <c r="F85" s="21"/>
      <c r="G85" s="21"/>
      <c r="H85" s="21"/>
      <c r="I85" s="21"/>
      <c r="J85" s="21"/>
      <c r="K85" s="21"/>
      <c r="L85" s="21"/>
      <c r="M85" s="21"/>
      <c r="N85" s="21"/>
      <c r="P85" s="32"/>
      <c r="Q85" s="32"/>
      <c r="R85" s="32"/>
      <c r="S85" s="32"/>
      <c r="T85" s="32"/>
      <c r="U85" s="32"/>
      <c r="V85" s="32"/>
      <c r="W85" s="32"/>
      <c r="X85" s="32"/>
      <c r="Y85" s="32"/>
      <c r="Z85" s="32"/>
      <c r="AA85" s="32"/>
      <c r="AB85" s="32"/>
      <c r="AC85" s="32"/>
      <c r="AE85" s="32"/>
      <c r="AF85" s="32"/>
      <c r="AG85" s="32"/>
      <c r="AH85" s="32"/>
      <c r="AI85" s="32"/>
      <c r="AJ85" s="32"/>
      <c r="AK85" s="32"/>
      <c r="AL85" s="32"/>
      <c r="AM85" s="32"/>
      <c r="AN85" s="32"/>
      <c r="AO85" s="32"/>
      <c r="AP85" s="32"/>
      <c r="AQ85" s="32"/>
      <c r="AR85" s="32"/>
      <c r="AS85" s="32"/>
      <c r="AT85" s="32"/>
      <c r="AU85" s="32"/>
      <c r="AV85" s="32"/>
      <c r="AW85" s="32"/>
    </row>
    <row r="86" spans="2:49" x14ac:dyDescent="0.15">
      <c r="B86" s="43"/>
      <c r="C86" s="21"/>
      <c r="D86" s="21"/>
      <c r="E86" s="21"/>
      <c r="F86" s="21"/>
      <c r="G86" s="21"/>
      <c r="H86" s="21"/>
      <c r="I86" s="21"/>
      <c r="J86" s="21"/>
      <c r="K86" s="21"/>
      <c r="L86" s="21"/>
      <c r="M86" s="21"/>
      <c r="N86" s="21"/>
      <c r="P86" s="32"/>
      <c r="Q86" s="32"/>
      <c r="R86" s="32"/>
      <c r="S86" s="32"/>
    </row>
    <row r="87" spans="2:49" x14ac:dyDescent="0.15">
      <c r="B87" s="43"/>
      <c r="C87" s="31"/>
      <c r="D87" s="31"/>
      <c r="E87" s="1"/>
      <c r="F87" s="1"/>
      <c r="G87" s="1"/>
      <c r="H87" s="1"/>
      <c r="I87" s="1"/>
      <c r="J87" s="1"/>
      <c r="K87" s="1"/>
      <c r="L87" s="1"/>
      <c r="M87" s="31"/>
      <c r="N87" s="31"/>
      <c r="O87" s="1"/>
      <c r="P87" s="31"/>
      <c r="Q87" s="31"/>
      <c r="R87" s="31"/>
      <c r="S87" s="31"/>
      <c r="T87" s="1"/>
      <c r="U87" s="1"/>
      <c r="V87" s="1"/>
      <c r="W87" s="1"/>
      <c r="X87" s="1"/>
      <c r="Y87" s="1"/>
      <c r="Z87" s="1"/>
      <c r="AA87" s="1"/>
      <c r="AB87" s="2"/>
      <c r="AC87" s="21"/>
      <c r="AD87" s="107"/>
      <c r="AE87" s="1"/>
      <c r="AF87" s="1"/>
      <c r="AG87" s="1"/>
      <c r="AH87" s="1"/>
      <c r="AI87" s="1"/>
      <c r="AJ87" s="1"/>
      <c r="AK87" s="1"/>
      <c r="AL87" s="1"/>
      <c r="AM87" s="1"/>
      <c r="AN87" s="1"/>
      <c r="AO87" s="1"/>
      <c r="AP87" s="1"/>
      <c r="AQ87" s="1"/>
      <c r="AR87" s="1"/>
      <c r="AS87" s="1"/>
      <c r="AT87" s="1"/>
      <c r="AU87" s="1"/>
    </row>
    <row r="88" spans="2:49" x14ac:dyDescent="0.15">
      <c r="B88" s="43"/>
      <c r="C88" s="45"/>
      <c r="D88" s="45"/>
      <c r="E88" s="32"/>
      <c r="F88" s="32"/>
      <c r="G88" s="32"/>
      <c r="H88" s="32"/>
      <c r="P88" s="32"/>
      <c r="Q88" s="32"/>
      <c r="R88" s="32"/>
      <c r="S88" s="32"/>
      <c r="AC88" s="21"/>
    </row>
    <row r="89" spans="2:49" x14ac:dyDescent="0.15">
      <c r="B89" s="43"/>
      <c r="C89" s="45"/>
      <c r="D89" s="45"/>
      <c r="E89" s="32"/>
      <c r="F89" s="32"/>
      <c r="G89" s="32"/>
      <c r="H89" s="32"/>
      <c r="P89" s="32"/>
      <c r="Q89" s="32"/>
      <c r="R89" s="32"/>
      <c r="S89" s="32"/>
      <c r="AC89" s="21"/>
    </row>
    <row r="90" spans="2:49" x14ac:dyDescent="0.15">
      <c r="B90" s="43"/>
      <c r="C90" s="45"/>
      <c r="D90" s="45"/>
      <c r="E90" s="32"/>
      <c r="F90" s="32"/>
      <c r="G90" s="32"/>
      <c r="H90" s="32"/>
      <c r="P90" s="32"/>
      <c r="Q90" s="32"/>
      <c r="R90" s="32"/>
      <c r="S90" s="32"/>
      <c r="AC90" s="21"/>
    </row>
    <row r="91" spans="2:49" x14ac:dyDescent="0.15">
      <c r="B91" s="43"/>
      <c r="C91" s="45"/>
      <c r="D91" s="45"/>
      <c r="E91" s="32"/>
      <c r="F91" s="32"/>
      <c r="G91" s="32"/>
      <c r="H91" s="32"/>
      <c r="P91" s="32"/>
      <c r="Q91" s="32"/>
      <c r="R91" s="32"/>
      <c r="S91" s="32"/>
      <c r="AC91" s="21"/>
    </row>
    <row r="92" spans="2:49" x14ac:dyDescent="0.15">
      <c r="B92" s="43"/>
      <c r="C92" s="45"/>
      <c r="D92" s="45"/>
      <c r="E92" s="32"/>
      <c r="F92" s="32"/>
      <c r="G92" s="32"/>
      <c r="H92" s="32"/>
      <c r="P92" s="32"/>
      <c r="Q92" s="32"/>
      <c r="R92" s="32"/>
      <c r="S92" s="32"/>
      <c r="AC92" s="21"/>
    </row>
    <row r="93" spans="2:49" x14ac:dyDescent="0.15">
      <c r="B93" s="43"/>
      <c r="C93" s="45"/>
      <c r="D93" s="45"/>
      <c r="E93" s="32"/>
      <c r="F93" s="32"/>
      <c r="G93" s="32"/>
      <c r="H93" s="32"/>
      <c r="P93" s="32"/>
      <c r="Q93" s="32"/>
      <c r="R93" s="32"/>
      <c r="S93" s="32"/>
      <c r="AC93" s="21"/>
    </row>
    <row r="94" spans="2:49" x14ac:dyDescent="0.15">
      <c r="P94" s="32"/>
      <c r="Q94" s="32"/>
      <c r="R94" s="32"/>
      <c r="S94" s="32"/>
      <c r="AC94" s="32"/>
    </row>
    <row r="95" spans="2:49" x14ac:dyDescent="0.15">
      <c r="P95" s="32"/>
      <c r="Q95" s="32"/>
      <c r="R95" s="32"/>
      <c r="S95" s="32"/>
      <c r="AC95" s="32"/>
    </row>
    <row r="96" spans="2:49" x14ac:dyDescent="0.15">
      <c r="P96" s="32"/>
      <c r="Q96" s="32"/>
      <c r="R96" s="32"/>
      <c r="S96" s="32"/>
      <c r="AC96" s="32"/>
    </row>
    <row r="97" spans="16:29" x14ac:dyDescent="0.15">
      <c r="P97" s="32"/>
      <c r="Q97" s="32"/>
      <c r="R97" s="32"/>
      <c r="S97" s="32"/>
      <c r="AC97" s="32"/>
    </row>
    <row r="98" spans="16:29" x14ac:dyDescent="0.15">
      <c r="P98" s="32"/>
      <c r="Q98" s="32"/>
      <c r="R98" s="32"/>
      <c r="S98" s="32"/>
      <c r="AC98" s="32"/>
    </row>
    <row r="99" spans="16:29" x14ac:dyDescent="0.15">
      <c r="P99" s="32"/>
      <c r="Q99" s="32"/>
      <c r="R99" s="32"/>
      <c r="S99" s="32"/>
      <c r="AC99" s="32"/>
    </row>
    <row r="100" spans="16:29" x14ac:dyDescent="0.15">
      <c r="P100" s="32"/>
      <c r="Q100" s="32"/>
      <c r="R100" s="32"/>
      <c r="S100" s="32"/>
      <c r="AC100" s="32"/>
    </row>
    <row r="101" spans="16:29" x14ac:dyDescent="0.15">
      <c r="AC101" s="32"/>
    </row>
  </sheetData>
  <mergeCells count="31">
    <mergeCell ref="AI8:AJ8"/>
    <mergeCell ref="AI9:AJ9"/>
    <mergeCell ref="C68:D68"/>
    <mergeCell ref="C69:D69"/>
    <mergeCell ref="V5:V7"/>
    <mergeCell ref="W5:W7"/>
    <mergeCell ref="X5:X7"/>
    <mergeCell ref="Y5:Y7"/>
    <mergeCell ref="J5:J7"/>
    <mergeCell ref="K5:K7"/>
    <mergeCell ref="L5:L7"/>
    <mergeCell ref="M5:M7"/>
    <mergeCell ref="N5:N7"/>
    <mergeCell ref="O5:O7"/>
    <mergeCell ref="B5:D7"/>
    <mergeCell ref="E5:E7"/>
    <mergeCell ref="F5:F7"/>
    <mergeCell ref="G5:G7"/>
    <mergeCell ref="H5:H7"/>
    <mergeCell ref="AB5:AB7"/>
    <mergeCell ref="I5:I7"/>
    <mergeCell ref="Z5:Z7"/>
    <mergeCell ref="AA5:AA7"/>
    <mergeCell ref="P5:P7"/>
    <mergeCell ref="Q5:Q7"/>
    <mergeCell ref="R5:R7"/>
    <mergeCell ref="S5:S7"/>
    <mergeCell ref="T5:T7"/>
    <mergeCell ref="U5:U7"/>
    <mergeCell ref="B8:B31"/>
    <mergeCell ref="B32:B55"/>
  </mergeCells>
  <phoneticPr fontId="18"/>
  <pageMargins left="0.51181102362204722" right="0.11811023622047245" top="0.74803149606299213" bottom="0.74803149606299213" header="0.31496062992125984" footer="0.31496062992125984"/>
  <pageSetup paperSize="9" scale="86" orientation="landscape" horizontalDpi="4294967294" verticalDpi="0" r:id="rId1"/>
  <colBreaks count="1" manualBreakCount="1">
    <brk id="15" min="1" max="52"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93"/>
  <sheetViews>
    <sheetView showGridLines="0" zoomScale="90" zoomScaleNormal="90" workbookViewId="0">
      <pane xSplit="4" ySplit="7" topLeftCell="E23" activePane="bottomRight" state="frozen"/>
      <selection activeCell="G35" sqref="G35"/>
      <selection pane="topRight" activeCell="G35" sqref="G35"/>
      <selection pane="bottomLeft" activeCell="G35" sqref="G35"/>
      <selection pane="bottomRight" activeCell="T56" sqref="T56"/>
    </sheetView>
  </sheetViews>
  <sheetFormatPr defaultRowHeight="12" x14ac:dyDescent="0.15"/>
  <cols>
    <col min="1" max="1" width="5.625" style="5" customWidth="1"/>
    <col min="2" max="2" width="3.125" style="3" customWidth="1"/>
    <col min="3" max="3" width="7.625" style="4" customWidth="1"/>
    <col min="4" max="4" width="10.875" style="4" customWidth="1"/>
    <col min="5" max="13" width="12.125" style="5" customWidth="1"/>
    <col min="14" max="15" width="11.875" style="68" customWidth="1"/>
    <col min="16" max="16" width="9" style="5"/>
    <col min="17" max="17" width="10.125" style="5" bestFit="1" customWidth="1"/>
    <col min="18" max="231" width="9" style="5"/>
    <col min="232" max="232" width="5.625" style="5" customWidth="1"/>
    <col min="233" max="233" width="3.125" style="5" customWidth="1"/>
    <col min="234" max="235" width="7.625" style="5" customWidth="1"/>
    <col min="236" max="269" width="12.125" style="5" customWidth="1"/>
    <col min="270" max="271" width="7.625" style="5" customWidth="1"/>
    <col min="272" max="487" width="9" style="5"/>
    <col min="488" max="488" width="5.625" style="5" customWidth="1"/>
    <col min="489" max="489" width="3.125" style="5" customWidth="1"/>
    <col min="490" max="491" width="7.625" style="5" customWidth="1"/>
    <col min="492" max="525" width="12.125" style="5" customWidth="1"/>
    <col min="526" max="527" width="7.625" style="5" customWidth="1"/>
    <col min="528" max="743" width="9" style="5"/>
    <col min="744" max="744" width="5.625" style="5" customWidth="1"/>
    <col min="745" max="745" width="3.125" style="5" customWidth="1"/>
    <col min="746" max="747" width="7.625" style="5" customWidth="1"/>
    <col min="748" max="781" width="12.125" style="5" customWidth="1"/>
    <col min="782" max="783" width="7.625" style="5" customWidth="1"/>
    <col min="784" max="999" width="9" style="5"/>
    <col min="1000" max="1000" width="5.625" style="5" customWidth="1"/>
    <col min="1001" max="1001" width="3.125" style="5" customWidth="1"/>
    <col min="1002" max="1003" width="7.625" style="5" customWidth="1"/>
    <col min="1004" max="1037" width="12.125" style="5" customWidth="1"/>
    <col min="1038" max="1039" width="7.625" style="5" customWidth="1"/>
    <col min="1040" max="1255" width="9" style="5"/>
    <col min="1256" max="1256" width="5.625" style="5" customWidth="1"/>
    <col min="1257" max="1257" width="3.125" style="5" customWidth="1"/>
    <col min="1258" max="1259" width="7.625" style="5" customWidth="1"/>
    <col min="1260" max="1293" width="12.125" style="5" customWidth="1"/>
    <col min="1294" max="1295" width="7.625" style="5" customWidth="1"/>
    <col min="1296" max="1511" width="9" style="5"/>
    <col min="1512" max="1512" width="5.625" style="5" customWidth="1"/>
    <col min="1513" max="1513" width="3.125" style="5" customWidth="1"/>
    <col min="1514" max="1515" width="7.625" style="5" customWidth="1"/>
    <col min="1516" max="1549" width="12.125" style="5" customWidth="1"/>
    <col min="1550" max="1551" width="7.625" style="5" customWidth="1"/>
    <col min="1552" max="1767" width="9" style="5"/>
    <col min="1768" max="1768" width="5.625" style="5" customWidth="1"/>
    <col min="1769" max="1769" width="3.125" style="5" customWidth="1"/>
    <col min="1770" max="1771" width="7.625" style="5" customWidth="1"/>
    <col min="1772" max="1805" width="12.125" style="5" customWidth="1"/>
    <col min="1806" max="1807" width="7.625" style="5" customWidth="1"/>
    <col min="1808" max="2023" width="9" style="5"/>
    <col min="2024" max="2024" width="5.625" style="5" customWidth="1"/>
    <col min="2025" max="2025" width="3.125" style="5" customWidth="1"/>
    <col min="2026" max="2027" width="7.625" style="5" customWidth="1"/>
    <col min="2028" max="2061" width="12.125" style="5" customWidth="1"/>
    <col min="2062" max="2063" width="7.625" style="5" customWidth="1"/>
    <col min="2064" max="2279" width="9" style="5"/>
    <col min="2280" max="2280" width="5.625" style="5" customWidth="1"/>
    <col min="2281" max="2281" width="3.125" style="5" customWidth="1"/>
    <col min="2282" max="2283" width="7.625" style="5" customWidth="1"/>
    <col min="2284" max="2317" width="12.125" style="5" customWidth="1"/>
    <col min="2318" max="2319" width="7.625" style="5" customWidth="1"/>
    <col min="2320" max="2535" width="9" style="5"/>
    <col min="2536" max="2536" width="5.625" style="5" customWidth="1"/>
    <col min="2537" max="2537" width="3.125" style="5" customWidth="1"/>
    <col min="2538" max="2539" width="7.625" style="5" customWidth="1"/>
    <col min="2540" max="2573" width="12.125" style="5" customWidth="1"/>
    <col min="2574" max="2575" width="7.625" style="5" customWidth="1"/>
    <col min="2576" max="2791" width="9" style="5"/>
    <col min="2792" max="2792" width="5.625" style="5" customWidth="1"/>
    <col min="2793" max="2793" width="3.125" style="5" customWidth="1"/>
    <col min="2794" max="2795" width="7.625" style="5" customWidth="1"/>
    <col min="2796" max="2829" width="12.125" style="5" customWidth="1"/>
    <col min="2830" max="2831" width="7.625" style="5" customWidth="1"/>
    <col min="2832" max="3047" width="9" style="5"/>
    <col min="3048" max="3048" width="5.625" style="5" customWidth="1"/>
    <col min="3049" max="3049" width="3.125" style="5" customWidth="1"/>
    <col min="3050" max="3051" width="7.625" style="5" customWidth="1"/>
    <col min="3052" max="3085" width="12.125" style="5" customWidth="1"/>
    <col min="3086" max="3087" width="7.625" style="5" customWidth="1"/>
    <col min="3088" max="3303" width="9" style="5"/>
    <col min="3304" max="3304" width="5.625" style="5" customWidth="1"/>
    <col min="3305" max="3305" width="3.125" style="5" customWidth="1"/>
    <col min="3306" max="3307" width="7.625" style="5" customWidth="1"/>
    <col min="3308" max="3341" width="12.125" style="5" customWidth="1"/>
    <col min="3342" max="3343" width="7.625" style="5" customWidth="1"/>
    <col min="3344" max="3559" width="9" style="5"/>
    <col min="3560" max="3560" width="5.625" style="5" customWidth="1"/>
    <col min="3561" max="3561" width="3.125" style="5" customWidth="1"/>
    <col min="3562" max="3563" width="7.625" style="5" customWidth="1"/>
    <col min="3564" max="3597" width="12.125" style="5" customWidth="1"/>
    <col min="3598" max="3599" width="7.625" style="5" customWidth="1"/>
    <col min="3600" max="3815" width="9" style="5"/>
    <col min="3816" max="3816" width="5.625" style="5" customWidth="1"/>
    <col min="3817" max="3817" width="3.125" style="5" customWidth="1"/>
    <col min="3818" max="3819" width="7.625" style="5" customWidth="1"/>
    <col min="3820" max="3853" width="12.125" style="5" customWidth="1"/>
    <col min="3854" max="3855" width="7.625" style="5" customWidth="1"/>
    <col min="3856" max="4071" width="9" style="5"/>
    <col min="4072" max="4072" width="5.625" style="5" customWidth="1"/>
    <col min="4073" max="4073" width="3.125" style="5" customWidth="1"/>
    <col min="4074" max="4075" width="7.625" style="5" customWidth="1"/>
    <col min="4076" max="4109" width="12.125" style="5" customWidth="1"/>
    <col min="4110" max="4111" width="7.625" style="5" customWidth="1"/>
    <col min="4112" max="4327" width="9" style="5"/>
    <col min="4328" max="4328" width="5.625" style="5" customWidth="1"/>
    <col min="4329" max="4329" width="3.125" style="5" customWidth="1"/>
    <col min="4330" max="4331" width="7.625" style="5" customWidth="1"/>
    <col min="4332" max="4365" width="12.125" style="5" customWidth="1"/>
    <col min="4366" max="4367" width="7.625" style="5" customWidth="1"/>
    <col min="4368" max="4583" width="9" style="5"/>
    <col min="4584" max="4584" width="5.625" style="5" customWidth="1"/>
    <col min="4585" max="4585" width="3.125" style="5" customWidth="1"/>
    <col min="4586" max="4587" width="7.625" style="5" customWidth="1"/>
    <col min="4588" max="4621" width="12.125" style="5" customWidth="1"/>
    <col min="4622" max="4623" width="7.625" style="5" customWidth="1"/>
    <col min="4624" max="4839" width="9" style="5"/>
    <col min="4840" max="4840" width="5.625" style="5" customWidth="1"/>
    <col min="4841" max="4841" width="3.125" style="5" customWidth="1"/>
    <col min="4842" max="4843" width="7.625" style="5" customWidth="1"/>
    <col min="4844" max="4877" width="12.125" style="5" customWidth="1"/>
    <col min="4878" max="4879" width="7.625" style="5" customWidth="1"/>
    <col min="4880" max="5095" width="9" style="5"/>
    <col min="5096" max="5096" width="5.625" style="5" customWidth="1"/>
    <col min="5097" max="5097" width="3.125" style="5" customWidth="1"/>
    <col min="5098" max="5099" width="7.625" style="5" customWidth="1"/>
    <col min="5100" max="5133" width="12.125" style="5" customWidth="1"/>
    <col min="5134" max="5135" width="7.625" style="5" customWidth="1"/>
    <col min="5136" max="5351" width="9" style="5"/>
    <col min="5352" max="5352" width="5.625" style="5" customWidth="1"/>
    <col min="5353" max="5353" width="3.125" style="5" customWidth="1"/>
    <col min="5354" max="5355" width="7.625" style="5" customWidth="1"/>
    <col min="5356" max="5389" width="12.125" style="5" customWidth="1"/>
    <col min="5390" max="5391" width="7.625" style="5" customWidth="1"/>
    <col min="5392" max="5607" width="9" style="5"/>
    <col min="5608" max="5608" width="5.625" style="5" customWidth="1"/>
    <col min="5609" max="5609" width="3.125" style="5" customWidth="1"/>
    <col min="5610" max="5611" width="7.625" style="5" customWidth="1"/>
    <col min="5612" max="5645" width="12.125" style="5" customWidth="1"/>
    <col min="5646" max="5647" width="7.625" style="5" customWidth="1"/>
    <col min="5648" max="5863" width="9" style="5"/>
    <col min="5864" max="5864" width="5.625" style="5" customWidth="1"/>
    <col min="5865" max="5865" width="3.125" style="5" customWidth="1"/>
    <col min="5866" max="5867" width="7.625" style="5" customWidth="1"/>
    <col min="5868" max="5901" width="12.125" style="5" customWidth="1"/>
    <col min="5902" max="5903" width="7.625" style="5" customWidth="1"/>
    <col min="5904" max="6119" width="9" style="5"/>
    <col min="6120" max="6120" width="5.625" style="5" customWidth="1"/>
    <col min="6121" max="6121" width="3.125" style="5" customWidth="1"/>
    <col min="6122" max="6123" width="7.625" style="5" customWidth="1"/>
    <col min="6124" max="6157" width="12.125" style="5" customWidth="1"/>
    <col min="6158" max="6159" width="7.625" style="5" customWidth="1"/>
    <col min="6160" max="6375" width="9" style="5"/>
    <col min="6376" max="6376" width="5.625" style="5" customWidth="1"/>
    <col min="6377" max="6377" width="3.125" style="5" customWidth="1"/>
    <col min="6378" max="6379" width="7.625" style="5" customWidth="1"/>
    <col min="6380" max="6413" width="12.125" style="5" customWidth="1"/>
    <col min="6414" max="6415" width="7.625" style="5" customWidth="1"/>
    <col min="6416" max="6631" width="9" style="5"/>
    <col min="6632" max="6632" width="5.625" style="5" customWidth="1"/>
    <col min="6633" max="6633" width="3.125" style="5" customWidth="1"/>
    <col min="6634" max="6635" width="7.625" style="5" customWidth="1"/>
    <col min="6636" max="6669" width="12.125" style="5" customWidth="1"/>
    <col min="6670" max="6671" width="7.625" style="5" customWidth="1"/>
    <col min="6672" max="6887" width="9" style="5"/>
    <col min="6888" max="6888" width="5.625" style="5" customWidth="1"/>
    <col min="6889" max="6889" width="3.125" style="5" customWidth="1"/>
    <col min="6890" max="6891" width="7.625" style="5" customWidth="1"/>
    <col min="6892" max="6925" width="12.125" style="5" customWidth="1"/>
    <col min="6926" max="6927" width="7.625" style="5" customWidth="1"/>
    <col min="6928" max="7143" width="9" style="5"/>
    <col min="7144" max="7144" width="5.625" style="5" customWidth="1"/>
    <col min="7145" max="7145" width="3.125" style="5" customWidth="1"/>
    <col min="7146" max="7147" width="7.625" style="5" customWidth="1"/>
    <col min="7148" max="7181" width="12.125" style="5" customWidth="1"/>
    <col min="7182" max="7183" width="7.625" style="5" customWidth="1"/>
    <col min="7184" max="7399" width="9" style="5"/>
    <col min="7400" max="7400" width="5.625" style="5" customWidth="1"/>
    <col min="7401" max="7401" width="3.125" style="5" customWidth="1"/>
    <col min="7402" max="7403" width="7.625" style="5" customWidth="1"/>
    <col min="7404" max="7437" width="12.125" style="5" customWidth="1"/>
    <col min="7438" max="7439" width="7.625" style="5" customWidth="1"/>
    <col min="7440" max="7655" width="9" style="5"/>
    <col min="7656" max="7656" width="5.625" style="5" customWidth="1"/>
    <col min="7657" max="7657" width="3.125" style="5" customWidth="1"/>
    <col min="7658" max="7659" width="7.625" style="5" customWidth="1"/>
    <col min="7660" max="7693" width="12.125" style="5" customWidth="1"/>
    <col min="7694" max="7695" width="7.625" style="5" customWidth="1"/>
    <col min="7696" max="7911" width="9" style="5"/>
    <col min="7912" max="7912" width="5.625" style="5" customWidth="1"/>
    <col min="7913" max="7913" width="3.125" style="5" customWidth="1"/>
    <col min="7914" max="7915" width="7.625" style="5" customWidth="1"/>
    <col min="7916" max="7949" width="12.125" style="5" customWidth="1"/>
    <col min="7950" max="7951" width="7.625" style="5" customWidth="1"/>
    <col min="7952" max="8167" width="9" style="5"/>
    <col min="8168" max="8168" width="5.625" style="5" customWidth="1"/>
    <col min="8169" max="8169" width="3.125" style="5" customWidth="1"/>
    <col min="8170" max="8171" width="7.625" style="5" customWidth="1"/>
    <col min="8172" max="8205" width="12.125" style="5" customWidth="1"/>
    <col min="8206" max="8207" width="7.625" style="5" customWidth="1"/>
    <col min="8208" max="8423" width="9" style="5"/>
    <col min="8424" max="8424" width="5.625" style="5" customWidth="1"/>
    <col min="8425" max="8425" width="3.125" style="5" customWidth="1"/>
    <col min="8426" max="8427" width="7.625" style="5" customWidth="1"/>
    <col min="8428" max="8461" width="12.125" style="5" customWidth="1"/>
    <col min="8462" max="8463" width="7.625" style="5" customWidth="1"/>
    <col min="8464" max="8679" width="9" style="5"/>
    <col min="8680" max="8680" width="5.625" style="5" customWidth="1"/>
    <col min="8681" max="8681" width="3.125" style="5" customWidth="1"/>
    <col min="8682" max="8683" width="7.625" style="5" customWidth="1"/>
    <col min="8684" max="8717" width="12.125" style="5" customWidth="1"/>
    <col min="8718" max="8719" width="7.625" style="5" customWidth="1"/>
    <col min="8720" max="8935" width="9" style="5"/>
    <col min="8936" max="8936" width="5.625" style="5" customWidth="1"/>
    <col min="8937" max="8937" width="3.125" style="5" customWidth="1"/>
    <col min="8938" max="8939" width="7.625" style="5" customWidth="1"/>
    <col min="8940" max="8973" width="12.125" style="5" customWidth="1"/>
    <col min="8974" max="8975" width="7.625" style="5" customWidth="1"/>
    <col min="8976" max="9191" width="9" style="5"/>
    <col min="9192" max="9192" width="5.625" style="5" customWidth="1"/>
    <col min="9193" max="9193" width="3.125" style="5" customWidth="1"/>
    <col min="9194" max="9195" width="7.625" style="5" customWidth="1"/>
    <col min="9196" max="9229" width="12.125" style="5" customWidth="1"/>
    <col min="9230" max="9231" width="7.625" style="5" customWidth="1"/>
    <col min="9232" max="9447" width="9" style="5"/>
    <col min="9448" max="9448" width="5.625" style="5" customWidth="1"/>
    <col min="9449" max="9449" width="3.125" style="5" customWidth="1"/>
    <col min="9450" max="9451" width="7.625" style="5" customWidth="1"/>
    <col min="9452" max="9485" width="12.125" style="5" customWidth="1"/>
    <col min="9486" max="9487" width="7.625" style="5" customWidth="1"/>
    <col min="9488" max="9703" width="9" style="5"/>
    <col min="9704" max="9704" width="5.625" style="5" customWidth="1"/>
    <col min="9705" max="9705" width="3.125" style="5" customWidth="1"/>
    <col min="9706" max="9707" width="7.625" style="5" customWidth="1"/>
    <col min="9708" max="9741" width="12.125" style="5" customWidth="1"/>
    <col min="9742" max="9743" width="7.625" style="5" customWidth="1"/>
    <col min="9744" max="9959" width="9" style="5"/>
    <col min="9960" max="9960" width="5.625" style="5" customWidth="1"/>
    <col min="9961" max="9961" width="3.125" style="5" customWidth="1"/>
    <col min="9962" max="9963" width="7.625" style="5" customWidth="1"/>
    <col min="9964" max="9997" width="12.125" style="5" customWidth="1"/>
    <col min="9998" max="9999" width="7.625" style="5" customWidth="1"/>
    <col min="10000" max="10215" width="9" style="5"/>
    <col min="10216" max="10216" width="5.625" style="5" customWidth="1"/>
    <col min="10217" max="10217" width="3.125" style="5" customWidth="1"/>
    <col min="10218" max="10219" width="7.625" style="5" customWidth="1"/>
    <col min="10220" max="10253" width="12.125" style="5" customWidth="1"/>
    <col min="10254" max="10255" width="7.625" style="5" customWidth="1"/>
    <col min="10256" max="10471" width="9" style="5"/>
    <col min="10472" max="10472" width="5.625" style="5" customWidth="1"/>
    <col min="10473" max="10473" width="3.125" style="5" customWidth="1"/>
    <col min="10474" max="10475" width="7.625" style="5" customWidth="1"/>
    <col min="10476" max="10509" width="12.125" style="5" customWidth="1"/>
    <col min="10510" max="10511" width="7.625" style="5" customWidth="1"/>
    <col min="10512" max="10727" width="9" style="5"/>
    <col min="10728" max="10728" width="5.625" style="5" customWidth="1"/>
    <col min="10729" max="10729" width="3.125" style="5" customWidth="1"/>
    <col min="10730" max="10731" width="7.625" style="5" customWidth="1"/>
    <col min="10732" max="10765" width="12.125" style="5" customWidth="1"/>
    <col min="10766" max="10767" width="7.625" style="5" customWidth="1"/>
    <col min="10768" max="10983" width="9" style="5"/>
    <col min="10984" max="10984" width="5.625" style="5" customWidth="1"/>
    <col min="10985" max="10985" width="3.125" style="5" customWidth="1"/>
    <col min="10986" max="10987" width="7.625" style="5" customWidth="1"/>
    <col min="10988" max="11021" width="12.125" style="5" customWidth="1"/>
    <col min="11022" max="11023" width="7.625" style="5" customWidth="1"/>
    <col min="11024" max="11239" width="9" style="5"/>
    <col min="11240" max="11240" width="5.625" style="5" customWidth="1"/>
    <col min="11241" max="11241" width="3.125" style="5" customWidth="1"/>
    <col min="11242" max="11243" width="7.625" style="5" customWidth="1"/>
    <col min="11244" max="11277" width="12.125" style="5" customWidth="1"/>
    <col min="11278" max="11279" width="7.625" style="5" customWidth="1"/>
    <col min="11280" max="11495" width="9" style="5"/>
    <col min="11496" max="11496" width="5.625" style="5" customWidth="1"/>
    <col min="11497" max="11497" width="3.125" style="5" customWidth="1"/>
    <col min="11498" max="11499" width="7.625" style="5" customWidth="1"/>
    <col min="11500" max="11533" width="12.125" style="5" customWidth="1"/>
    <col min="11534" max="11535" width="7.625" style="5" customWidth="1"/>
    <col min="11536" max="11751" width="9" style="5"/>
    <col min="11752" max="11752" width="5.625" style="5" customWidth="1"/>
    <col min="11753" max="11753" width="3.125" style="5" customWidth="1"/>
    <col min="11754" max="11755" width="7.625" style="5" customWidth="1"/>
    <col min="11756" max="11789" width="12.125" style="5" customWidth="1"/>
    <col min="11790" max="11791" width="7.625" style="5" customWidth="1"/>
    <col min="11792" max="12007" width="9" style="5"/>
    <col min="12008" max="12008" width="5.625" style="5" customWidth="1"/>
    <col min="12009" max="12009" width="3.125" style="5" customWidth="1"/>
    <col min="12010" max="12011" width="7.625" style="5" customWidth="1"/>
    <col min="12012" max="12045" width="12.125" style="5" customWidth="1"/>
    <col min="12046" max="12047" width="7.625" style="5" customWidth="1"/>
    <col min="12048" max="12263" width="9" style="5"/>
    <col min="12264" max="12264" width="5.625" style="5" customWidth="1"/>
    <col min="12265" max="12265" width="3.125" style="5" customWidth="1"/>
    <col min="12266" max="12267" width="7.625" style="5" customWidth="1"/>
    <col min="12268" max="12301" width="12.125" style="5" customWidth="1"/>
    <col min="12302" max="12303" width="7.625" style="5" customWidth="1"/>
    <col min="12304" max="12519" width="9" style="5"/>
    <col min="12520" max="12520" width="5.625" style="5" customWidth="1"/>
    <col min="12521" max="12521" width="3.125" style="5" customWidth="1"/>
    <col min="12522" max="12523" width="7.625" style="5" customWidth="1"/>
    <col min="12524" max="12557" width="12.125" style="5" customWidth="1"/>
    <col min="12558" max="12559" width="7.625" style="5" customWidth="1"/>
    <col min="12560" max="12775" width="9" style="5"/>
    <col min="12776" max="12776" width="5.625" style="5" customWidth="1"/>
    <col min="12777" max="12777" width="3.125" style="5" customWidth="1"/>
    <col min="12778" max="12779" width="7.625" style="5" customWidth="1"/>
    <col min="12780" max="12813" width="12.125" style="5" customWidth="1"/>
    <col min="12814" max="12815" width="7.625" style="5" customWidth="1"/>
    <col min="12816" max="13031" width="9" style="5"/>
    <col min="13032" max="13032" width="5.625" style="5" customWidth="1"/>
    <col min="13033" max="13033" width="3.125" style="5" customWidth="1"/>
    <col min="13034" max="13035" width="7.625" style="5" customWidth="1"/>
    <col min="13036" max="13069" width="12.125" style="5" customWidth="1"/>
    <col min="13070" max="13071" width="7.625" style="5" customWidth="1"/>
    <col min="13072" max="13287" width="9" style="5"/>
    <col min="13288" max="13288" width="5.625" style="5" customWidth="1"/>
    <col min="13289" max="13289" width="3.125" style="5" customWidth="1"/>
    <col min="13290" max="13291" width="7.625" style="5" customWidth="1"/>
    <col min="13292" max="13325" width="12.125" style="5" customWidth="1"/>
    <col min="13326" max="13327" width="7.625" style="5" customWidth="1"/>
    <col min="13328" max="13543" width="9" style="5"/>
    <col min="13544" max="13544" width="5.625" style="5" customWidth="1"/>
    <col min="13545" max="13545" width="3.125" style="5" customWidth="1"/>
    <col min="13546" max="13547" width="7.625" style="5" customWidth="1"/>
    <col min="13548" max="13581" width="12.125" style="5" customWidth="1"/>
    <col min="13582" max="13583" width="7.625" style="5" customWidth="1"/>
    <col min="13584" max="13799" width="9" style="5"/>
    <col min="13800" max="13800" width="5.625" style="5" customWidth="1"/>
    <col min="13801" max="13801" width="3.125" style="5" customWidth="1"/>
    <col min="13802" max="13803" width="7.625" style="5" customWidth="1"/>
    <col min="13804" max="13837" width="12.125" style="5" customWidth="1"/>
    <col min="13838" max="13839" width="7.625" style="5" customWidth="1"/>
    <col min="13840" max="14055" width="9" style="5"/>
    <col min="14056" max="14056" width="5.625" style="5" customWidth="1"/>
    <col min="14057" max="14057" width="3.125" style="5" customWidth="1"/>
    <col min="14058" max="14059" width="7.625" style="5" customWidth="1"/>
    <col min="14060" max="14093" width="12.125" style="5" customWidth="1"/>
    <col min="14094" max="14095" width="7.625" style="5" customWidth="1"/>
    <col min="14096" max="14311" width="9" style="5"/>
    <col min="14312" max="14312" width="5.625" style="5" customWidth="1"/>
    <col min="14313" max="14313" width="3.125" style="5" customWidth="1"/>
    <col min="14314" max="14315" width="7.625" style="5" customWidth="1"/>
    <col min="14316" max="14349" width="12.125" style="5" customWidth="1"/>
    <col min="14350" max="14351" width="7.625" style="5" customWidth="1"/>
    <col min="14352" max="14567" width="9" style="5"/>
    <col min="14568" max="14568" width="5.625" style="5" customWidth="1"/>
    <col min="14569" max="14569" width="3.125" style="5" customWidth="1"/>
    <col min="14570" max="14571" width="7.625" style="5" customWidth="1"/>
    <col min="14572" max="14605" width="12.125" style="5" customWidth="1"/>
    <col min="14606" max="14607" width="7.625" style="5" customWidth="1"/>
    <col min="14608" max="14823" width="9" style="5"/>
    <col min="14824" max="14824" width="5.625" style="5" customWidth="1"/>
    <col min="14825" max="14825" width="3.125" style="5" customWidth="1"/>
    <col min="14826" max="14827" width="7.625" style="5" customWidth="1"/>
    <col min="14828" max="14861" width="12.125" style="5" customWidth="1"/>
    <col min="14862" max="14863" width="7.625" style="5" customWidth="1"/>
    <col min="14864" max="15079" width="9" style="5"/>
    <col min="15080" max="15080" width="5.625" style="5" customWidth="1"/>
    <col min="15081" max="15081" width="3.125" style="5" customWidth="1"/>
    <col min="15082" max="15083" width="7.625" style="5" customWidth="1"/>
    <col min="15084" max="15117" width="12.125" style="5" customWidth="1"/>
    <col min="15118" max="15119" width="7.625" style="5" customWidth="1"/>
    <col min="15120" max="15335" width="9" style="5"/>
    <col min="15336" max="15336" width="5.625" style="5" customWidth="1"/>
    <col min="15337" max="15337" width="3.125" style="5" customWidth="1"/>
    <col min="15338" max="15339" width="7.625" style="5" customWidth="1"/>
    <col min="15340" max="15373" width="12.125" style="5" customWidth="1"/>
    <col min="15374" max="15375" width="7.625" style="5" customWidth="1"/>
    <col min="15376" max="15591" width="9" style="5"/>
    <col min="15592" max="15592" width="5.625" style="5" customWidth="1"/>
    <col min="15593" max="15593" width="3.125" style="5" customWidth="1"/>
    <col min="15594" max="15595" width="7.625" style="5" customWidth="1"/>
    <col min="15596" max="15629" width="12.125" style="5" customWidth="1"/>
    <col min="15630" max="15631" width="7.625" style="5" customWidth="1"/>
    <col min="15632" max="15847" width="9" style="5"/>
    <col min="15848" max="15848" width="5.625" style="5" customWidth="1"/>
    <col min="15849" max="15849" width="3.125" style="5" customWidth="1"/>
    <col min="15850" max="15851" width="7.625" style="5" customWidth="1"/>
    <col min="15852" max="15885" width="12.125" style="5" customWidth="1"/>
    <col min="15886" max="15887" width="7.625" style="5" customWidth="1"/>
    <col min="15888" max="16103" width="9" style="5"/>
    <col min="16104" max="16104" width="5.625" style="5" customWidth="1"/>
    <col min="16105" max="16105" width="3.125" style="5" customWidth="1"/>
    <col min="16106" max="16107" width="7.625" style="5" customWidth="1"/>
    <col min="16108" max="16141" width="12.125" style="5" customWidth="1"/>
    <col min="16142" max="16143" width="7.625" style="5" customWidth="1"/>
    <col min="16144" max="16384" width="9" style="5"/>
  </cols>
  <sheetData>
    <row r="2" spans="2:22" s="4" customFormat="1" ht="14.25" x14ac:dyDescent="0.15">
      <c r="B2" s="6" t="s">
        <v>116</v>
      </c>
      <c r="C2" s="3"/>
      <c r="D2" s="3"/>
      <c r="E2" s="169"/>
      <c r="F2" s="169"/>
      <c r="G2" s="169"/>
      <c r="H2" s="279"/>
      <c r="I2" s="169"/>
      <c r="J2" s="169"/>
      <c r="K2" s="169"/>
      <c r="L2" s="169"/>
      <c r="M2" s="169"/>
      <c r="N2" s="169"/>
      <c r="O2" s="203"/>
    </row>
    <row r="3" spans="2:22" s="4" customFormat="1" ht="12.75" customHeight="1" x14ac:dyDescent="0.15">
      <c r="B3" s="6"/>
      <c r="C3" s="3"/>
      <c r="D3" s="3"/>
      <c r="E3" s="72"/>
      <c r="F3" s="72"/>
      <c r="G3" s="72"/>
      <c r="H3" s="72"/>
      <c r="I3" s="72"/>
      <c r="J3" s="72"/>
      <c r="K3" s="72"/>
      <c r="L3" s="72"/>
      <c r="M3" s="72"/>
      <c r="N3" s="72"/>
      <c r="O3" s="72"/>
    </row>
    <row r="4" spans="2:22" s="4" customFormat="1" x14ac:dyDescent="0.15">
      <c r="B4" s="139"/>
      <c r="C4" s="169"/>
      <c r="D4" s="169"/>
      <c r="E4" s="169"/>
      <c r="F4" s="169"/>
      <c r="G4" s="169"/>
      <c r="H4" s="279"/>
      <c r="I4" s="169"/>
      <c r="J4" s="169"/>
      <c r="K4" s="169"/>
      <c r="L4" s="169"/>
      <c r="M4" s="169"/>
      <c r="N4" s="169"/>
      <c r="O4" s="203"/>
    </row>
    <row r="5" spans="2:22" s="4" customFormat="1" ht="12" customHeight="1" x14ac:dyDescent="0.15">
      <c r="B5" s="299" t="s">
        <v>20</v>
      </c>
      <c r="C5" s="300"/>
      <c r="D5" s="301"/>
      <c r="E5" s="348" t="s">
        <v>380</v>
      </c>
      <c r="F5" s="331" t="s">
        <v>9</v>
      </c>
      <c r="G5" s="331" t="s">
        <v>348</v>
      </c>
      <c r="H5" s="331" t="s">
        <v>478</v>
      </c>
      <c r="I5" s="343" t="s">
        <v>74</v>
      </c>
      <c r="J5" s="343" t="s">
        <v>13</v>
      </c>
      <c r="K5" s="343" t="s">
        <v>4</v>
      </c>
      <c r="L5" s="343" t="s">
        <v>101</v>
      </c>
      <c r="M5" s="343" t="s">
        <v>367</v>
      </c>
      <c r="N5" s="343" t="s">
        <v>14</v>
      </c>
      <c r="O5" s="361" t="s">
        <v>416</v>
      </c>
    </row>
    <row r="6" spans="2:22" s="4" customFormat="1" x14ac:dyDescent="0.15">
      <c r="B6" s="302"/>
      <c r="C6" s="303"/>
      <c r="D6" s="304"/>
      <c r="E6" s="349"/>
      <c r="F6" s="332"/>
      <c r="G6" s="332"/>
      <c r="H6" s="332"/>
      <c r="I6" s="344"/>
      <c r="J6" s="344"/>
      <c r="K6" s="344"/>
      <c r="L6" s="344"/>
      <c r="M6" s="344"/>
      <c r="N6" s="344"/>
      <c r="O6" s="362"/>
    </row>
    <row r="7" spans="2:22" s="4" customFormat="1" x14ac:dyDescent="0.15">
      <c r="B7" s="305"/>
      <c r="C7" s="306"/>
      <c r="D7" s="307"/>
      <c r="E7" s="350"/>
      <c r="F7" s="333"/>
      <c r="G7" s="333"/>
      <c r="H7" s="333"/>
      <c r="I7" s="345"/>
      <c r="J7" s="345"/>
      <c r="K7" s="345"/>
      <c r="L7" s="345"/>
      <c r="M7" s="345"/>
      <c r="N7" s="345"/>
      <c r="O7" s="363"/>
    </row>
    <row r="8" spans="2:22" ht="12" customHeight="1" x14ac:dyDescent="0.15">
      <c r="B8" s="314" t="s">
        <v>394</v>
      </c>
      <c r="C8" s="9">
        <v>2000</v>
      </c>
      <c r="D8" s="10" t="s">
        <v>21</v>
      </c>
      <c r="E8" s="76">
        <v>746</v>
      </c>
      <c r="F8" s="48">
        <v>0</v>
      </c>
      <c r="G8" s="48">
        <v>0</v>
      </c>
      <c r="H8" s="48">
        <v>0</v>
      </c>
      <c r="I8" s="48">
        <v>0</v>
      </c>
      <c r="J8" s="48">
        <v>113743</v>
      </c>
      <c r="K8" s="48">
        <v>384084</v>
      </c>
      <c r="L8" s="48">
        <v>2103</v>
      </c>
      <c r="M8" s="48">
        <v>26</v>
      </c>
      <c r="N8" s="48">
        <v>1957</v>
      </c>
      <c r="O8" s="51">
        <v>1957</v>
      </c>
      <c r="Q8" s="13"/>
      <c r="S8" s="47"/>
      <c r="U8" s="298"/>
      <c r="V8" s="298"/>
    </row>
    <row r="9" spans="2:22" x14ac:dyDescent="0.15">
      <c r="B9" s="315"/>
      <c r="C9" s="15">
        <v>2001</v>
      </c>
      <c r="D9" s="16">
        <v>13</v>
      </c>
      <c r="E9" s="78">
        <v>471</v>
      </c>
      <c r="F9" s="52">
        <v>0</v>
      </c>
      <c r="G9" s="52">
        <v>0</v>
      </c>
      <c r="H9" s="52">
        <v>0</v>
      </c>
      <c r="I9" s="52">
        <v>0</v>
      </c>
      <c r="J9" s="52">
        <v>94587</v>
      </c>
      <c r="K9" s="52">
        <v>357688</v>
      </c>
      <c r="L9" s="52">
        <v>3499</v>
      </c>
      <c r="M9" s="52">
        <v>0</v>
      </c>
      <c r="N9" s="52">
        <v>4812</v>
      </c>
      <c r="O9" s="55">
        <v>4812</v>
      </c>
      <c r="Q9" s="13"/>
      <c r="U9" s="298"/>
      <c r="V9" s="298"/>
    </row>
    <row r="10" spans="2:22" x14ac:dyDescent="0.15">
      <c r="B10" s="315"/>
      <c r="C10" s="18">
        <v>2002</v>
      </c>
      <c r="D10" s="19">
        <v>14</v>
      </c>
      <c r="E10" s="79">
        <v>0</v>
      </c>
      <c r="F10" s="53">
        <v>259</v>
      </c>
      <c r="G10" s="53">
        <v>0</v>
      </c>
      <c r="H10" s="60">
        <v>0</v>
      </c>
      <c r="I10" s="53">
        <v>0</v>
      </c>
      <c r="J10" s="53">
        <v>64358</v>
      </c>
      <c r="K10" s="53">
        <v>348624</v>
      </c>
      <c r="L10" s="53">
        <v>6264</v>
      </c>
      <c r="M10" s="53">
        <v>0</v>
      </c>
      <c r="N10" s="53">
        <v>7610</v>
      </c>
      <c r="O10" s="56">
        <v>7610</v>
      </c>
      <c r="Q10" s="13"/>
      <c r="U10" s="47"/>
      <c r="V10" s="47"/>
    </row>
    <row r="11" spans="2:22" x14ac:dyDescent="0.15">
      <c r="B11" s="315"/>
      <c r="C11" s="18">
        <v>2003</v>
      </c>
      <c r="D11" s="19">
        <v>15</v>
      </c>
      <c r="E11" s="79">
        <v>76</v>
      </c>
      <c r="F11" s="53">
        <v>0</v>
      </c>
      <c r="G11" s="53">
        <v>0</v>
      </c>
      <c r="H11" s="53">
        <v>0</v>
      </c>
      <c r="I11" s="53">
        <v>0</v>
      </c>
      <c r="J11" s="53">
        <v>36515</v>
      </c>
      <c r="K11" s="53">
        <v>377821</v>
      </c>
      <c r="L11" s="53">
        <v>2537</v>
      </c>
      <c r="M11" s="53">
        <v>0</v>
      </c>
      <c r="N11" s="53">
        <v>5715</v>
      </c>
      <c r="O11" s="56">
        <v>5715</v>
      </c>
      <c r="Q11" s="13"/>
      <c r="U11" s="21"/>
      <c r="V11" s="21"/>
    </row>
    <row r="12" spans="2:22" x14ac:dyDescent="0.15">
      <c r="B12" s="315"/>
      <c r="C12" s="18">
        <v>2004</v>
      </c>
      <c r="D12" s="19">
        <v>16</v>
      </c>
      <c r="E12" s="79">
        <v>0</v>
      </c>
      <c r="F12" s="53">
        <v>0</v>
      </c>
      <c r="G12" s="53">
        <v>0</v>
      </c>
      <c r="H12" s="53">
        <v>0</v>
      </c>
      <c r="I12" s="53">
        <v>0</v>
      </c>
      <c r="J12" s="53">
        <v>43713</v>
      </c>
      <c r="K12" s="53">
        <v>326981</v>
      </c>
      <c r="L12" s="53">
        <v>0</v>
      </c>
      <c r="M12" s="53">
        <v>0</v>
      </c>
      <c r="N12" s="53">
        <v>5591</v>
      </c>
      <c r="O12" s="56">
        <v>5591</v>
      </c>
      <c r="Q12" s="13"/>
      <c r="U12" s="21"/>
      <c r="V12" s="21"/>
    </row>
    <row r="13" spans="2:22" x14ac:dyDescent="0.15">
      <c r="B13" s="315"/>
      <c r="C13" s="22">
        <v>2005</v>
      </c>
      <c r="D13" s="23">
        <v>17</v>
      </c>
      <c r="E13" s="80">
        <v>0</v>
      </c>
      <c r="F13" s="57">
        <v>130</v>
      </c>
      <c r="G13" s="57">
        <v>0</v>
      </c>
      <c r="H13" s="57">
        <v>0</v>
      </c>
      <c r="I13" s="57">
        <v>0</v>
      </c>
      <c r="J13" s="57">
        <v>44657</v>
      </c>
      <c r="K13" s="57">
        <v>307858</v>
      </c>
      <c r="L13" s="57">
        <v>0</v>
      </c>
      <c r="M13" s="57">
        <v>0</v>
      </c>
      <c r="N13" s="57">
        <v>4162</v>
      </c>
      <c r="O13" s="59">
        <v>4162</v>
      </c>
      <c r="Q13" s="13"/>
      <c r="U13" s="21"/>
      <c r="V13" s="21"/>
    </row>
    <row r="14" spans="2:22" x14ac:dyDescent="0.15">
      <c r="B14" s="315"/>
      <c r="C14" s="18">
        <v>2006</v>
      </c>
      <c r="D14" s="19">
        <v>18</v>
      </c>
      <c r="E14" s="79">
        <v>0</v>
      </c>
      <c r="F14" s="53">
        <v>0</v>
      </c>
      <c r="G14" s="53">
        <v>0</v>
      </c>
      <c r="H14" s="53">
        <v>0</v>
      </c>
      <c r="I14" s="53">
        <v>0</v>
      </c>
      <c r="J14" s="53">
        <v>43341</v>
      </c>
      <c r="K14" s="53">
        <v>289800</v>
      </c>
      <c r="L14" s="53">
        <v>0</v>
      </c>
      <c r="M14" s="53">
        <v>0</v>
      </c>
      <c r="N14" s="53">
        <v>4037</v>
      </c>
      <c r="O14" s="56">
        <v>4037</v>
      </c>
      <c r="Q14" s="13"/>
      <c r="U14" s="21"/>
      <c r="V14" s="21"/>
    </row>
    <row r="15" spans="2:22" x14ac:dyDescent="0.15">
      <c r="B15" s="315"/>
      <c r="C15" s="18">
        <v>2007</v>
      </c>
      <c r="D15" s="19">
        <v>19</v>
      </c>
      <c r="E15" s="81">
        <v>50</v>
      </c>
      <c r="F15" s="60">
        <v>0</v>
      </c>
      <c r="G15" s="60">
        <v>0</v>
      </c>
      <c r="H15" s="60">
        <v>0</v>
      </c>
      <c r="I15" s="60">
        <v>0</v>
      </c>
      <c r="J15" s="60">
        <v>34789</v>
      </c>
      <c r="K15" s="60">
        <v>267432</v>
      </c>
      <c r="L15" s="60">
        <v>386</v>
      </c>
      <c r="M15" s="60">
        <v>0</v>
      </c>
      <c r="N15" s="60">
        <v>5845</v>
      </c>
      <c r="O15" s="61">
        <v>5845</v>
      </c>
      <c r="P15" s="30"/>
      <c r="Q15" s="13"/>
      <c r="V15" s="21"/>
    </row>
    <row r="16" spans="2:22" x14ac:dyDescent="0.15">
      <c r="B16" s="315"/>
      <c r="C16" s="18">
        <v>2008</v>
      </c>
      <c r="D16" s="19">
        <v>20</v>
      </c>
      <c r="E16" s="79">
        <v>0</v>
      </c>
      <c r="F16" s="53">
        <v>0</v>
      </c>
      <c r="G16" s="53">
        <v>0</v>
      </c>
      <c r="H16" s="53">
        <v>0</v>
      </c>
      <c r="I16" s="53">
        <v>0</v>
      </c>
      <c r="J16" s="53">
        <v>25296</v>
      </c>
      <c r="K16" s="53">
        <v>243594</v>
      </c>
      <c r="L16" s="53">
        <v>154</v>
      </c>
      <c r="M16" s="53">
        <v>0</v>
      </c>
      <c r="N16" s="53">
        <v>6582</v>
      </c>
      <c r="O16" s="56">
        <v>6582</v>
      </c>
      <c r="P16" s="30"/>
      <c r="Q16" s="13"/>
      <c r="V16" s="21"/>
    </row>
    <row r="17" spans="2:22" x14ac:dyDescent="0.15">
      <c r="B17" s="315"/>
      <c r="C17" s="18">
        <v>2009</v>
      </c>
      <c r="D17" s="19">
        <v>21</v>
      </c>
      <c r="E17" s="79">
        <v>131</v>
      </c>
      <c r="F17" s="53">
        <v>0</v>
      </c>
      <c r="G17" s="53">
        <v>0</v>
      </c>
      <c r="H17" s="53">
        <v>0</v>
      </c>
      <c r="I17" s="53">
        <v>0</v>
      </c>
      <c r="J17" s="53">
        <v>12752</v>
      </c>
      <c r="K17" s="53">
        <v>221767</v>
      </c>
      <c r="L17" s="53">
        <v>582</v>
      </c>
      <c r="M17" s="53">
        <v>0</v>
      </c>
      <c r="N17" s="53">
        <v>12560</v>
      </c>
      <c r="O17" s="56">
        <v>12560</v>
      </c>
      <c r="P17" s="21"/>
      <c r="Q17" s="13"/>
      <c r="V17" s="21"/>
    </row>
    <row r="18" spans="2:22" x14ac:dyDescent="0.15">
      <c r="B18" s="315"/>
      <c r="C18" s="18">
        <v>2010</v>
      </c>
      <c r="D18" s="19">
        <v>22</v>
      </c>
      <c r="E18" s="79">
        <v>0</v>
      </c>
      <c r="F18" s="53">
        <v>0</v>
      </c>
      <c r="G18" s="53">
        <v>0</v>
      </c>
      <c r="H18" s="53">
        <v>0</v>
      </c>
      <c r="I18" s="53">
        <v>0</v>
      </c>
      <c r="J18" s="53">
        <v>3472</v>
      </c>
      <c r="K18" s="53">
        <v>238110</v>
      </c>
      <c r="L18" s="53">
        <v>0</v>
      </c>
      <c r="M18" s="53">
        <v>0</v>
      </c>
      <c r="N18" s="53">
        <v>14957</v>
      </c>
      <c r="O18" s="56">
        <v>14957</v>
      </c>
      <c r="P18" s="21"/>
      <c r="Q18" s="13"/>
      <c r="V18" s="21"/>
    </row>
    <row r="19" spans="2:22" x14ac:dyDescent="0.15">
      <c r="B19" s="315"/>
      <c r="C19" s="15">
        <v>2011</v>
      </c>
      <c r="D19" s="16">
        <v>23</v>
      </c>
      <c r="E19" s="78">
        <v>0</v>
      </c>
      <c r="F19" s="52">
        <v>0</v>
      </c>
      <c r="G19" s="52">
        <v>0</v>
      </c>
      <c r="H19" s="52">
        <v>0</v>
      </c>
      <c r="I19" s="52">
        <v>0</v>
      </c>
      <c r="J19" s="52">
        <v>5980</v>
      </c>
      <c r="K19" s="52">
        <v>214375</v>
      </c>
      <c r="L19" s="52">
        <v>182</v>
      </c>
      <c r="M19" s="52">
        <v>0</v>
      </c>
      <c r="N19" s="52">
        <v>12641</v>
      </c>
      <c r="O19" s="55">
        <v>12641</v>
      </c>
      <c r="P19" s="21"/>
      <c r="Q19" s="13"/>
      <c r="V19" s="21"/>
    </row>
    <row r="20" spans="2:22" x14ac:dyDescent="0.15">
      <c r="B20" s="315"/>
      <c r="C20" s="18">
        <v>2012</v>
      </c>
      <c r="D20" s="19">
        <v>24</v>
      </c>
      <c r="E20" s="79">
        <v>0</v>
      </c>
      <c r="F20" s="53">
        <v>0</v>
      </c>
      <c r="G20" s="53">
        <v>0</v>
      </c>
      <c r="H20" s="53">
        <v>0</v>
      </c>
      <c r="I20" s="53">
        <v>0</v>
      </c>
      <c r="J20" s="53">
        <v>11006</v>
      </c>
      <c r="K20" s="53">
        <v>198514</v>
      </c>
      <c r="L20" s="53">
        <v>0</v>
      </c>
      <c r="M20" s="53">
        <v>0</v>
      </c>
      <c r="N20" s="53">
        <v>10137</v>
      </c>
      <c r="O20" s="56">
        <v>10137</v>
      </c>
      <c r="P20" s="31"/>
      <c r="Q20" s="13"/>
      <c r="V20" s="21"/>
    </row>
    <row r="21" spans="2:22" x14ac:dyDescent="0.15">
      <c r="B21" s="315"/>
      <c r="C21" s="18">
        <v>2013</v>
      </c>
      <c r="D21" s="19">
        <v>25</v>
      </c>
      <c r="E21" s="79">
        <v>0</v>
      </c>
      <c r="F21" s="53">
        <v>0</v>
      </c>
      <c r="G21" s="53">
        <v>0</v>
      </c>
      <c r="H21" s="53">
        <v>0</v>
      </c>
      <c r="I21" s="53">
        <v>0</v>
      </c>
      <c r="J21" s="53">
        <v>6714</v>
      </c>
      <c r="K21" s="53">
        <v>178356</v>
      </c>
      <c r="L21" s="53">
        <v>0</v>
      </c>
      <c r="M21" s="53">
        <v>0</v>
      </c>
      <c r="N21" s="53">
        <v>9354</v>
      </c>
      <c r="O21" s="56">
        <v>9354</v>
      </c>
      <c r="P21" s="32"/>
      <c r="Q21" s="13"/>
      <c r="V21" s="21"/>
    </row>
    <row r="22" spans="2:22" s="30" customFormat="1" x14ac:dyDescent="0.15">
      <c r="B22" s="315"/>
      <c r="C22" s="26">
        <v>2014</v>
      </c>
      <c r="D22" s="27">
        <v>26</v>
      </c>
      <c r="E22" s="82">
        <v>0</v>
      </c>
      <c r="F22" s="62">
        <v>0</v>
      </c>
      <c r="G22" s="62">
        <v>0</v>
      </c>
      <c r="H22" s="62">
        <v>0</v>
      </c>
      <c r="I22" s="62">
        <v>102</v>
      </c>
      <c r="J22" s="62">
        <v>5153</v>
      </c>
      <c r="K22" s="62">
        <v>169649</v>
      </c>
      <c r="L22" s="62">
        <v>0</v>
      </c>
      <c r="M22" s="62">
        <v>0</v>
      </c>
      <c r="N22" s="62">
        <v>9344</v>
      </c>
      <c r="O22" s="63">
        <v>9344</v>
      </c>
      <c r="P22" s="32"/>
      <c r="Q22" s="13"/>
      <c r="V22" s="21"/>
    </row>
    <row r="23" spans="2:22" s="30" customFormat="1" x14ac:dyDescent="0.15">
      <c r="B23" s="315"/>
      <c r="C23" s="26">
        <v>2015</v>
      </c>
      <c r="D23" s="27">
        <v>27</v>
      </c>
      <c r="E23" s="82">
        <v>0</v>
      </c>
      <c r="F23" s="62">
        <v>0</v>
      </c>
      <c r="G23" s="62">
        <v>0</v>
      </c>
      <c r="H23" s="62">
        <v>0</v>
      </c>
      <c r="I23" s="62">
        <v>0</v>
      </c>
      <c r="J23" s="62">
        <v>4323</v>
      </c>
      <c r="K23" s="62">
        <v>153182</v>
      </c>
      <c r="L23" s="62">
        <v>778</v>
      </c>
      <c r="M23" s="62">
        <v>0</v>
      </c>
      <c r="N23" s="62">
        <v>8650</v>
      </c>
      <c r="O23" s="63">
        <v>8650</v>
      </c>
      <c r="P23" s="32"/>
      <c r="Q23" s="13"/>
      <c r="V23" s="21"/>
    </row>
    <row r="24" spans="2:22" ht="12" customHeight="1" x14ac:dyDescent="0.15">
      <c r="B24" s="315"/>
      <c r="C24" s="204">
        <v>2016</v>
      </c>
      <c r="D24" s="205">
        <v>28</v>
      </c>
      <c r="E24" s="208">
        <v>0</v>
      </c>
      <c r="F24" s="206">
        <v>0</v>
      </c>
      <c r="G24" s="206">
        <v>71</v>
      </c>
      <c r="H24" s="206">
        <v>0</v>
      </c>
      <c r="I24" s="206">
        <v>0</v>
      </c>
      <c r="J24" s="206">
        <v>3190</v>
      </c>
      <c r="K24" s="206">
        <v>143685</v>
      </c>
      <c r="L24" s="206">
        <v>450</v>
      </c>
      <c r="M24" s="206">
        <v>0</v>
      </c>
      <c r="N24" s="206">
        <v>8573</v>
      </c>
      <c r="O24" s="207">
        <v>0</v>
      </c>
      <c r="P24" s="21"/>
      <c r="Q24" s="13"/>
      <c r="V24" s="21"/>
    </row>
    <row r="25" spans="2:22" ht="12" customHeight="1" x14ac:dyDescent="0.15">
      <c r="B25" s="315"/>
      <c r="C25" s="26">
        <v>2017</v>
      </c>
      <c r="D25" s="27">
        <v>29</v>
      </c>
      <c r="E25" s="82">
        <v>0</v>
      </c>
      <c r="F25" s="62">
        <v>0</v>
      </c>
      <c r="G25" s="62">
        <v>47</v>
      </c>
      <c r="H25" s="62">
        <v>0</v>
      </c>
      <c r="I25" s="62">
        <v>0</v>
      </c>
      <c r="J25" s="62">
        <v>1645</v>
      </c>
      <c r="K25" s="62">
        <v>145480</v>
      </c>
      <c r="L25" s="62">
        <v>0</v>
      </c>
      <c r="M25" s="62">
        <v>0</v>
      </c>
      <c r="N25" s="62">
        <v>8231</v>
      </c>
      <c r="O25" s="63">
        <v>15</v>
      </c>
      <c r="P25" s="21"/>
      <c r="Q25" s="13"/>
      <c r="V25" s="21"/>
    </row>
    <row r="26" spans="2:22" ht="12" customHeight="1" x14ac:dyDescent="0.15">
      <c r="B26" s="315"/>
      <c r="C26" s="26">
        <v>2018</v>
      </c>
      <c r="D26" s="27">
        <v>30</v>
      </c>
      <c r="E26" s="82">
        <v>0</v>
      </c>
      <c r="F26" s="62">
        <v>0</v>
      </c>
      <c r="G26" s="62">
        <v>23</v>
      </c>
      <c r="H26" s="62">
        <v>0</v>
      </c>
      <c r="I26" s="62">
        <v>0</v>
      </c>
      <c r="J26" s="62">
        <v>2867</v>
      </c>
      <c r="K26" s="62">
        <v>138152</v>
      </c>
      <c r="L26" s="62">
        <v>0</v>
      </c>
      <c r="M26" s="62">
        <v>0</v>
      </c>
      <c r="N26" s="62">
        <v>9761</v>
      </c>
      <c r="O26" s="63">
        <v>0</v>
      </c>
      <c r="P26" s="21"/>
      <c r="Q26" s="13"/>
      <c r="V26" s="21"/>
    </row>
    <row r="27" spans="2:22" ht="12" customHeight="1" x14ac:dyDescent="0.15">
      <c r="B27" s="315"/>
      <c r="C27" s="26">
        <v>2019</v>
      </c>
      <c r="D27" s="27" t="s">
        <v>436</v>
      </c>
      <c r="E27" s="82">
        <v>0</v>
      </c>
      <c r="F27" s="62">
        <v>0</v>
      </c>
      <c r="G27" s="62">
        <v>50</v>
      </c>
      <c r="H27" s="62">
        <v>0</v>
      </c>
      <c r="I27" s="62">
        <v>0</v>
      </c>
      <c r="J27" s="62">
        <v>1315</v>
      </c>
      <c r="K27" s="62">
        <v>132266</v>
      </c>
      <c r="L27" s="62">
        <v>0</v>
      </c>
      <c r="M27" s="62">
        <v>0</v>
      </c>
      <c r="N27" s="62">
        <v>9126</v>
      </c>
      <c r="O27" s="63">
        <v>0</v>
      </c>
      <c r="P27" s="21"/>
      <c r="Q27" s="13"/>
      <c r="V27" s="21"/>
    </row>
    <row r="28" spans="2:22" ht="12" customHeight="1" x14ac:dyDescent="0.15">
      <c r="B28" s="315"/>
      <c r="C28" s="26">
        <v>2020</v>
      </c>
      <c r="D28" s="27">
        <v>2</v>
      </c>
      <c r="E28" s="82">
        <v>0</v>
      </c>
      <c r="F28" s="62">
        <v>0</v>
      </c>
      <c r="G28" s="62">
        <v>0</v>
      </c>
      <c r="H28" s="62">
        <v>0</v>
      </c>
      <c r="I28" s="62">
        <v>0</v>
      </c>
      <c r="J28" s="62">
        <v>1623</v>
      </c>
      <c r="K28" s="62">
        <v>130411</v>
      </c>
      <c r="L28" s="62">
        <v>0</v>
      </c>
      <c r="M28" s="62">
        <v>0</v>
      </c>
      <c r="N28" s="62">
        <v>8623</v>
      </c>
      <c r="O28" s="63">
        <v>0</v>
      </c>
      <c r="P28" s="21"/>
      <c r="Q28" s="13"/>
      <c r="V28" s="21"/>
    </row>
    <row r="29" spans="2:22" ht="12" customHeight="1" x14ac:dyDescent="0.15">
      <c r="B29" s="315"/>
      <c r="C29" s="204">
        <v>2021</v>
      </c>
      <c r="D29" s="205">
        <v>3</v>
      </c>
      <c r="E29" s="208">
        <v>0</v>
      </c>
      <c r="F29" s="206">
        <v>0</v>
      </c>
      <c r="G29" s="206">
        <v>0</v>
      </c>
      <c r="H29" s="206">
        <v>0</v>
      </c>
      <c r="I29" s="206">
        <v>0</v>
      </c>
      <c r="J29" s="206">
        <v>1632</v>
      </c>
      <c r="K29" s="206">
        <v>119543</v>
      </c>
      <c r="L29" s="206">
        <v>0</v>
      </c>
      <c r="M29" s="206">
        <v>0</v>
      </c>
      <c r="N29" s="206">
        <v>9507</v>
      </c>
      <c r="O29" s="207">
        <v>0</v>
      </c>
      <c r="P29" s="21"/>
      <c r="Q29" s="13"/>
      <c r="V29" s="21"/>
    </row>
    <row r="30" spans="2:22" ht="12" customHeight="1" x14ac:dyDescent="0.15">
      <c r="B30" s="315"/>
      <c r="C30" s="26">
        <v>2022</v>
      </c>
      <c r="D30" s="27">
        <v>4</v>
      </c>
      <c r="E30" s="82">
        <v>0</v>
      </c>
      <c r="F30" s="62">
        <v>0</v>
      </c>
      <c r="G30" s="62">
        <v>0</v>
      </c>
      <c r="H30" s="62">
        <v>2521</v>
      </c>
      <c r="I30" s="62">
        <v>0</v>
      </c>
      <c r="J30" s="62">
        <v>3342</v>
      </c>
      <c r="K30" s="62">
        <v>113657</v>
      </c>
      <c r="L30" s="62">
        <v>316</v>
      </c>
      <c r="M30" s="62">
        <v>0</v>
      </c>
      <c r="N30" s="62">
        <v>8671</v>
      </c>
      <c r="O30" s="63">
        <v>0</v>
      </c>
      <c r="P30" s="21"/>
      <c r="Q30" s="13"/>
      <c r="V30" s="21"/>
    </row>
    <row r="31" spans="2:22" ht="12" customHeight="1" x14ac:dyDescent="0.15">
      <c r="B31" s="316"/>
      <c r="C31" s="280">
        <v>2023</v>
      </c>
      <c r="D31" s="281">
        <v>5</v>
      </c>
      <c r="E31" s="284">
        <v>0</v>
      </c>
      <c r="F31" s="282">
        <v>0</v>
      </c>
      <c r="G31" s="282">
        <v>0</v>
      </c>
      <c r="H31" s="282">
        <v>205</v>
      </c>
      <c r="I31" s="282">
        <v>0</v>
      </c>
      <c r="J31" s="282">
        <v>1284</v>
      </c>
      <c r="K31" s="282">
        <v>78020</v>
      </c>
      <c r="L31" s="282">
        <v>104</v>
      </c>
      <c r="M31" s="282">
        <v>0</v>
      </c>
      <c r="N31" s="282">
        <v>4716</v>
      </c>
      <c r="O31" s="283">
        <v>0</v>
      </c>
      <c r="P31" s="21"/>
      <c r="Q31" s="13"/>
      <c r="V31" s="21"/>
    </row>
    <row r="32" spans="2:22" ht="12" customHeight="1" x14ac:dyDescent="0.15">
      <c r="B32" s="314" t="s">
        <v>23</v>
      </c>
      <c r="C32" s="18">
        <v>2000</v>
      </c>
      <c r="D32" s="19" t="s">
        <v>21</v>
      </c>
      <c r="E32" s="76">
        <v>13571</v>
      </c>
      <c r="F32" s="48">
        <v>0</v>
      </c>
      <c r="G32" s="48">
        <v>0</v>
      </c>
      <c r="H32" s="48">
        <v>0</v>
      </c>
      <c r="I32" s="48">
        <v>0</v>
      </c>
      <c r="J32" s="48">
        <v>2064355</v>
      </c>
      <c r="K32" s="48">
        <v>7741298</v>
      </c>
      <c r="L32" s="48">
        <v>38332</v>
      </c>
      <c r="M32" s="48">
        <v>578</v>
      </c>
      <c r="N32" s="48">
        <v>35424</v>
      </c>
      <c r="O32" s="51">
        <v>35424</v>
      </c>
      <c r="P32" s="21"/>
      <c r="Q32" s="13"/>
      <c r="R32" s="47"/>
      <c r="S32" s="47"/>
      <c r="V32" s="21"/>
    </row>
    <row r="33" spans="2:22" x14ac:dyDescent="0.15">
      <c r="B33" s="315"/>
      <c r="C33" s="15">
        <v>2001</v>
      </c>
      <c r="D33" s="16">
        <v>13</v>
      </c>
      <c r="E33" s="78">
        <v>12393</v>
      </c>
      <c r="F33" s="52">
        <v>0</v>
      </c>
      <c r="G33" s="52">
        <v>0</v>
      </c>
      <c r="H33" s="52">
        <v>0</v>
      </c>
      <c r="I33" s="52">
        <v>0</v>
      </c>
      <c r="J33" s="52">
        <v>2168664</v>
      </c>
      <c r="K33" s="52">
        <v>8920457</v>
      </c>
      <c r="L33" s="52">
        <v>78984</v>
      </c>
      <c r="M33" s="52">
        <v>0</v>
      </c>
      <c r="N33" s="52">
        <v>107427</v>
      </c>
      <c r="O33" s="55">
        <v>107427</v>
      </c>
      <c r="P33" s="21"/>
      <c r="Q33" s="13"/>
      <c r="R33" s="47"/>
      <c r="S33" s="47"/>
      <c r="V33" s="21"/>
    </row>
    <row r="34" spans="2:22" x14ac:dyDescent="0.15">
      <c r="B34" s="315"/>
      <c r="C34" s="18">
        <v>2002</v>
      </c>
      <c r="D34" s="19">
        <v>14</v>
      </c>
      <c r="E34" s="79">
        <v>0</v>
      </c>
      <c r="F34" s="53">
        <v>5297</v>
      </c>
      <c r="G34" s="53">
        <v>0</v>
      </c>
      <c r="H34" s="60">
        <v>0</v>
      </c>
      <c r="I34" s="53">
        <v>0</v>
      </c>
      <c r="J34" s="53">
        <v>1643424</v>
      </c>
      <c r="K34" s="53">
        <v>9177060</v>
      </c>
      <c r="L34" s="53">
        <v>143715</v>
      </c>
      <c r="M34" s="53">
        <v>0</v>
      </c>
      <c r="N34" s="53">
        <v>201089</v>
      </c>
      <c r="O34" s="56">
        <v>201089</v>
      </c>
      <c r="P34" s="21"/>
      <c r="Q34" s="13"/>
      <c r="R34" s="21"/>
      <c r="S34" s="21"/>
      <c r="V34" s="31"/>
    </row>
    <row r="35" spans="2:22" x14ac:dyDescent="0.15">
      <c r="B35" s="315"/>
      <c r="C35" s="18">
        <v>2003</v>
      </c>
      <c r="D35" s="19">
        <v>15</v>
      </c>
      <c r="E35" s="79">
        <v>2286</v>
      </c>
      <c r="F35" s="53">
        <v>0</v>
      </c>
      <c r="G35" s="53">
        <v>0</v>
      </c>
      <c r="H35" s="53">
        <v>0</v>
      </c>
      <c r="I35" s="53">
        <v>0</v>
      </c>
      <c r="J35" s="53">
        <v>876713</v>
      </c>
      <c r="K35" s="53">
        <v>8889272</v>
      </c>
      <c r="L35" s="53">
        <v>56729</v>
      </c>
      <c r="M35" s="53">
        <v>0</v>
      </c>
      <c r="N35" s="53">
        <v>185140</v>
      </c>
      <c r="O35" s="56">
        <v>185140</v>
      </c>
      <c r="P35" s="21"/>
      <c r="Q35" s="13"/>
      <c r="R35" s="21"/>
      <c r="S35" s="21"/>
      <c r="V35" s="32"/>
    </row>
    <row r="36" spans="2:22" x14ac:dyDescent="0.15">
      <c r="B36" s="315"/>
      <c r="C36" s="18">
        <v>2004</v>
      </c>
      <c r="D36" s="19">
        <v>16</v>
      </c>
      <c r="E36" s="79">
        <v>0</v>
      </c>
      <c r="F36" s="53">
        <v>0</v>
      </c>
      <c r="G36" s="53">
        <v>0</v>
      </c>
      <c r="H36" s="53">
        <v>0</v>
      </c>
      <c r="I36" s="53">
        <v>0</v>
      </c>
      <c r="J36" s="53">
        <v>947203</v>
      </c>
      <c r="K36" s="53">
        <v>6984152</v>
      </c>
      <c r="L36" s="53">
        <v>0</v>
      </c>
      <c r="M36" s="53">
        <v>0</v>
      </c>
      <c r="N36" s="53">
        <v>151809</v>
      </c>
      <c r="O36" s="56">
        <v>151809</v>
      </c>
      <c r="P36" s="21"/>
      <c r="Q36" s="13"/>
      <c r="R36" s="21"/>
      <c r="S36" s="21"/>
      <c r="V36" s="32"/>
    </row>
    <row r="37" spans="2:22" x14ac:dyDescent="0.15">
      <c r="B37" s="315"/>
      <c r="C37" s="22">
        <v>2005</v>
      </c>
      <c r="D37" s="23">
        <v>17</v>
      </c>
      <c r="E37" s="80">
        <v>0</v>
      </c>
      <c r="F37" s="57">
        <v>3090</v>
      </c>
      <c r="G37" s="57">
        <v>0</v>
      </c>
      <c r="H37" s="57">
        <v>0</v>
      </c>
      <c r="I37" s="57">
        <v>0</v>
      </c>
      <c r="J37" s="57">
        <v>1047634</v>
      </c>
      <c r="K37" s="57">
        <v>7562568</v>
      </c>
      <c r="L37" s="57">
        <v>0</v>
      </c>
      <c r="M37" s="57">
        <v>0</v>
      </c>
      <c r="N37" s="57">
        <v>121033</v>
      </c>
      <c r="O37" s="59">
        <v>121033</v>
      </c>
      <c r="P37" s="21"/>
      <c r="Q37" s="13"/>
      <c r="R37" s="21"/>
      <c r="S37" s="21"/>
      <c r="V37" s="32"/>
    </row>
    <row r="38" spans="2:22" x14ac:dyDescent="0.15">
      <c r="B38" s="315"/>
      <c r="C38" s="18">
        <v>2006</v>
      </c>
      <c r="D38" s="19">
        <v>18</v>
      </c>
      <c r="E38" s="79">
        <v>0</v>
      </c>
      <c r="F38" s="53">
        <v>0</v>
      </c>
      <c r="G38" s="53">
        <v>0</v>
      </c>
      <c r="H38" s="53">
        <v>0</v>
      </c>
      <c r="I38" s="53">
        <v>0</v>
      </c>
      <c r="J38" s="53">
        <v>1105417</v>
      </c>
      <c r="K38" s="53">
        <v>7970029</v>
      </c>
      <c r="L38" s="53">
        <v>0</v>
      </c>
      <c r="M38" s="53">
        <v>0</v>
      </c>
      <c r="N38" s="53">
        <v>130700</v>
      </c>
      <c r="O38" s="56">
        <v>130700</v>
      </c>
      <c r="P38" s="21"/>
      <c r="Q38" s="13"/>
      <c r="R38" s="21"/>
      <c r="S38" s="21"/>
      <c r="V38" s="32"/>
    </row>
    <row r="39" spans="2:22" x14ac:dyDescent="0.15">
      <c r="B39" s="315"/>
      <c r="C39" s="18">
        <v>2007</v>
      </c>
      <c r="D39" s="19">
        <v>19</v>
      </c>
      <c r="E39" s="81">
        <v>1140</v>
      </c>
      <c r="F39" s="60">
        <v>0</v>
      </c>
      <c r="G39" s="60">
        <v>0</v>
      </c>
      <c r="H39" s="60">
        <v>0</v>
      </c>
      <c r="I39" s="60">
        <v>0</v>
      </c>
      <c r="J39" s="60">
        <v>993751</v>
      </c>
      <c r="K39" s="60">
        <v>7904695</v>
      </c>
      <c r="L39" s="60">
        <v>11435</v>
      </c>
      <c r="M39" s="60">
        <v>0</v>
      </c>
      <c r="N39" s="60">
        <v>217584</v>
      </c>
      <c r="O39" s="61">
        <v>217584</v>
      </c>
      <c r="P39" s="21"/>
      <c r="Q39" s="13"/>
      <c r="R39" s="21"/>
      <c r="S39" s="21"/>
      <c r="V39" s="32"/>
    </row>
    <row r="40" spans="2:22" x14ac:dyDescent="0.15">
      <c r="B40" s="315"/>
      <c r="C40" s="18">
        <v>2008</v>
      </c>
      <c r="D40" s="19">
        <v>20</v>
      </c>
      <c r="E40" s="79">
        <v>0</v>
      </c>
      <c r="F40" s="53">
        <v>0</v>
      </c>
      <c r="G40" s="53">
        <v>0</v>
      </c>
      <c r="H40" s="53">
        <v>0</v>
      </c>
      <c r="I40" s="53">
        <v>0</v>
      </c>
      <c r="J40" s="53">
        <v>858578</v>
      </c>
      <c r="K40" s="53">
        <v>8878761</v>
      </c>
      <c r="L40" s="53">
        <v>5508</v>
      </c>
      <c r="M40" s="53">
        <v>0</v>
      </c>
      <c r="N40" s="53">
        <v>226789</v>
      </c>
      <c r="O40" s="56">
        <v>226789</v>
      </c>
      <c r="P40" s="21"/>
      <c r="Q40" s="13"/>
      <c r="R40" s="21"/>
      <c r="S40" s="21"/>
    </row>
    <row r="41" spans="2:22" x14ac:dyDescent="0.15">
      <c r="B41" s="315"/>
      <c r="C41" s="18">
        <v>2009</v>
      </c>
      <c r="D41" s="19">
        <v>21</v>
      </c>
      <c r="E41" s="79">
        <v>4731</v>
      </c>
      <c r="F41" s="53">
        <v>0</v>
      </c>
      <c r="G41" s="53">
        <v>0</v>
      </c>
      <c r="H41" s="53">
        <v>0</v>
      </c>
      <c r="I41" s="53">
        <v>0</v>
      </c>
      <c r="J41" s="53">
        <v>403246</v>
      </c>
      <c r="K41" s="53">
        <v>6736605</v>
      </c>
      <c r="L41" s="53">
        <v>19248</v>
      </c>
      <c r="M41" s="53">
        <v>0</v>
      </c>
      <c r="N41" s="53">
        <v>378790</v>
      </c>
      <c r="O41" s="56">
        <v>378790</v>
      </c>
      <c r="P41" s="21"/>
      <c r="Q41" s="13"/>
      <c r="R41" s="21"/>
      <c r="S41" s="21"/>
    </row>
    <row r="42" spans="2:22" x14ac:dyDescent="0.15">
      <c r="B42" s="315"/>
      <c r="C42" s="18">
        <v>2010</v>
      </c>
      <c r="D42" s="19">
        <v>22</v>
      </c>
      <c r="E42" s="79">
        <v>0</v>
      </c>
      <c r="F42" s="53">
        <v>0</v>
      </c>
      <c r="G42" s="53">
        <v>0</v>
      </c>
      <c r="H42" s="53">
        <v>0</v>
      </c>
      <c r="I42" s="53">
        <v>0</v>
      </c>
      <c r="J42" s="53">
        <v>114969</v>
      </c>
      <c r="K42" s="53">
        <v>6026456</v>
      </c>
      <c r="L42" s="53">
        <v>0</v>
      </c>
      <c r="M42" s="53">
        <v>0</v>
      </c>
      <c r="N42" s="53">
        <v>418491</v>
      </c>
      <c r="O42" s="56">
        <v>418491</v>
      </c>
      <c r="P42" s="21"/>
      <c r="Q42" s="13"/>
      <c r="R42" s="21"/>
      <c r="S42" s="21"/>
    </row>
    <row r="43" spans="2:22" x14ac:dyDescent="0.15">
      <c r="B43" s="315"/>
      <c r="C43" s="15">
        <v>2011</v>
      </c>
      <c r="D43" s="16">
        <v>23</v>
      </c>
      <c r="E43" s="78">
        <v>0</v>
      </c>
      <c r="F43" s="52">
        <v>0</v>
      </c>
      <c r="G43" s="52">
        <v>0</v>
      </c>
      <c r="H43" s="52">
        <v>0</v>
      </c>
      <c r="I43" s="52">
        <v>0</v>
      </c>
      <c r="J43" s="52">
        <v>169918</v>
      </c>
      <c r="K43" s="52">
        <v>5876600</v>
      </c>
      <c r="L43" s="52">
        <v>3900</v>
      </c>
      <c r="M43" s="52">
        <v>0</v>
      </c>
      <c r="N43" s="52">
        <v>392218</v>
      </c>
      <c r="O43" s="55">
        <v>392218</v>
      </c>
      <c r="P43" s="31"/>
      <c r="Q43" s="13"/>
      <c r="R43" s="21"/>
      <c r="S43" s="21"/>
    </row>
    <row r="44" spans="2:22" x14ac:dyDescent="0.15">
      <c r="B44" s="315"/>
      <c r="C44" s="18">
        <v>2012</v>
      </c>
      <c r="D44" s="19">
        <v>24</v>
      </c>
      <c r="E44" s="79">
        <v>0</v>
      </c>
      <c r="F44" s="53">
        <v>0</v>
      </c>
      <c r="G44" s="53">
        <v>0</v>
      </c>
      <c r="H44" s="53">
        <v>0</v>
      </c>
      <c r="I44" s="53">
        <v>0</v>
      </c>
      <c r="J44" s="53">
        <v>341660</v>
      </c>
      <c r="K44" s="53">
        <v>6558199</v>
      </c>
      <c r="L44" s="53">
        <v>0</v>
      </c>
      <c r="M44" s="53">
        <v>0</v>
      </c>
      <c r="N44" s="53">
        <v>363611</v>
      </c>
      <c r="O44" s="56">
        <v>363611</v>
      </c>
      <c r="P44" s="32"/>
      <c r="Q44" s="13"/>
      <c r="R44" s="21"/>
      <c r="S44" s="21"/>
    </row>
    <row r="45" spans="2:22" s="30" customFormat="1" x14ac:dyDescent="0.15">
      <c r="B45" s="315"/>
      <c r="C45" s="18">
        <v>2013</v>
      </c>
      <c r="D45" s="19">
        <v>25</v>
      </c>
      <c r="E45" s="79">
        <v>0</v>
      </c>
      <c r="F45" s="53">
        <v>0</v>
      </c>
      <c r="G45" s="53">
        <v>0</v>
      </c>
      <c r="H45" s="53">
        <v>0</v>
      </c>
      <c r="I45" s="53">
        <v>0</v>
      </c>
      <c r="J45" s="53">
        <v>264884</v>
      </c>
      <c r="K45" s="53">
        <v>6774459</v>
      </c>
      <c r="L45" s="53">
        <v>0</v>
      </c>
      <c r="M45" s="53">
        <v>0</v>
      </c>
      <c r="N45" s="53">
        <v>394949</v>
      </c>
      <c r="O45" s="56">
        <v>394949</v>
      </c>
      <c r="P45" s="32"/>
      <c r="Q45" s="13"/>
      <c r="R45" s="21"/>
      <c r="S45" s="21"/>
    </row>
    <row r="46" spans="2:22" s="30" customFormat="1" x14ac:dyDescent="0.15">
      <c r="B46" s="315"/>
      <c r="C46" s="26">
        <v>2014</v>
      </c>
      <c r="D46" s="27">
        <v>26</v>
      </c>
      <c r="E46" s="82">
        <v>0</v>
      </c>
      <c r="F46" s="62">
        <v>0</v>
      </c>
      <c r="G46" s="62">
        <v>0</v>
      </c>
      <c r="H46" s="62">
        <v>0</v>
      </c>
      <c r="I46" s="62">
        <v>3848</v>
      </c>
      <c r="J46" s="62">
        <v>209059</v>
      </c>
      <c r="K46" s="62">
        <v>6741989</v>
      </c>
      <c r="L46" s="62">
        <v>0</v>
      </c>
      <c r="M46" s="62">
        <v>0</v>
      </c>
      <c r="N46" s="62">
        <v>367380</v>
      </c>
      <c r="O46" s="63">
        <v>367380</v>
      </c>
      <c r="P46" s="32"/>
      <c r="Q46" s="13"/>
      <c r="R46" s="21"/>
      <c r="S46" s="21"/>
    </row>
    <row r="47" spans="2:22" s="30" customFormat="1" x14ac:dyDescent="0.15">
      <c r="B47" s="315"/>
      <c r="C47" s="26">
        <v>2015</v>
      </c>
      <c r="D47" s="27">
        <v>27</v>
      </c>
      <c r="E47" s="82">
        <v>0</v>
      </c>
      <c r="F47" s="62">
        <v>0</v>
      </c>
      <c r="G47" s="62">
        <v>0</v>
      </c>
      <c r="H47" s="62">
        <v>0</v>
      </c>
      <c r="I47" s="62">
        <v>0</v>
      </c>
      <c r="J47" s="62">
        <v>198444</v>
      </c>
      <c r="K47" s="62">
        <v>7060744</v>
      </c>
      <c r="L47" s="62">
        <v>33587</v>
      </c>
      <c r="M47" s="62">
        <v>0</v>
      </c>
      <c r="N47" s="62">
        <v>387072</v>
      </c>
      <c r="O47" s="63">
        <v>387072</v>
      </c>
      <c r="P47" s="32"/>
      <c r="Q47" s="13"/>
      <c r="R47" s="21"/>
      <c r="S47" s="21"/>
    </row>
    <row r="48" spans="2:22" s="30" customFormat="1" x14ac:dyDescent="0.15">
      <c r="B48" s="315"/>
      <c r="C48" s="204">
        <v>2016</v>
      </c>
      <c r="D48" s="205">
        <v>28</v>
      </c>
      <c r="E48" s="208">
        <v>0</v>
      </c>
      <c r="F48" s="206">
        <v>0</v>
      </c>
      <c r="G48" s="206">
        <v>2129</v>
      </c>
      <c r="H48" s="206">
        <v>0</v>
      </c>
      <c r="I48" s="206">
        <v>0</v>
      </c>
      <c r="J48" s="206">
        <v>114580</v>
      </c>
      <c r="K48" s="206">
        <v>4953574</v>
      </c>
      <c r="L48" s="206">
        <v>15965</v>
      </c>
      <c r="M48" s="206">
        <v>0</v>
      </c>
      <c r="N48" s="206">
        <v>334611</v>
      </c>
      <c r="O48" s="207">
        <v>0</v>
      </c>
      <c r="P48" s="32"/>
      <c r="Q48" s="13"/>
      <c r="R48" s="21"/>
      <c r="S48" s="21"/>
    </row>
    <row r="49" spans="1:35" s="30" customFormat="1" x14ac:dyDescent="0.15">
      <c r="B49" s="315"/>
      <c r="C49" s="26">
        <v>2017</v>
      </c>
      <c r="D49" s="27">
        <v>29</v>
      </c>
      <c r="E49" s="82">
        <v>0</v>
      </c>
      <c r="F49" s="62">
        <v>0</v>
      </c>
      <c r="G49" s="62">
        <v>1591</v>
      </c>
      <c r="H49" s="62">
        <v>0</v>
      </c>
      <c r="I49" s="62">
        <v>0</v>
      </c>
      <c r="J49" s="62">
        <v>68008</v>
      </c>
      <c r="K49" s="62">
        <v>4988832</v>
      </c>
      <c r="L49" s="62">
        <v>0</v>
      </c>
      <c r="M49" s="62">
        <v>0</v>
      </c>
      <c r="N49" s="62">
        <v>331789</v>
      </c>
      <c r="O49" s="63">
        <v>2101</v>
      </c>
      <c r="P49" s="32"/>
      <c r="Q49" s="13"/>
      <c r="R49" s="21"/>
      <c r="S49" s="21"/>
    </row>
    <row r="50" spans="1:35" s="30" customFormat="1" x14ac:dyDescent="0.15">
      <c r="B50" s="315"/>
      <c r="C50" s="26">
        <v>2018</v>
      </c>
      <c r="D50" s="27">
        <v>30</v>
      </c>
      <c r="E50" s="82">
        <v>0</v>
      </c>
      <c r="F50" s="62">
        <v>0</v>
      </c>
      <c r="G50" s="62">
        <v>783</v>
      </c>
      <c r="H50" s="62">
        <v>0</v>
      </c>
      <c r="I50" s="62">
        <v>0</v>
      </c>
      <c r="J50" s="62">
        <v>113059</v>
      </c>
      <c r="K50" s="62">
        <v>5097810</v>
      </c>
      <c r="L50" s="62">
        <v>0</v>
      </c>
      <c r="M50" s="62">
        <v>0</v>
      </c>
      <c r="N50" s="62">
        <v>370404</v>
      </c>
      <c r="O50" s="63">
        <v>0</v>
      </c>
      <c r="P50" s="32"/>
      <c r="Q50" s="13"/>
      <c r="R50" s="21"/>
      <c r="S50" s="21"/>
    </row>
    <row r="51" spans="1:35" ht="12" customHeight="1" x14ac:dyDescent="0.15">
      <c r="B51" s="315"/>
      <c r="C51" s="26">
        <v>2019</v>
      </c>
      <c r="D51" s="27" t="s">
        <v>436</v>
      </c>
      <c r="E51" s="82">
        <v>0</v>
      </c>
      <c r="F51" s="62">
        <v>0</v>
      </c>
      <c r="G51" s="62">
        <v>1642</v>
      </c>
      <c r="H51" s="62">
        <v>0</v>
      </c>
      <c r="I51" s="62">
        <v>0</v>
      </c>
      <c r="J51" s="62">
        <v>56121</v>
      </c>
      <c r="K51" s="62">
        <v>5232661</v>
      </c>
      <c r="L51" s="62">
        <v>0</v>
      </c>
      <c r="M51" s="62">
        <v>0</v>
      </c>
      <c r="N51" s="62">
        <v>409733</v>
      </c>
      <c r="O51" s="63">
        <v>0</v>
      </c>
      <c r="P51" s="21"/>
      <c r="Q51" s="13"/>
      <c r="V51" s="21"/>
    </row>
    <row r="52" spans="1:35" ht="12" customHeight="1" x14ac:dyDescent="0.15">
      <c r="B52" s="315"/>
      <c r="C52" s="26">
        <v>2020</v>
      </c>
      <c r="D52" s="27">
        <v>2</v>
      </c>
      <c r="E52" s="82">
        <v>0</v>
      </c>
      <c r="F52" s="62">
        <v>0</v>
      </c>
      <c r="G52" s="62">
        <v>0</v>
      </c>
      <c r="H52" s="62">
        <v>0</v>
      </c>
      <c r="I52" s="62">
        <v>0</v>
      </c>
      <c r="J52" s="62">
        <v>63790</v>
      </c>
      <c r="K52" s="62">
        <v>5228844</v>
      </c>
      <c r="L52" s="62">
        <v>0</v>
      </c>
      <c r="M52" s="62">
        <v>0</v>
      </c>
      <c r="N52" s="62">
        <v>354282</v>
      </c>
      <c r="O52" s="63">
        <v>0</v>
      </c>
      <c r="P52" s="21"/>
      <c r="Q52" s="13"/>
      <c r="V52" s="21"/>
    </row>
    <row r="53" spans="1:35" ht="12" customHeight="1" x14ac:dyDescent="0.15">
      <c r="B53" s="315"/>
      <c r="C53" s="204">
        <v>2021</v>
      </c>
      <c r="D53" s="205">
        <v>3</v>
      </c>
      <c r="E53" s="208">
        <v>0</v>
      </c>
      <c r="F53" s="206">
        <v>0</v>
      </c>
      <c r="G53" s="206">
        <v>0</v>
      </c>
      <c r="H53" s="206">
        <v>0</v>
      </c>
      <c r="I53" s="206">
        <v>0</v>
      </c>
      <c r="J53" s="206">
        <v>68007</v>
      </c>
      <c r="K53" s="206">
        <v>5545523</v>
      </c>
      <c r="L53" s="206">
        <v>0</v>
      </c>
      <c r="M53" s="206">
        <v>0</v>
      </c>
      <c r="N53" s="206">
        <v>406415</v>
      </c>
      <c r="O53" s="207">
        <v>0</v>
      </c>
      <c r="P53" s="21"/>
      <c r="Q53" s="13"/>
      <c r="V53" s="21"/>
    </row>
    <row r="54" spans="1:35" ht="12" customHeight="1" x14ac:dyDescent="0.15">
      <c r="B54" s="315"/>
      <c r="C54" s="26">
        <v>2022</v>
      </c>
      <c r="D54" s="27">
        <v>4</v>
      </c>
      <c r="E54" s="82">
        <v>0</v>
      </c>
      <c r="F54" s="62">
        <v>0</v>
      </c>
      <c r="G54" s="62">
        <v>0</v>
      </c>
      <c r="H54" s="62">
        <v>159112</v>
      </c>
      <c r="I54" s="62">
        <v>0</v>
      </c>
      <c r="J54" s="62">
        <v>225296</v>
      </c>
      <c r="K54" s="62">
        <v>7144710</v>
      </c>
      <c r="L54" s="62">
        <v>17760</v>
      </c>
      <c r="M54" s="62">
        <v>0</v>
      </c>
      <c r="N54" s="62">
        <v>515179</v>
      </c>
      <c r="O54" s="63">
        <v>0</v>
      </c>
      <c r="P54" s="21"/>
      <c r="Q54" s="13"/>
      <c r="V54" s="21"/>
    </row>
    <row r="55" spans="1:35" ht="12" customHeight="1" x14ac:dyDescent="0.15">
      <c r="B55" s="316"/>
      <c r="C55" s="280">
        <v>2023</v>
      </c>
      <c r="D55" s="281">
        <v>5</v>
      </c>
      <c r="E55" s="284">
        <v>0</v>
      </c>
      <c r="F55" s="282">
        <v>0</v>
      </c>
      <c r="G55" s="282">
        <v>0</v>
      </c>
      <c r="H55" s="282">
        <v>16108</v>
      </c>
      <c r="I55" s="282">
        <v>0</v>
      </c>
      <c r="J55" s="282">
        <v>90224</v>
      </c>
      <c r="K55" s="282">
        <v>5732069</v>
      </c>
      <c r="L55" s="282">
        <v>6282</v>
      </c>
      <c r="M55" s="282">
        <v>0</v>
      </c>
      <c r="N55" s="282">
        <v>299566</v>
      </c>
      <c r="O55" s="283">
        <v>0</v>
      </c>
      <c r="P55" s="21"/>
      <c r="Q55" s="13"/>
      <c r="V55" s="21"/>
    </row>
    <row r="56" spans="1:35" x14ac:dyDescent="0.15">
      <c r="B56" s="33" t="s">
        <v>117</v>
      </c>
      <c r="C56" s="34"/>
      <c r="D56" s="34"/>
      <c r="E56" s="35"/>
      <c r="F56" s="35"/>
      <c r="G56" s="35"/>
      <c r="H56" s="35"/>
      <c r="I56" s="35"/>
      <c r="J56" s="35"/>
      <c r="K56" s="35"/>
      <c r="L56" s="35"/>
      <c r="M56" s="35"/>
      <c r="N56" s="84"/>
      <c r="O56" s="84"/>
      <c r="P56" s="32"/>
      <c r="R56" s="47"/>
    </row>
    <row r="57" spans="1:35" x14ac:dyDescent="0.15">
      <c r="B57" s="38"/>
      <c r="C57" s="34"/>
      <c r="D57" s="34"/>
      <c r="E57" s="35"/>
      <c r="F57" s="35"/>
      <c r="G57" s="35"/>
      <c r="H57" s="35"/>
      <c r="I57" s="35"/>
      <c r="J57" s="35"/>
      <c r="K57" s="35"/>
      <c r="L57" s="35"/>
      <c r="M57" s="35"/>
      <c r="N57" s="84"/>
      <c r="O57" s="84"/>
      <c r="P57" s="32"/>
    </row>
    <row r="58" spans="1:35" x14ac:dyDescent="0.15">
      <c r="A58" s="38"/>
      <c r="B58" s="37"/>
      <c r="C58" s="34"/>
      <c r="D58" s="34"/>
      <c r="E58" s="35"/>
      <c r="F58" s="35"/>
      <c r="G58" s="35"/>
      <c r="H58" s="35"/>
      <c r="I58" s="35"/>
      <c r="J58" s="35"/>
      <c r="K58" s="35"/>
      <c r="L58" s="35"/>
      <c r="N58" s="40"/>
      <c r="O58" s="40" t="str">
        <f>'脱脂粉乳（学乳用）'!F58</f>
        <v>毎年1回更新、最終更新日2024/2/15</v>
      </c>
    </row>
    <row r="59" spans="1:35" x14ac:dyDescent="0.15">
      <c r="A59" s="38"/>
      <c r="B59" s="37"/>
      <c r="C59" s="34"/>
      <c r="D59" s="34"/>
      <c r="E59" s="35"/>
      <c r="F59" s="35"/>
      <c r="G59" s="35"/>
      <c r="H59" s="35"/>
      <c r="I59" s="35"/>
      <c r="J59" s="35"/>
      <c r="K59" s="35"/>
      <c r="L59" s="35"/>
      <c r="M59" s="35"/>
      <c r="N59" s="47"/>
      <c r="O59" s="202"/>
      <c r="P59" s="47"/>
      <c r="Q59" s="47"/>
      <c r="R59" s="47"/>
      <c r="S59" s="47"/>
      <c r="U59" s="47"/>
      <c r="V59" s="47"/>
      <c r="W59" s="47"/>
      <c r="X59" s="47"/>
      <c r="Y59" s="47"/>
      <c r="Z59" s="47"/>
      <c r="AA59" s="47"/>
      <c r="AB59" s="47"/>
      <c r="AC59" s="47"/>
      <c r="AD59" s="47"/>
      <c r="AE59" s="47"/>
      <c r="AF59" s="47"/>
      <c r="AG59" s="47"/>
      <c r="AH59" s="32"/>
      <c r="AI59" s="32"/>
    </row>
    <row r="60" spans="1:35" x14ac:dyDescent="0.15">
      <c r="A60" s="38"/>
      <c r="B60" s="41"/>
      <c r="C60" s="34"/>
      <c r="D60" s="34"/>
      <c r="E60" s="35"/>
      <c r="F60" s="35"/>
      <c r="G60" s="35"/>
      <c r="H60" s="35"/>
      <c r="I60" s="35"/>
      <c r="J60" s="35"/>
      <c r="K60" s="35"/>
      <c r="L60" s="35"/>
      <c r="M60" s="35"/>
      <c r="N60" s="47"/>
      <c r="O60" s="202"/>
      <c r="P60" s="47"/>
      <c r="Q60" s="47"/>
      <c r="R60" s="47"/>
      <c r="S60" s="47"/>
      <c r="U60" s="47"/>
      <c r="V60" s="47"/>
      <c r="W60" s="47"/>
      <c r="X60" s="47"/>
      <c r="Y60" s="47"/>
      <c r="Z60" s="47"/>
      <c r="AA60" s="47"/>
      <c r="AB60" s="47"/>
      <c r="AC60" s="47"/>
      <c r="AD60" s="47"/>
      <c r="AE60" s="47"/>
      <c r="AF60" s="47"/>
      <c r="AG60" s="47"/>
      <c r="AH60" s="32"/>
      <c r="AI60" s="32"/>
    </row>
    <row r="61" spans="1:35" x14ac:dyDescent="0.15">
      <c r="A61" s="38"/>
      <c r="B61" s="37"/>
      <c r="C61" s="34"/>
      <c r="D61" s="34"/>
      <c r="E61" s="35"/>
      <c r="F61" s="35"/>
      <c r="G61" s="35"/>
      <c r="H61" s="35"/>
      <c r="I61" s="35"/>
      <c r="J61" s="35"/>
      <c r="K61" s="35"/>
      <c r="L61" s="35"/>
      <c r="M61" s="35"/>
      <c r="N61" s="47"/>
      <c r="O61" s="202"/>
      <c r="P61" s="47"/>
      <c r="Q61" s="47"/>
      <c r="R61" s="47"/>
      <c r="S61" s="47"/>
      <c r="U61" s="47"/>
      <c r="V61" s="47"/>
      <c r="W61" s="47"/>
      <c r="X61" s="47"/>
      <c r="Y61" s="47"/>
      <c r="Z61" s="47"/>
      <c r="AA61" s="47"/>
      <c r="AB61" s="47"/>
      <c r="AC61" s="47"/>
      <c r="AD61" s="47"/>
      <c r="AE61" s="47"/>
      <c r="AF61" s="47"/>
      <c r="AG61" s="47"/>
      <c r="AH61" s="32"/>
      <c r="AI61" s="32"/>
    </row>
    <row r="62" spans="1:35" x14ac:dyDescent="0.15">
      <c r="A62" s="38"/>
      <c r="B62" s="42"/>
      <c r="C62" s="34"/>
      <c r="D62" s="34"/>
      <c r="E62" s="35"/>
      <c r="F62" s="35"/>
      <c r="G62" s="35"/>
      <c r="H62" s="35"/>
      <c r="I62" s="35"/>
      <c r="J62" s="35"/>
      <c r="K62" s="35"/>
      <c r="L62" s="35"/>
      <c r="M62" s="35"/>
      <c r="N62" s="21"/>
      <c r="O62" s="21"/>
      <c r="P62" s="21"/>
      <c r="Q62" s="21"/>
      <c r="R62" s="21"/>
      <c r="S62" s="21"/>
      <c r="U62" s="21"/>
      <c r="V62" s="21"/>
      <c r="W62" s="21"/>
      <c r="X62" s="21"/>
      <c r="Y62" s="21"/>
      <c r="Z62" s="21"/>
      <c r="AA62" s="21"/>
      <c r="AB62" s="21"/>
      <c r="AC62" s="21"/>
      <c r="AD62" s="21"/>
      <c r="AE62" s="21"/>
      <c r="AF62" s="21"/>
      <c r="AG62" s="21"/>
      <c r="AH62" s="32"/>
      <c r="AI62" s="32"/>
    </row>
    <row r="63" spans="1:35" x14ac:dyDescent="0.15">
      <c r="A63" s="38"/>
      <c r="B63" s="37"/>
      <c r="C63" s="34"/>
      <c r="D63" s="34"/>
      <c r="E63" s="35"/>
      <c r="F63" s="35"/>
      <c r="G63" s="35"/>
      <c r="H63" s="35"/>
      <c r="I63" s="35"/>
      <c r="J63" s="35"/>
      <c r="K63" s="35"/>
      <c r="L63" s="35"/>
      <c r="M63" s="35"/>
      <c r="N63" s="21"/>
      <c r="O63" s="21"/>
      <c r="P63" s="21"/>
      <c r="Q63" s="21"/>
      <c r="R63" s="21"/>
      <c r="S63" s="21"/>
      <c r="U63" s="21"/>
      <c r="V63" s="21"/>
      <c r="W63" s="21"/>
      <c r="X63" s="21"/>
      <c r="Y63" s="21"/>
      <c r="Z63" s="21"/>
      <c r="AA63" s="21"/>
      <c r="AB63" s="21"/>
      <c r="AC63" s="21"/>
      <c r="AD63" s="21"/>
      <c r="AE63" s="21"/>
      <c r="AF63" s="21"/>
      <c r="AG63" s="21"/>
      <c r="AH63" s="32"/>
      <c r="AI63" s="32"/>
    </row>
    <row r="64" spans="1:35" x14ac:dyDescent="0.15">
      <c r="A64" s="38"/>
      <c r="C64" s="5"/>
      <c r="D64" s="5"/>
      <c r="N64" s="21"/>
      <c r="O64" s="21"/>
      <c r="P64" s="21"/>
      <c r="Q64" s="21"/>
      <c r="R64" s="21"/>
      <c r="S64" s="21"/>
      <c r="U64" s="21"/>
      <c r="V64" s="21"/>
      <c r="W64" s="21"/>
      <c r="X64" s="21"/>
      <c r="Y64" s="21"/>
      <c r="Z64" s="21"/>
      <c r="AA64" s="21"/>
      <c r="AB64" s="21"/>
      <c r="AC64" s="21"/>
      <c r="AD64" s="21"/>
      <c r="AE64" s="21"/>
      <c r="AF64" s="21"/>
      <c r="AG64" s="21"/>
      <c r="AH64" s="32"/>
      <c r="AI64" s="32"/>
    </row>
    <row r="65" spans="2:35" x14ac:dyDescent="0.15">
      <c r="B65" s="43"/>
      <c r="C65" s="32"/>
      <c r="D65" s="32"/>
      <c r="E65" s="32"/>
      <c r="F65" s="32"/>
      <c r="G65" s="32"/>
      <c r="H65" s="32"/>
      <c r="I65" s="32"/>
      <c r="N65" s="21"/>
      <c r="O65" s="21"/>
      <c r="P65" s="21"/>
      <c r="Q65" s="21"/>
      <c r="R65" s="21"/>
      <c r="S65" s="21"/>
      <c r="U65" s="21"/>
      <c r="V65" s="21"/>
      <c r="W65" s="21"/>
      <c r="X65" s="21"/>
      <c r="Y65" s="21"/>
      <c r="Z65" s="21"/>
      <c r="AA65" s="21"/>
      <c r="AB65" s="21"/>
      <c r="AC65" s="21"/>
      <c r="AD65" s="21"/>
      <c r="AE65" s="21"/>
      <c r="AF65" s="21"/>
      <c r="AG65" s="21"/>
      <c r="AH65" s="32"/>
      <c r="AI65" s="32"/>
    </row>
    <row r="66" spans="2:35" x14ac:dyDescent="0.15">
      <c r="B66" s="43"/>
      <c r="C66" s="32"/>
      <c r="D66" s="32"/>
      <c r="E66" s="32"/>
      <c r="F66" s="32"/>
      <c r="G66" s="32"/>
      <c r="H66" s="32"/>
      <c r="I66" s="32"/>
      <c r="N66" s="21"/>
      <c r="O66" s="21"/>
      <c r="P66" s="21"/>
      <c r="Q66" s="21"/>
      <c r="R66" s="21"/>
      <c r="S66" s="21"/>
      <c r="U66" s="21"/>
      <c r="V66" s="21"/>
      <c r="W66" s="21"/>
      <c r="X66" s="21"/>
      <c r="Y66" s="21"/>
      <c r="Z66" s="21"/>
      <c r="AA66" s="21"/>
      <c r="AB66" s="21"/>
      <c r="AC66" s="21"/>
      <c r="AD66" s="21"/>
      <c r="AE66" s="21"/>
      <c r="AF66" s="21"/>
      <c r="AG66" s="21"/>
      <c r="AH66" s="32"/>
      <c r="AI66" s="32"/>
    </row>
    <row r="67" spans="2:35" x14ac:dyDescent="0.15">
      <c r="B67" s="43"/>
      <c r="C67" s="32"/>
      <c r="D67" s="32"/>
      <c r="N67" s="21"/>
      <c r="O67" s="21"/>
      <c r="P67" s="21"/>
      <c r="Q67" s="21"/>
      <c r="R67" s="21"/>
      <c r="S67" s="21"/>
      <c r="T67" s="21"/>
      <c r="U67" s="21"/>
      <c r="V67" s="21"/>
      <c r="W67" s="21"/>
      <c r="X67" s="21"/>
      <c r="Y67" s="21"/>
      <c r="Z67" s="21"/>
      <c r="AA67" s="21"/>
      <c r="AB67" s="21"/>
      <c r="AC67" s="21"/>
      <c r="AD67" s="21"/>
      <c r="AE67" s="21"/>
      <c r="AF67" s="21"/>
      <c r="AG67" s="21"/>
      <c r="AH67" s="32"/>
      <c r="AI67" s="32"/>
    </row>
    <row r="68" spans="2:35" x14ac:dyDescent="0.15">
      <c r="B68" s="43"/>
      <c r="C68" s="298"/>
      <c r="D68" s="298"/>
      <c r="E68" s="44"/>
      <c r="F68" s="44"/>
      <c r="G68" s="44"/>
      <c r="H68" s="44"/>
      <c r="I68" s="44"/>
      <c r="J68" s="47"/>
      <c r="K68" s="47"/>
      <c r="L68" s="47"/>
      <c r="M68" s="47"/>
      <c r="N68" s="21"/>
      <c r="O68" s="21"/>
      <c r="P68" s="21"/>
      <c r="Q68" s="21"/>
      <c r="R68" s="21"/>
      <c r="S68" s="21"/>
      <c r="T68" s="21"/>
      <c r="U68" s="21"/>
      <c r="V68" s="21"/>
      <c r="W68" s="21"/>
      <c r="X68" s="21"/>
      <c r="Y68" s="21"/>
      <c r="Z68" s="21"/>
      <c r="AA68" s="21"/>
      <c r="AB68" s="21"/>
      <c r="AC68" s="21"/>
      <c r="AD68" s="21"/>
      <c r="AE68" s="21"/>
      <c r="AF68" s="21"/>
      <c r="AG68" s="21"/>
      <c r="AH68" s="32"/>
      <c r="AI68" s="32"/>
    </row>
    <row r="69" spans="2:35" x14ac:dyDescent="0.15">
      <c r="B69" s="43"/>
      <c r="C69" s="298"/>
      <c r="D69" s="298"/>
      <c r="E69" s="47"/>
      <c r="F69" s="47"/>
      <c r="G69" s="47"/>
      <c r="H69" s="275"/>
      <c r="I69" s="47"/>
      <c r="J69" s="47"/>
      <c r="K69" s="47"/>
      <c r="L69" s="47"/>
      <c r="M69" s="47"/>
      <c r="N69" s="21"/>
      <c r="O69" s="21"/>
      <c r="P69" s="21"/>
      <c r="Q69" s="21"/>
      <c r="R69" s="21"/>
      <c r="S69" s="21"/>
      <c r="T69" s="21"/>
      <c r="U69" s="21"/>
      <c r="V69" s="21"/>
      <c r="W69" s="21"/>
      <c r="X69" s="21"/>
      <c r="Y69" s="21"/>
      <c r="Z69" s="21"/>
      <c r="AA69" s="21"/>
      <c r="AB69" s="21"/>
      <c r="AC69" s="21"/>
      <c r="AD69" s="21"/>
      <c r="AE69" s="21"/>
      <c r="AF69" s="21"/>
      <c r="AG69" s="21"/>
      <c r="AH69" s="32"/>
      <c r="AI69" s="32"/>
    </row>
    <row r="70" spans="2:35" x14ac:dyDescent="0.15">
      <c r="B70" s="43"/>
      <c r="C70" s="47"/>
      <c r="D70" s="47"/>
      <c r="E70" s="47"/>
      <c r="F70" s="47"/>
      <c r="G70" s="47"/>
      <c r="H70" s="275"/>
      <c r="I70" s="47"/>
      <c r="J70" s="47"/>
      <c r="K70" s="47"/>
      <c r="L70" s="47"/>
      <c r="M70" s="47"/>
      <c r="N70" s="21"/>
      <c r="O70" s="21"/>
      <c r="P70" s="21"/>
      <c r="Q70" s="21"/>
      <c r="R70" s="21"/>
      <c r="S70" s="21"/>
      <c r="T70" s="21"/>
      <c r="U70" s="21"/>
      <c r="V70" s="21"/>
      <c r="W70" s="21"/>
      <c r="X70" s="21"/>
      <c r="Y70" s="21"/>
      <c r="Z70" s="21"/>
      <c r="AA70" s="21"/>
      <c r="AB70" s="21"/>
      <c r="AC70" s="21"/>
      <c r="AD70" s="21"/>
      <c r="AE70" s="21"/>
      <c r="AF70" s="21"/>
      <c r="AG70" s="21"/>
      <c r="AH70" s="32"/>
      <c r="AI70" s="32"/>
    </row>
    <row r="71" spans="2:35" x14ac:dyDescent="0.15">
      <c r="B71" s="43"/>
      <c r="C71" s="21"/>
      <c r="D71" s="21"/>
      <c r="E71" s="21"/>
      <c r="F71" s="21"/>
      <c r="G71" s="21"/>
      <c r="H71" s="21"/>
      <c r="I71" s="21"/>
      <c r="J71" s="21"/>
      <c r="K71" s="21"/>
      <c r="L71" s="21"/>
      <c r="M71" s="21"/>
      <c r="N71" s="21"/>
      <c r="O71" s="21"/>
      <c r="Q71" s="21"/>
      <c r="R71" s="21"/>
      <c r="S71" s="21"/>
      <c r="T71" s="21"/>
      <c r="U71" s="21"/>
      <c r="V71" s="21"/>
      <c r="W71" s="21"/>
      <c r="X71" s="21"/>
      <c r="Y71" s="21"/>
      <c r="Z71" s="21"/>
      <c r="AA71" s="21"/>
      <c r="AB71" s="21"/>
      <c r="AC71" s="21"/>
      <c r="AD71" s="21"/>
      <c r="AE71" s="21"/>
      <c r="AF71" s="21"/>
      <c r="AG71" s="21"/>
      <c r="AH71" s="32"/>
      <c r="AI71" s="32"/>
    </row>
    <row r="72" spans="2:35" x14ac:dyDescent="0.15">
      <c r="B72" s="43"/>
      <c r="C72" s="21"/>
      <c r="D72" s="21"/>
      <c r="E72" s="21"/>
      <c r="F72" s="21"/>
      <c r="G72" s="21"/>
      <c r="H72" s="21"/>
      <c r="I72" s="21"/>
      <c r="J72" s="21"/>
      <c r="K72" s="21"/>
      <c r="L72" s="21"/>
      <c r="M72" s="21"/>
      <c r="N72" s="21"/>
      <c r="O72" s="21"/>
      <c r="Q72" s="21"/>
      <c r="R72" s="21"/>
      <c r="S72" s="21"/>
      <c r="T72" s="21"/>
      <c r="U72" s="21"/>
      <c r="V72" s="21"/>
      <c r="W72" s="21"/>
      <c r="X72" s="21"/>
      <c r="Y72" s="21"/>
      <c r="Z72" s="21"/>
      <c r="AA72" s="21"/>
      <c r="AB72" s="21"/>
      <c r="AC72" s="21"/>
      <c r="AD72" s="21"/>
      <c r="AE72" s="21"/>
      <c r="AF72" s="21"/>
      <c r="AG72" s="21"/>
      <c r="AH72" s="32"/>
      <c r="AI72" s="32"/>
    </row>
    <row r="73" spans="2:35" x14ac:dyDescent="0.15">
      <c r="B73" s="43"/>
      <c r="C73" s="21"/>
      <c r="D73" s="21"/>
      <c r="E73" s="21"/>
      <c r="F73" s="21"/>
      <c r="G73" s="21"/>
      <c r="H73" s="21"/>
      <c r="I73" s="21"/>
      <c r="J73" s="21"/>
      <c r="K73" s="21"/>
      <c r="L73" s="21"/>
      <c r="M73" s="21"/>
      <c r="N73" s="21"/>
      <c r="O73" s="21"/>
      <c r="Q73" s="21"/>
      <c r="R73" s="21"/>
      <c r="S73" s="21"/>
      <c r="T73" s="21"/>
      <c r="U73" s="21"/>
      <c r="V73" s="21"/>
      <c r="W73" s="21"/>
      <c r="X73" s="21"/>
      <c r="Y73" s="21"/>
      <c r="Z73" s="21"/>
      <c r="AA73" s="21"/>
      <c r="AB73" s="21"/>
      <c r="AC73" s="21"/>
      <c r="AD73" s="21"/>
      <c r="AE73" s="21"/>
      <c r="AF73" s="21"/>
      <c r="AG73" s="21"/>
      <c r="AH73" s="32"/>
      <c r="AI73" s="32"/>
    </row>
    <row r="74" spans="2:35" x14ac:dyDescent="0.15">
      <c r="B74" s="43"/>
      <c r="C74" s="21"/>
      <c r="D74" s="21"/>
      <c r="E74" s="21"/>
      <c r="F74" s="21"/>
      <c r="G74" s="21"/>
      <c r="H74" s="21"/>
      <c r="I74" s="21"/>
      <c r="J74" s="21"/>
      <c r="K74" s="21"/>
      <c r="L74" s="21"/>
      <c r="M74" s="21"/>
      <c r="N74" s="21"/>
      <c r="O74" s="21"/>
      <c r="Q74" s="21"/>
      <c r="R74" s="21"/>
      <c r="S74" s="21"/>
      <c r="T74" s="21"/>
      <c r="U74" s="21"/>
      <c r="V74" s="21"/>
      <c r="W74" s="21"/>
      <c r="X74" s="21"/>
      <c r="Y74" s="21"/>
      <c r="Z74" s="21"/>
      <c r="AA74" s="21"/>
      <c r="AB74" s="21"/>
      <c r="AC74" s="21"/>
      <c r="AD74" s="21"/>
      <c r="AE74" s="21"/>
      <c r="AF74" s="21"/>
      <c r="AG74" s="21"/>
      <c r="AH74" s="32"/>
      <c r="AI74" s="32"/>
    </row>
    <row r="75" spans="2:35" x14ac:dyDescent="0.15">
      <c r="B75" s="43"/>
      <c r="C75" s="21"/>
      <c r="D75" s="21"/>
      <c r="E75" s="21"/>
      <c r="F75" s="21"/>
      <c r="G75" s="21"/>
      <c r="H75" s="21"/>
      <c r="I75" s="21"/>
      <c r="J75" s="21"/>
      <c r="K75" s="21"/>
      <c r="L75" s="21"/>
      <c r="M75" s="21"/>
      <c r="N75" s="21"/>
      <c r="O75" s="21"/>
      <c r="Q75" s="21"/>
      <c r="R75" s="21"/>
      <c r="S75" s="21"/>
      <c r="T75" s="21"/>
      <c r="U75" s="21"/>
      <c r="V75" s="21"/>
      <c r="W75" s="21"/>
      <c r="X75" s="21"/>
      <c r="Y75" s="21"/>
      <c r="Z75" s="21"/>
      <c r="AA75" s="21"/>
      <c r="AB75" s="21"/>
      <c r="AC75" s="21"/>
      <c r="AD75" s="21"/>
      <c r="AE75" s="21"/>
      <c r="AF75" s="21"/>
      <c r="AG75" s="21"/>
      <c r="AH75" s="32"/>
      <c r="AI75" s="32"/>
    </row>
    <row r="76" spans="2:35" x14ac:dyDescent="0.15">
      <c r="B76" s="43"/>
      <c r="C76" s="21"/>
      <c r="D76" s="21"/>
      <c r="E76" s="21"/>
      <c r="F76" s="21"/>
      <c r="G76" s="21"/>
      <c r="H76" s="21"/>
      <c r="I76" s="21"/>
      <c r="J76" s="21"/>
      <c r="K76" s="21"/>
      <c r="L76" s="21"/>
      <c r="M76" s="21"/>
      <c r="N76" s="21"/>
      <c r="O76" s="21"/>
      <c r="Q76" s="21"/>
      <c r="R76" s="21"/>
      <c r="S76" s="21"/>
      <c r="T76" s="21"/>
      <c r="U76" s="21"/>
      <c r="V76" s="21"/>
      <c r="W76" s="21"/>
      <c r="X76" s="21"/>
      <c r="Y76" s="21"/>
      <c r="Z76" s="21"/>
      <c r="AA76" s="21"/>
      <c r="AB76" s="21"/>
      <c r="AC76" s="21"/>
      <c r="AD76" s="21"/>
      <c r="AE76" s="21"/>
      <c r="AF76" s="21"/>
      <c r="AG76" s="21"/>
      <c r="AH76" s="32"/>
      <c r="AI76" s="32"/>
    </row>
    <row r="77" spans="2:35" x14ac:dyDescent="0.15">
      <c r="B77" s="43"/>
      <c r="C77" s="21"/>
      <c r="D77" s="21"/>
      <c r="E77" s="21"/>
      <c r="F77" s="21"/>
      <c r="G77" s="21"/>
      <c r="H77" s="21"/>
      <c r="I77" s="21"/>
      <c r="J77" s="21"/>
      <c r="K77" s="21"/>
      <c r="L77" s="21"/>
      <c r="M77" s="21"/>
      <c r="N77" s="21"/>
      <c r="O77" s="21"/>
      <c r="Q77" s="21"/>
      <c r="R77" s="21"/>
      <c r="S77" s="21"/>
      <c r="T77" s="21"/>
      <c r="U77" s="21"/>
      <c r="V77" s="21"/>
      <c r="W77" s="21"/>
      <c r="X77" s="21"/>
      <c r="Y77" s="21"/>
      <c r="Z77" s="21"/>
      <c r="AA77" s="21"/>
      <c r="AB77" s="21"/>
      <c r="AC77" s="21"/>
      <c r="AD77" s="21"/>
      <c r="AE77" s="21"/>
      <c r="AF77" s="21"/>
      <c r="AG77" s="21"/>
      <c r="AH77" s="32"/>
      <c r="AI77" s="32"/>
    </row>
    <row r="78" spans="2:35" x14ac:dyDescent="0.15">
      <c r="B78" s="43"/>
      <c r="C78" s="21"/>
      <c r="D78" s="21"/>
      <c r="E78" s="21"/>
      <c r="F78" s="21"/>
      <c r="G78" s="21"/>
      <c r="H78" s="21"/>
      <c r="I78" s="21"/>
      <c r="J78" s="21"/>
      <c r="K78" s="21"/>
      <c r="L78" s="21"/>
      <c r="M78" s="21"/>
      <c r="N78" s="32"/>
      <c r="O78" s="32"/>
      <c r="Q78" s="32"/>
      <c r="R78" s="32"/>
      <c r="S78" s="32"/>
      <c r="T78" s="32"/>
      <c r="U78" s="32"/>
      <c r="V78" s="32"/>
      <c r="W78" s="32"/>
      <c r="X78" s="32"/>
      <c r="Y78" s="32"/>
      <c r="Z78" s="32"/>
      <c r="AA78" s="32"/>
      <c r="AB78" s="32"/>
      <c r="AC78" s="32"/>
      <c r="AD78" s="32"/>
      <c r="AE78" s="32"/>
      <c r="AF78" s="32"/>
      <c r="AG78" s="32"/>
      <c r="AH78" s="32"/>
      <c r="AI78" s="32"/>
    </row>
    <row r="79" spans="2:35" x14ac:dyDescent="0.15">
      <c r="B79" s="43"/>
      <c r="C79" s="21"/>
      <c r="D79" s="21"/>
      <c r="E79" s="21"/>
      <c r="F79" s="21"/>
      <c r="G79" s="21"/>
      <c r="H79" s="21"/>
      <c r="I79" s="21"/>
      <c r="J79" s="21"/>
      <c r="K79" s="21"/>
      <c r="L79" s="21"/>
      <c r="M79" s="21"/>
      <c r="N79" s="32"/>
      <c r="O79" s="32"/>
      <c r="Q79" s="32"/>
      <c r="R79" s="32"/>
      <c r="S79" s="32"/>
      <c r="T79" s="32"/>
      <c r="U79" s="32"/>
      <c r="V79" s="32"/>
      <c r="W79" s="32"/>
      <c r="X79" s="32"/>
      <c r="Y79" s="32"/>
      <c r="Z79" s="32"/>
      <c r="AA79" s="32"/>
      <c r="AB79" s="32"/>
      <c r="AC79" s="32"/>
      <c r="AD79" s="32"/>
      <c r="AE79" s="32"/>
      <c r="AF79" s="32"/>
      <c r="AG79" s="32"/>
      <c r="AH79" s="32"/>
      <c r="AI79" s="32"/>
    </row>
    <row r="80" spans="2:35" x14ac:dyDescent="0.15">
      <c r="B80" s="43"/>
      <c r="C80" s="21"/>
      <c r="D80" s="21"/>
      <c r="E80" s="21"/>
      <c r="F80" s="21"/>
      <c r="G80" s="21"/>
      <c r="H80" s="21"/>
      <c r="I80" s="21"/>
      <c r="J80" s="21"/>
      <c r="K80" s="21"/>
      <c r="L80" s="21"/>
      <c r="M80" s="21"/>
      <c r="N80" s="32"/>
      <c r="O80" s="32"/>
      <c r="Q80" s="32"/>
      <c r="R80" s="32"/>
      <c r="S80" s="32"/>
      <c r="T80" s="32"/>
      <c r="U80" s="32"/>
      <c r="V80" s="32"/>
      <c r="W80" s="32"/>
      <c r="X80" s="32"/>
      <c r="Y80" s="32"/>
      <c r="Z80" s="32"/>
      <c r="AA80" s="32"/>
      <c r="AB80" s="32"/>
      <c r="AC80" s="32"/>
      <c r="AD80" s="32"/>
      <c r="AE80" s="32"/>
      <c r="AF80" s="32"/>
      <c r="AG80" s="32"/>
      <c r="AH80" s="32"/>
      <c r="AI80" s="32"/>
    </row>
    <row r="81" spans="2:35" x14ac:dyDescent="0.15">
      <c r="B81" s="43"/>
      <c r="C81" s="21"/>
      <c r="D81" s="21"/>
      <c r="E81" s="21"/>
      <c r="F81" s="21"/>
      <c r="G81" s="21"/>
      <c r="H81" s="21"/>
      <c r="I81" s="21"/>
      <c r="J81" s="21"/>
      <c r="K81" s="21"/>
      <c r="L81" s="21"/>
      <c r="M81" s="21"/>
      <c r="N81" s="32"/>
      <c r="O81" s="32"/>
      <c r="Q81" s="32"/>
      <c r="R81" s="32"/>
      <c r="S81" s="32"/>
      <c r="T81" s="32"/>
      <c r="U81" s="32"/>
      <c r="V81" s="32"/>
      <c r="W81" s="32"/>
      <c r="X81" s="32"/>
      <c r="Y81" s="32"/>
      <c r="Z81" s="32"/>
      <c r="AA81" s="32"/>
      <c r="AB81" s="32"/>
      <c r="AC81" s="32"/>
      <c r="AD81" s="32"/>
      <c r="AE81" s="32"/>
      <c r="AF81" s="32"/>
      <c r="AG81" s="32"/>
      <c r="AH81" s="32"/>
      <c r="AI81" s="32"/>
    </row>
    <row r="82" spans="2:35" x14ac:dyDescent="0.15">
      <c r="B82" s="43"/>
      <c r="C82" s="21"/>
      <c r="D82" s="21"/>
      <c r="E82" s="21"/>
      <c r="F82" s="21"/>
      <c r="G82" s="21"/>
      <c r="H82" s="21"/>
      <c r="I82" s="21"/>
      <c r="J82" s="21"/>
      <c r="K82" s="21"/>
      <c r="L82" s="21"/>
      <c r="M82" s="21"/>
      <c r="N82" s="32"/>
      <c r="O82" s="32"/>
      <c r="Q82" s="32"/>
      <c r="R82" s="32"/>
      <c r="S82" s="32"/>
      <c r="T82" s="32"/>
      <c r="U82" s="32"/>
      <c r="V82" s="32"/>
      <c r="W82" s="32"/>
      <c r="X82" s="32"/>
      <c r="Y82" s="32"/>
      <c r="Z82" s="32"/>
      <c r="AA82" s="32"/>
      <c r="AB82" s="32"/>
      <c r="AC82" s="32"/>
      <c r="AD82" s="32"/>
      <c r="AE82" s="32"/>
      <c r="AF82" s="32"/>
      <c r="AG82" s="32"/>
      <c r="AH82" s="32"/>
      <c r="AI82" s="32"/>
    </row>
    <row r="83" spans="2:35" x14ac:dyDescent="0.15">
      <c r="B83" s="43"/>
      <c r="C83" s="21"/>
      <c r="D83" s="21"/>
      <c r="E83" s="21"/>
      <c r="F83" s="21"/>
      <c r="G83" s="21"/>
      <c r="H83" s="21"/>
      <c r="I83" s="21"/>
      <c r="J83" s="21"/>
      <c r="K83" s="21"/>
      <c r="L83" s="21"/>
      <c r="M83" s="21"/>
      <c r="N83" s="32"/>
      <c r="O83" s="32"/>
      <c r="Q83" s="32"/>
      <c r="R83" s="32"/>
      <c r="S83" s="32"/>
      <c r="T83" s="32"/>
      <c r="U83" s="32"/>
      <c r="V83" s="32"/>
      <c r="W83" s="32"/>
      <c r="X83" s="32"/>
      <c r="Y83" s="32"/>
      <c r="Z83" s="32"/>
      <c r="AA83" s="32"/>
      <c r="AB83" s="32"/>
      <c r="AC83" s="32"/>
      <c r="AD83" s="32"/>
      <c r="AE83" s="32"/>
      <c r="AF83" s="32"/>
      <c r="AG83" s="32"/>
      <c r="AH83" s="32"/>
      <c r="AI83" s="32"/>
    </row>
    <row r="84" spans="2:35" x14ac:dyDescent="0.15">
      <c r="B84" s="43"/>
      <c r="C84" s="21"/>
      <c r="D84" s="21"/>
      <c r="E84" s="21"/>
      <c r="F84" s="21"/>
      <c r="G84" s="21"/>
      <c r="H84" s="21"/>
      <c r="I84" s="21"/>
      <c r="J84" s="21"/>
      <c r="K84" s="21"/>
      <c r="L84" s="21"/>
      <c r="M84" s="21"/>
      <c r="N84" s="32"/>
      <c r="O84" s="32"/>
      <c r="Q84" s="32"/>
      <c r="R84" s="32"/>
      <c r="S84" s="32"/>
      <c r="T84" s="32"/>
      <c r="U84" s="32"/>
      <c r="V84" s="32"/>
      <c r="W84" s="32"/>
      <c r="X84" s="32"/>
      <c r="Y84" s="32"/>
      <c r="Z84" s="32"/>
      <c r="AA84" s="32"/>
      <c r="AB84" s="32"/>
      <c r="AC84" s="32"/>
      <c r="AD84" s="32"/>
      <c r="AE84" s="32"/>
      <c r="AF84" s="32"/>
      <c r="AG84" s="32"/>
      <c r="AH84" s="32"/>
      <c r="AI84" s="32"/>
    </row>
    <row r="85" spans="2:35" x14ac:dyDescent="0.15">
      <c r="B85" s="43"/>
      <c r="C85" s="21"/>
      <c r="D85" s="21"/>
      <c r="E85" s="21"/>
      <c r="F85" s="21"/>
      <c r="G85" s="21"/>
      <c r="H85" s="21"/>
      <c r="I85" s="21"/>
      <c r="J85" s="21"/>
      <c r="K85" s="21"/>
      <c r="L85" s="21"/>
      <c r="M85" s="21"/>
      <c r="N85" s="32"/>
      <c r="O85" s="32"/>
      <c r="Q85" s="32"/>
      <c r="R85" s="32"/>
      <c r="S85" s="32"/>
      <c r="T85" s="32"/>
      <c r="U85" s="32"/>
      <c r="V85" s="32"/>
      <c r="W85" s="32"/>
      <c r="X85" s="32"/>
      <c r="Y85" s="32"/>
      <c r="Z85" s="32"/>
      <c r="AA85" s="32"/>
      <c r="AB85" s="32"/>
      <c r="AC85" s="32"/>
      <c r="AD85" s="32"/>
      <c r="AE85" s="32"/>
      <c r="AF85" s="32"/>
      <c r="AG85" s="32"/>
      <c r="AH85" s="32"/>
      <c r="AI85" s="32"/>
    </row>
    <row r="86" spans="2:35" x14ac:dyDescent="0.15">
      <c r="B86" s="43"/>
      <c r="C86" s="21"/>
      <c r="D86" s="21"/>
      <c r="E86" s="21"/>
      <c r="F86" s="21"/>
      <c r="G86" s="21"/>
      <c r="H86" s="21"/>
      <c r="I86" s="21"/>
      <c r="J86" s="21"/>
      <c r="K86" s="21"/>
      <c r="L86" s="21"/>
      <c r="M86" s="21"/>
    </row>
    <row r="87" spans="2:35" x14ac:dyDescent="0.15">
      <c r="B87" s="43"/>
      <c r="C87" s="31"/>
      <c r="D87" s="31"/>
      <c r="E87" s="1"/>
      <c r="F87" s="1"/>
      <c r="G87" s="1"/>
      <c r="H87" s="1"/>
      <c r="I87" s="1"/>
      <c r="J87" s="1"/>
      <c r="K87" s="1"/>
      <c r="L87" s="1"/>
      <c r="M87" s="1"/>
      <c r="N87" s="2"/>
      <c r="O87" s="2"/>
      <c r="P87" s="1"/>
      <c r="Q87" s="1"/>
      <c r="R87" s="1"/>
      <c r="S87" s="1"/>
      <c r="T87" s="1"/>
      <c r="U87" s="1"/>
      <c r="V87" s="1"/>
      <c r="W87" s="1"/>
      <c r="X87" s="1"/>
      <c r="Y87" s="1"/>
      <c r="Z87" s="1"/>
      <c r="AA87" s="1"/>
      <c r="AB87" s="1"/>
      <c r="AC87" s="1"/>
      <c r="AD87" s="1"/>
      <c r="AE87" s="1"/>
      <c r="AF87" s="1"/>
      <c r="AG87" s="1"/>
    </row>
    <row r="88" spans="2:35" x14ac:dyDescent="0.15">
      <c r="B88" s="43"/>
      <c r="C88" s="45"/>
      <c r="D88" s="45"/>
      <c r="E88" s="32"/>
      <c r="F88" s="32"/>
      <c r="G88" s="32"/>
      <c r="H88" s="32"/>
      <c r="I88" s="32"/>
    </row>
    <row r="89" spans="2:35" x14ac:dyDescent="0.15">
      <c r="B89" s="43"/>
      <c r="C89" s="45"/>
      <c r="D89" s="45"/>
      <c r="E89" s="32"/>
      <c r="F89" s="32"/>
      <c r="G89" s="32"/>
      <c r="H89" s="32"/>
      <c r="I89" s="32"/>
    </row>
    <row r="90" spans="2:35" x14ac:dyDescent="0.15">
      <c r="B90" s="43"/>
      <c r="C90" s="45"/>
      <c r="D90" s="45"/>
      <c r="E90" s="32"/>
      <c r="F90" s="32"/>
      <c r="G90" s="32"/>
      <c r="H90" s="32"/>
      <c r="I90" s="32"/>
    </row>
    <row r="91" spans="2:35" x14ac:dyDescent="0.15">
      <c r="B91" s="43"/>
      <c r="C91" s="45"/>
      <c r="D91" s="45"/>
      <c r="E91" s="32"/>
      <c r="F91" s="32"/>
      <c r="G91" s="32"/>
      <c r="H91" s="32"/>
      <c r="I91" s="32"/>
    </row>
    <row r="92" spans="2:35" x14ac:dyDescent="0.15">
      <c r="B92" s="43"/>
      <c r="C92" s="45"/>
      <c r="D92" s="45"/>
      <c r="E92" s="32"/>
      <c r="F92" s="32"/>
      <c r="G92" s="32"/>
      <c r="H92" s="32"/>
      <c r="I92" s="32"/>
    </row>
    <row r="93" spans="2:35" x14ac:dyDescent="0.15">
      <c r="B93" s="43"/>
      <c r="C93" s="45"/>
      <c r="D93" s="45"/>
      <c r="E93" s="32"/>
      <c r="F93" s="32"/>
      <c r="G93" s="32"/>
      <c r="H93" s="32"/>
      <c r="I93" s="32"/>
    </row>
  </sheetData>
  <mergeCells count="18">
    <mergeCell ref="C68:D68"/>
    <mergeCell ref="C69:D69"/>
    <mergeCell ref="K5:K7"/>
    <mergeCell ref="L5:L7"/>
    <mergeCell ref="H5:H7"/>
    <mergeCell ref="B32:B55"/>
    <mergeCell ref="M5:M7"/>
    <mergeCell ref="U8:V8"/>
    <mergeCell ref="U9:V9"/>
    <mergeCell ref="B5:D7"/>
    <mergeCell ref="E5:E7"/>
    <mergeCell ref="F5:F7"/>
    <mergeCell ref="G5:G7"/>
    <mergeCell ref="I5:I7"/>
    <mergeCell ref="J5:J7"/>
    <mergeCell ref="N5:N7"/>
    <mergeCell ref="O5:O7"/>
    <mergeCell ref="B8:B31"/>
  </mergeCells>
  <phoneticPr fontId="18"/>
  <pageMargins left="0.70866141732283472" right="0.70866141732283472" top="0.74803149606299213" bottom="0.74803149606299213" header="0.31496062992125984" footer="0.31496062992125984"/>
  <pageSetup paperSize="9" scale="88" orientation="landscape" horizontalDpi="4294967294"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01"/>
  <sheetViews>
    <sheetView showGridLines="0" zoomScale="90" zoomScaleNormal="90" zoomScaleSheetLayoutView="55" workbookViewId="0">
      <pane xSplit="4" ySplit="7" topLeftCell="F20" activePane="bottomRight" state="frozen"/>
      <selection pane="topRight" activeCell="E1" sqref="E1"/>
      <selection pane="bottomLeft" activeCell="A8" sqref="A8"/>
      <selection pane="bottomRight" activeCell="T55" sqref="T55"/>
    </sheetView>
  </sheetViews>
  <sheetFormatPr defaultRowHeight="12" x14ac:dyDescent="0.15"/>
  <cols>
    <col min="1" max="1" width="5.625" style="5" customWidth="1"/>
    <col min="2" max="2" width="3.125" style="3" customWidth="1"/>
    <col min="3" max="3" width="7.625" style="4" customWidth="1"/>
    <col min="4" max="4" width="10.875" style="4" customWidth="1"/>
    <col min="5" max="21" width="12.125" style="5" customWidth="1"/>
    <col min="22" max="22" width="3" style="68" customWidth="1"/>
    <col min="23" max="23" width="12" style="5" bestFit="1" customWidth="1"/>
    <col min="24" max="24" width="9" style="97"/>
    <col min="25" max="25" width="10.125" style="5" bestFit="1" customWidth="1"/>
    <col min="26" max="16384" width="9" style="5"/>
  </cols>
  <sheetData>
    <row r="2" spans="2:27" s="4" customFormat="1" ht="14.25" x14ac:dyDescent="0.15">
      <c r="B2" s="6" t="s">
        <v>118</v>
      </c>
      <c r="C2" s="3"/>
      <c r="D2" s="3"/>
      <c r="E2" s="169"/>
      <c r="F2" s="169"/>
      <c r="G2" s="169"/>
      <c r="H2" s="169"/>
      <c r="I2" s="169"/>
      <c r="J2" s="169"/>
      <c r="K2" s="169"/>
      <c r="L2" s="279"/>
      <c r="M2" s="237"/>
      <c r="N2" s="169"/>
      <c r="O2" s="169"/>
      <c r="P2" s="169"/>
      <c r="Q2" s="169"/>
      <c r="R2" s="169"/>
      <c r="S2" s="169"/>
      <c r="T2" s="169"/>
      <c r="U2" s="169"/>
      <c r="V2" s="64"/>
      <c r="X2" s="91"/>
    </row>
    <row r="3" spans="2:27" s="4" customFormat="1" ht="12" customHeight="1" x14ac:dyDescent="0.15">
      <c r="B3" s="6"/>
      <c r="C3" s="3"/>
      <c r="D3" s="3"/>
      <c r="E3" s="72"/>
      <c r="F3" s="72"/>
      <c r="G3" s="72"/>
      <c r="H3" s="72"/>
      <c r="I3" s="72"/>
      <c r="J3" s="72"/>
      <c r="K3" s="72"/>
      <c r="L3" s="72"/>
      <c r="M3" s="72"/>
      <c r="N3" s="72"/>
      <c r="O3" s="72"/>
      <c r="P3" s="72"/>
      <c r="Q3" s="73"/>
      <c r="R3" s="73"/>
      <c r="S3" s="73"/>
      <c r="T3" s="73"/>
      <c r="U3" s="73"/>
      <c r="X3" s="91"/>
    </row>
    <row r="4" spans="2:27" s="4" customFormat="1" ht="12" customHeight="1" x14ac:dyDescent="0.15">
      <c r="B4" s="139"/>
      <c r="C4" s="169"/>
      <c r="D4" s="169"/>
      <c r="E4" s="169"/>
      <c r="F4" s="169"/>
      <c r="G4" s="169"/>
      <c r="H4" s="169"/>
      <c r="I4" s="169"/>
      <c r="J4" s="169"/>
      <c r="K4" s="169"/>
      <c r="L4" s="279"/>
      <c r="M4" s="237"/>
      <c r="N4" s="169"/>
      <c r="O4" s="169"/>
      <c r="P4" s="169"/>
      <c r="Q4" s="169"/>
      <c r="R4" s="169"/>
      <c r="S4" s="169"/>
      <c r="T4" s="169"/>
      <c r="U4" s="169"/>
      <c r="V4" s="64"/>
      <c r="X4" s="91"/>
    </row>
    <row r="5" spans="2:27" s="4" customFormat="1" ht="12" customHeight="1" x14ac:dyDescent="0.15">
      <c r="B5" s="299" t="s">
        <v>20</v>
      </c>
      <c r="C5" s="300"/>
      <c r="D5" s="301"/>
      <c r="E5" s="348" t="s">
        <v>380</v>
      </c>
      <c r="F5" s="331" t="s">
        <v>9</v>
      </c>
      <c r="G5" s="343" t="s">
        <v>10</v>
      </c>
      <c r="H5" s="343" t="s">
        <v>11</v>
      </c>
      <c r="I5" s="343" t="s">
        <v>1</v>
      </c>
      <c r="J5" s="343" t="s">
        <v>66</v>
      </c>
      <c r="K5" s="343" t="s">
        <v>3</v>
      </c>
      <c r="L5" s="343" t="s">
        <v>477</v>
      </c>
      <c r="M5" s="343" t="s">
        <v>430</v>
      </c>
      <c r="N5" s="343" t="s">
        <v>67</v>
      </c>
      <c r="O5" s="343" t="s">
        <v>13</v>
      </c>
      <c r="P5" s="343" t="s">
        <v>4</v>
      </c>
      <c r="Q5" s="343" t="s">
        <v>101</v>
      </c>
      <c r="R5" s="343" t="s">
        <v>0</v>
      </c>
      <c r="S5" s="343" t="s">
        <v>81</v>
      </c>
      <c r="T5" s="343" t="s">
        <v>14</v>
      </c>
      <c r="U5" s="340" t="s">
        <v>375</v>
      </c>
      <c r="V5" s="75"/>
      <c r="W5" s="8"/>
      <c r="X5" s="91"/>
    </row>
    <row r="6" spans="2:27" s="4" customFormat="1" x14ac:dyDescent="0.15">
      <c r="B6" s="302"/>
      <c r="C6" s="303"/>
      <c r="D6" s="304"/>
      <c r="E6" s="349"/>
      <c r="F6" s="332"/>
      <c r="G6" s="344"/>
      <c r="H6" s="344"/>
      <c r="I6" s="344"/>
      <c r="J6" s="344"/>
      <c r="K6" s="344"/>
      <c r="L6" s="344"/>
      <c r="M6" s="344"/>
      <c r="N6" s="344"/>
      <c r="O6" s="344"/>
      <c r="P6" s="344"/>
      <c r="Q6" s="344"/>
      <c r="R6" s="344"/>
      <c r="S6" s="344"/>
      <c r="T6" s="344"/>
      <c r="U6" s="346"/>
      <c r="V6" s="75"/>
      <c r="W6" s="8"/>
      <c r="X6" s="91"/>
    </row>
    <row r="7" spans="2:27" s="4" customFormat="1" x14ac:dyDescent="0.15">
      <c r="B7" s="305"/>
      <c r="C7" s="306"/>
      <c r="D7" s="307"/>
      <c r="E7" s="350"/>
      <c r="F7" s="333"/>
      <c r="G7" s="345"/>
      <c r="H7" s="345"/>
      <c r="I7" s="345"/>
      <c r="J7" s="345"/>
      <c r="K7" s="345"/>
      <c r="L7" s="345"/>
      <c r="M7" s="345"/>
      <c r="N7" s="345"/>
      <c r="O7" s="345"/>
      <c r="P7" s="345"/>
      <c r="Q7" s="345"/>
      <c r="R7" s="345"/>
      <c r="S7" s="345"/>
      <c r="T7" s="345"/>
      <c r="U7" s="347"/>
      <c r="V7" s="75"/>
      <c r="W7" s="8"/>
      <c r="X7" s="91"/>
    </row>
    <row r="8" spans="2:27" ht="12" customHeight="1" x14ac:dyDescent="0.15">
      <c r="B8" s="314" t="s">
        <v>394</v>
      </c>
      <c r="C8" s="9">
        <v>2000</v>
      </c>
      <c r="D8" s="10" t="s">
        <v>21</v>
      </c>
      <c r="E8" s="76">
        <v>0</v>
      </c>
      <c r="F8" s="48">
        <v>19</v>
      </c>
      <c r="G8" s="48">
        <v>0</v>
      </c>
      <c r="H8" s="48">
        <v>203</v>
      </c>
      <c r="I8" s="48">
        <v>0</v>
      </c>
      <c r="J8" s="48">
        <v>0</v>
      </c>
      <c r="K8" s="48">
        <v>224</v>
      </c>
      <c r="L8" s="48">
        <v>0</v>
      </c>
      <c r="M8" s="48">
        <v>0</v>
      </c>
      <c r="N8" s="48">
        <v>0</v>
      </c>
      <c r="O8" s="48">
        <v>216629</v>
      </c>
      <c r="P8" s="48">
        <v>10763</v>
      </c>
      <c r="Q8" s="48">
        <v>0</v>
      </c>
      <c r="R8" s="48">
        <v>0</v>
      </c>
      <c r="S8" s="48">
        <v>0</v>
      </c>
      <c r="T8" s="48">
        <v>121</v>
      </c>
      <c r="U8" s="51">
        <v>0</v>
      </c>
      <c r="V8" s="66"/>
      <c r="W8" s="12"/>
      <c r="Y8" s="13"/>
      <c r="AA8" s="47"/>
    </row>
    <row r="9" spans="2:27" x14ac:dyDescent="0.15">
      <c r="B9" s="315"/>
      <c r="C9" s="15">
        <v>2001</v>
      </c>
      <c r="D9" s="16">
        <v>13</v>
      </c>
      <c r="E9" s="78">
        <v>18</v>
      </c>
      <c r="F9" s="52">
        <v>6815</v>
      </c>
      <c r="G9" s="52">
        <v>0</v>
      </c>
      <c r="H9" s="52">
        <v>0</v>
      </c>
      <c r="I9" s="52">
        <v>834</v>
      </c>
      <c r="J9" s="52">
        <v>235</v>
      </c>
      <c r="K9" s="52">
        <v>1958</v>
      </c>
      <c r="L9" s="52">
        <v>0</v>
      </c>
      <c r="M9" s="52">
        <v>0</v>
      </c>
      <c r="N9" s="52">
        <v>0</v>
      </c>
      <c r="O9" s="52">
        <v>208837</v>
      </c>
      <c r="P9" s="52">
        <v>3090</v>
      </c>
      <c r="Q9" s="52">
        <v>0</v>
      </c>
      <c r="R9" s="52">
        <v>0</v>
      </c>
      <c r="S9" s="52">
        <v>0</v>
      </c>
      <c r="T9" s="52">
        <v>124</v>
      </c>
      <c r="U9" s="55">
        <v>0</v>
      </c>
      <c r="V9" s="66"/>
      <c r="W9" s="12"/>
      <c r="Y9" s="13"/>
    </row>
    <row r="10" spans="2:27" x14ac:dyDescent="0.15">
      <c r="B10" s="315"/>
      <c r="C10" s="18">
        <v>2002</v>
      </c>
      <c r="D10" s="19">
        <v>14</v>
      </c>
      <c r="E10" s="79">
        <v>220</v>
      </c>
      <c r="F10" s="53">
        <v>26596</v>
      </c>
      <c r="G10" s="53">
        <v>253</v>
      </c>
      <c r="H10" s="53">
        <v>937</v>
      </c>
      <c r="I10" s="53">
        <v>856</v>
      </c>
      <c r="J10" s="53">
        <v>94</v>
      </c>
      <c r="K10" s="53">
        <v>9476</v>
      </c>
      <c r="L10" s="53">
        <v>0</v>
      </c>
      <c r="M10" s="53">
        <v>0</v>
      </c>
      <c r="N10" s="53">
        <v>0</v>
      </c>
      <c r="O10" s="53">
        <v>146698</v>
      </c>
      <c r="P10" s="53">
        <v>15157</v>
      </c>
      <c r="Q10" s="53">
        <v>51</v>
      </c>
      <c r="R10" s="53">
        <v>0</v>
      </c>
      <c r="S10" s="53">
        <v>0</v>
      </c>
      <c r="T10" s="53">
        <v>70</v>
      </c>
      <c r="U10" s="56">
        <v>0</v>
      </c>
      <c r="V10" s="66"/>
      <c r="W10" s="12"/>
      <c r="Y10" s="13"/>
    </row>
    <row r="11" spans="2:27" x14ac:dyDescent="0.15">
      <c r="B11" s="315"/>
      <c r="C11" s="18">
        <v>2003</v>
      </c>
      <c r="D11" s="19">
        <v>15</v>
      </c>
      <c r="E11" s="79">
        <v>1449</v>
      </c>
      <c r="F11" s="53">
        <v>29883</v>
      </c>
      <c r="G11" s="53">
        <v>0</v>
      </c>
      <c r="H11" s="53">
        <v>2626</v>
      </c>
      <c r="I11" s="53">
        <v>253</v>
      </c>
      <c r="J11" s="53">
        <v>0</v>
      </c>
      <c r="K11" s="53">
        <v>6556</v>
      </c>
      <c r="L11" s="53">
        <v>0</v>
      </c>
      <c r="M11" s="53">
        <v>0</v>
      </c>
      <c r="N11" s="53">
        <v>0</v>
      </c>
      <c r="O11" s="53">
        <v>107096</v>
      </c>
      <c r="P11" s="53">
        <v>45866</v>
      </c>
      <c r="Q11" s="53">
        <v>0</v>
      </c>
      <c r="R11" s="53">
        <v>0</v>
      </c>
      <c r="S11" s="53">
        <v>0</v>
      </c>
      <c r="T11" s="53">
        <v>26</v>
      </c>
      <c r="U11" s="56">
        <v>0</v>
      </c>
      <c r="V11" s="66"/>
      <c r="W11" s="12"/>
      <c r="Y11" s="13"/>
    </row>
    <row r="12" spans="2:27" x14ac:dyDescent="0.15">
      <c r="B12" s="315"/>
      <c r="C12" s="18">
        <v>2004</v>
      </c>
      <c r="D12" s="19">
        <v>16</v>
      </c>
      <c r="E12" s="79">
        <v>3345</v>
      </c>
      <c r="F12" s="53">
        <v>21138</v>
      </c>
      <c r="G12" s="53">
        <v>0</v>
      </c>
      <c r="H12" s="53">
        <v>0</v>
      </c>
      <c r="I12" s="53">
        <v>0</v>
      </c>
      <c r="J12" s="53">
        <v>0</v>
      </c>
      <c r="K12" s="53">
        <v>0</v>
      </c>
      <c r="L12" s="53">
        <v>0</v>
      </c>
      <c r="M12" s="53">
        <v>0</v>
      </c>
      <c r="N12" s="53">
        <v>0</v>
      </c>
      <c r="O12" s="53">
        <v>145786</v>
      </c>
      <c r="P12" s="53">
        <v>8088</v>
      </c>
      <c r="Q12" s="53">
        <v>0</v>
      </c>
      <c r="R12" s="53">
        <v>0</v>
      </c>
      <c r="S12" s="53">
        <v>293</v>
      </c>
      <c r="T12" s="53">
        <v>0</v>
      </c>
      <c r="U12" s="56">
        <v>0</v>
      </c>
      <c r="V12" s="66"/>
      <c r="W12" s="12"/>
      <c r="Y12" s="13"/>
    </row>
    <row r="13" spans="2:27" x14ac:dyDescent="0.15">
      <c r="B13" s="315"/>
      <c r="C13" s="22">
        <v>2005</v>
      </c>
      <c r="D13" s="23">
        <v>17</v>
      </c>
      <c r="E13" s="80">
        <v>1791</v>
      </c>
      <c r="F13" s="57">
        <v>23426</v>
      </c>
      <c r="G13" s="57">
        <v>0</v>
      </c>
      <c r="H13" s="57">
        <v>0</v>
      </c>
      <c r="I13" s="57">
        <v>0</v>
      </c>
      <c r="J13" s="57">
        <v>0</v>
      </c>
      <c r="K13" s="57">
        <v>0</v>
      </c>
      <c r="L13" s="57">
        <v>0</v>
      </c>
      <c r="M13" s="57">
        <v>0</v>
      </c>
      <c r="N13" s="57">
        <v>0</v>
      </c>
      <c r="O13" s="57">
        <v>126960</v>
      </c>
      <c r="P13" s="57">
        <v>5868</v>
      </c>
      <c r="Q13" s="57">
        <v>0</v>
      </c>
      <c r="R13" s="57">
        <v>0</v>
      </c>
      <c r="S13" s="57">
        <v>0</v>
      </c>
      <c r="T13" s="57">
        <v>12</v>
      </c>
      <c r="U13" s="59">
        <v>0</v>
      </c>
      <c r="V13" s="66"/>
      <c r="W13" s="12"/>
      <c r="X13" s="100"/>
      <c r="Y13" s="13"/>
    </row>
    <row r="14" spans="2:27" x14ac:dyDescent="0.15">
      <c r="B14" s="315"/>
      <c r="C14" s="18">
        <v>2006</v>
      </c>
      <c r="D14" s="19">
        <v>18</v>
      </c>
      <c r="E14" s="79">
        <v>1121</v>
      </c>
      <c r="F14" s="53">
        <v>17573</v>
      </c>
      <c r="G14" s="53">
        <v>0</v>
      </c>
      <c r="H14" s="53">
        <v>18651</v>
      </c>
      <c r="I14" s="53">
        <v>0</v>
      </c>
      <c r="J14" s="53">
        <v>0</v>
      </c>
      <c r="K14" s="53">
        <v>0</v>
      </c>
      <c r="L14" s="53">
        <v>0</v>
      </c>
      <c r="M14" s="53">
        <v>0</v>
      </c>
      <c r="N14" s="53">
        <v>0</v>
      </c>
      <c r="O14" s="53">
        <v>117411</v>
      </c>
      <c r="P14" s="53">
        <v>4380</v>
      </c>
      <c r="Q14" s="53">
        <v>0</v>
      </c>
      <c r="R14" s="53">
        <v>0</v>
      </c>
      <c r="S14" s="53">
        <v>0</v>
      </c>
      <c r="T14" s="53">
        <v>39</v>
      </c>
      <c r="U14" s="56">
        <v>0</v>
      </c>
      <c r="V14" s="66"/>
      <c r="W14" s="12"/>
      <c r="X14" s="100"/>
      <c r="Y14" s="13"/>
    </row>
    <row r="15" spans="2:27" x14ac:dyDescent="0.15">
      <c r="B15" s="315"/>
      <c r="C15" s="18">
        <v>2007</v>
      </c>
      <c r="D15" s="19">
        <v>19</v>
      </c>
      <c r="E15" s="81">
        <v>753</v>
      </c>
      <c r="F15" s="60">
        <v>7769</v>
      </c>
      <c r="G15" s="60">
        <v>0</v>
      </c>
      <c r="H15" s="60">
        <v>26137</v>
      </c>
      <c r="I15" s="60">
        <v>0</v>
      </c>
      <c r="J15" s="60">
        <v>603</v>
      </c>
      <c r="K15" s="60">
        <v>0</v>
      </c>
      <c r="L15" s="60">
        <v>0</v>
      </c>
      <c r="M15" s="60">
        <v>0</v>
      </c>
      <c r="N15" s="60">
        <v>0</v>
      </c>
      <c r="O15" s="60">
        <v>107779</v>
      </c>
      <c r="P15" s="60">
        <v>3642</v>
      </c>
      <c r="Q15" s="60">
        <v>0</v>
      </c>
      <c r="R15" s="60">
        <v>0</v>
      </c>
      <c r="S15" s="60">
        <v>0</v>
      </c>
      <c r="T15" s="60">
        <v>14</v>
      </c>
      <c r="U15" s="61">
        <v>0</v>
      </c>
      <c r="V15" s="66"/>
      <c r="W15" s="12"/>
      <c r="X15" s="105"/>
      <c r="Y15" s="13"/>
    </row>
    <row r="16" spans="2:27" x14ac:dyDescent="0.15">
      <c r="B16" s="315"/>
      <c r="C16" s="18">
        <v>2008</v>
      </c>
      <c r="D16" s="19">
        <v>20</v>
      </c>
      <c r="E16" s="79">
        <v>220</v>
      </c>
      <c r="F16" s="53">
        <v>2235</v>
      </c>
      <c r="G16" s="53">
        <v>0</v>
      </c>
      <c r="H16" s="53">
        <v>16904</v>
      </c>
      <c r="I16" s="53">
        <v>0</v>
      </c>
      <c r="J16" s="53">
        <v>12839</v>
      </c>
      <c r="K16" s="53">
        <v>5060</v>
      </c>
      <c r="L16" s="60">
        <v>0</v>
      </c>
      <c r="M16" s="60">
        <v>0</v>
      </c>
      <c r="N16" s="53">
        <v>120</v>
      </c>
      <c r="O16" s="53">
        <v>87443</v>
      </c>
      <c r="P16" s="53">
        <v>11977</v>
      </c>
      <c r="Q16" s="53">
        <v>0</v>
      </c>
      <c r="R16" s="53">
        <v>26</v>
      </c>
      <c r="S16" s="53">
        <v>0</v>
      </c>
      <c r="T16" s="53">
        <v>66</v>
      </c>
      <c r="U16" s="56">
        <v>0</v>
      </c>
      <c r="V16" s="66"/>
      <c r="W16" s="12"/>
      <c r="X16" s="105"/>
      <c r="Y16" s="13"/>
    </row>
    <row r="17" spans="2:27" x14ac:dyDescent="0.15">
      <c r="B17" s="315"/>
      <c r="C17" s="18">
        <v>2009</v>
      </c>
      <c r="D17" s="19">
        <v>21</v>
      </c>
      <c r="E17" s="79">
        <v>0</v>
      </c>
      <c r="F17" s="53">
        <v>8292</v>
      </c>
      <c r="G17" s="53">
        <v>0</v>
      </c>
      <c r="H17" s="53">
        <v>11353</v>
      </c>
      <c r="I17" s="53">
        <v>0</v>
      </c>
      <c r="J17" s="53">
        <v>6979</v>
      </c>
      <c r="K17" s="53">
        <v>5113</v>
      </c>
      <c r="L17" s="53">
        <v>0</v>
      </c>
      <c r="M17" s="53">
        <v>0</v>
      </c>
      <c r="N17" s="53">
        <v>0</v>
      </c>
      <c r="O17" s="53">
        <v>57798</v>
      </c>
      <c r="P17" s="53">
        <v>10186</v>
      </c>
      <c r="Q17" s="53">
        <v>51</v>
      </c>
      <c r="R17" s="53">
        <v>0</v>
      </c>
      <c r="S17" s="53">
        <v>262</v>
      </c>
      <c r="T17" s="53">
        <v>164</v>
      </c>
      <c r="U17" s="56">
        <v>0</v>
      </c>
      <c r="V17" s="66"/>
      <c r="W17" s="12"/>
      <c r="X17" s="105"/>
      <c r="Y17" s="13"/>
    </row>
    <row r="18" spans="2:27" x14ac:dyDescent="0.15">
      <c r="B18" s="315"/>
      <c r="C18" s="18">
        <v>2010</v>
      </c>
      <c r="D18" s="19">
        <v>22</v>
      </c>
      <c r="E18" s="79">
        <v>0</v>
      </c>
      <c r="F18" s="53">
        <v>18968</v>
      </c>
      <c r="G18" s="53">
        <v>0</v>
      </c>
      <c r="H18" s="53">
        <v>30853</v>
      </c>
      <c r="I18" s="53">
        <v>0</v>
      </c>
      <c r="J18" s="53">
        <v>3614</v>
      </c>
      <c r="K18" s="53">
        <v>954</v>
      </c>
      <c r="L18" s="53">
        <v>0</v>
      </c>
      <c r="M18" s="53">
        <v>0</v>
      </c>
      <c r="N18" s="53">
        <v>0</v>
      </c>
      <c r="O18" s="53">
        <v>36021</v>
      </c>
      <c r="P18" s="53">
        <v>18751</v>
      </c>
      <c r="Q18" s="53">
        <v>0</v>
      </c>
      <c r="R18" s="53">
        <v>0</v>
      </c>
      <c r="S18" s="53">
        <v>0</v>
      </c>
      <c r="T18" s="53">
        <v>7</v>
      </c>
      <c r="U18" s="56">
        <v>0</v>
      </c>
      <c r="V18" s="66"/>
      <c r="W18" s="12"/>
      <c r="X18" s="140"/>
      <c r="Y18" s="13"/>
    </row>
    <row r="19" spans="2:27" x14ac:dyDescent="0.15">
      <c r="B19" s="315"/>
      <c r="C19" s="15">
        <v>2011</v>
      </c>
      <c r="D19" s="16">
        <v>23</v>
      </c>
      <c r="E19" s="78">
        <v>0</v>
      </c>
      <c r="F19" s="52">
        <v>8303</v>
      </c>
      <c r="G19" s="52">
        <v>0</v>
      </c>
      <c r="H19" s="52">
        <v>15075</v>
      </c>
      <c r="I19" s="52">
        <v>0</v>
      </c>
      <c r="J19" s="52">
        <v>6435</v>
      </c>
      <c r="K19" s="52">
        <v>3998</v>
      </c>
      <c r="L19" s="52">
        <v>0</v>
      </c>
      <c r="M19" s="52">
        <v>0</v>
      </c>
      <c r="N19" s="52">
        <v>0</v>
      </c>
      <c r="O19" s="52">
        <v>58518</v>
      </c>
      <c r="P19" s="52">
        <v>15028</v>
      </c>
      <c r="Q19" s="52">
        <v>0</v>
      </c>
      <c r="R19" s="52">
        <v>0</v>
      </c>
      <c r="S19" s="52">
        <v>0</v>
      </c>
      <c r="T19" s="52">
        <v>34</v>
      </c>
      <c r="U19" s="55">
        <v>0</v>
      </c>
      <c r="V19" s="66"/>
      <c r="W19" s="12"/>
      <c r="X19" s="106"/>
      <c r="Y19" s="13"/>
    </row>
    <row r="20" spans="2:27" x14ac:dyDescent="0.15">
      <c r="B20" s="315"/>
      <c r="C20" s="18">
        <v>2012</v>
      </c>
      <c r="D20" s="19">
        <v>24</v>
      </c>
      <c r="E20" s="79">
        <v>0</v>
      </c>
      <c r="F20" s="53">
        <v>1114</v>
      </c>
      <c r="G20" s="53">
        <v>0</v>
      </c>
      <c r="H20" s="53">
        <v>17681</v>
      </c>
      <c r="I20" s="53">
        <v>0</v>
      </c>
      <c r="J20" s="53">
        <v>6911</v>
      </c>
      <c r="K20" s="53">
        <v>11757</v>
      </c>
      <c r="L20" s="53">
        <v>0</v>
      </c>
      <c r="M20" s="53">
        <v>0</v>
      </c>
      <c r="N20" s="53">
        <v>0</v>
      </c>
      <c r="O20" s="53">
        <v>58145</v>
      </c>
      <c r="P20" s="53">
        <v>11797</v>
      </c>
      <c r="Q20" s="53">
        <v>0</v>
      </c>
      <c r="R20" s="53">
        <v>0</v>
      </c>
      <c r="S20" s="53">
        <v>0</v>
      </c>
      <c r="T20" s="53">
        <v>169</v>
      </c>
      <c r="U20" s="56">
        <v>0</v>
      </c>
      <c r="V20" s="66"/>
      <c r="W20" s="12"/>
      <c r="X20" s="106"/>
      <c r="Y20" s="13"/>
    </row>
    <row r="21" spans="2:27" x14ac:dyDescent="0.15">
      <c r="B21" s="315"/>
      <c r="C21" s="18">
        <v>2013</v>
      </c>
      <c r="D21" s="19">
        <v>25</v>
      </c>
      <c r="E21" s="79">
        <v>0</v>
      </c>
      <c r="F21" s="53">
        <v>411</v>
      </c>
      <c r="G21" s="53">
        <v>0</v>
      </c>
      <c r="H21" s="53">
        <v>13991</v>
      </c>
      <c r="I21" s="53">
        <v>0</v>
      </c>
      <c r="J21" s="53">
        <v>4987</v>
      </c>
      <c r="K21" s="53">
        <v>6862</v>
      </c>
      <c r="L21" s="53">
        <v>0</v>
      </c>
      <c r="M21" s="53">
        <v>0</v>
      </c>
      <c r="N21" s="53">
        <v>0</v>
      </c>
      <c r="O21" s="53">
        <v>46718</v>
      </c>
      <c r="P21" s="53">
        <v>8398</v>
      </c>
      <c r="Q21" s="53">
        <v>0</v>
      </c>
      <c r="R21" s="53">
        <v>0</v>
      </c>
      <c r="S21" s="53">
        <v>0</v>
      </c>
      <c r="T21" s="53">
        <v>42</v>
      </c>
      <c r="U21" s="56">
        <v>0</v>
      </c>
      <c r="V21" s="66"/>
      <c r="W21" s="12"/>
      <c r="X21" s="106"/>
      <c r="Y21" s="13"/>
    </row>
    <row r="22" spans="2:27" s="30" customFormat="1" x14ac:dyDescent="0.15">
      <c r="B22" s="315"/>
      <c r="C22" s="26">
        <v>2014</v>
      </c>
      <c r="D22" s="27">
        <v>26</v>
      </c>
      <c r="E22" s="82">
        <v>39</v>
      </c>
      <c r="F22" s="62">
        <v>207</v>
      </c>
      <c r="G22" s="62">
        <v>0</v>
      </c>
      <c r="H22" s="62">
        <v>14217</v>
      </c>
      <c r="I22" s="62">
        <v>0</v>
      </c>
      <c r="J22" s="62">
        <v>2143</v>
      </c>
      <c r="K22" s="62">
        <v>6787</v>
      </c>
      <c r="L22" s="62">
        <v>0</v>
      </c>
      <c r="M22" s="62">
        <v>0</v>
      </c>
      <c r="N22" s="62">
        <v>0</v>
      </c>
      <c r="O22" s="62">
        <v>41745</v>
      </c>
      <c r="P22" s="62">
        <v>12401</v>
      </c>
      <c r="Q22" s="62">
        <v>0</v>
      </c>
      <c r="R22" s="62">
        <v>0</v>
      </c>
      <c r="S22" s="62">
        <v>0</v>
      </c>
      <c r="T22" s="62">
        <v>0</v>
      </c>
      <c r="U22" s="63">
        <v>0</v>
      </c>
      <c r="V22" s="83"/>
      <c r="W22" s="12"/>
      <c r="X22" s="106"/>
      <c r="Y22" s="13"/>
    </row>
    <row r="23" spans="2:27" s="30" customFormat="1" x14ac:dyDescent="0.15">
      <c r="B23" s="315"/>
      <c r="C23" s="26">
        <v>2015</v>
      </c>
      <c r="D23" s="27">
        <v>27</v>
      </c>
      <c r="E23" s="82">
        <v>0</v>
      </c>
      <c r="F23" s="62">
        <v>2217</v>
      </c>
      <c r="G23" s="62">
        <v>0</v>
      </c>
      <c r="H23" s="62">
        <v>14121</v>
      </c>
      <c r="I23" s="62">
        <v>0</v>
      </c>
      <c r="J23" s="62">
        <v>3353</v>
      </c>
      <c r="K23" s="62">
        <v>10603</v>
      </c>
      <c r="L23" s="62">
        <v>0</v>
      </c>
      <c r="M23" s="62">
        <v>0</v>
      </c>
      <c r="N23" s="62">
        <v>0</v>
      </c>
      <c r="O23" s="62">
        <v>43025</v>
      </c>
      <c r="P23" s="62">
        <v>10174</v>
      </c>
      <c r="Q23" s="62">
        <v>0</v>
      </c>
      <c r="R23" s="62">
        <v>0</v>
      </c>
      <c r="S23" s="62">
        <v>0</v>
      </c>
      <c r="T23" s="62">
        <v>16</v>
      </c>
      <c r="U23" s="63">
        <v>24</v>
      </c>
      <c r="V23" s="83"/>
      <c r="W23" s="12"/>
      <c r="X23" s="106"/>
      <c r="Y23" s="13"/>
    </row>
    <row r="24" spans="2:27" ht="12" customHeight="1" x14ac:dyDescent="0.15">
      <c r="B24" s="315"/>
      <c r="C24" s="204">
        <v>2016</v>
      </c>
      <c r="D24" s="205">
        <v>28</v>
      </c>
      <c r="E24" s="208">
        <v>0</v>
      </c>
      <c r="F24" s="206">
        <v>9148</v>
      </c>
      <c r="G24" s="206">
        <v>0</v>
      </c>
      <c r="H24" s="206">
        <v>14706</v>
      </c>
      <c r="I24" s="206">
        <v>0</v>
      </c>
      <c r="J24" s="206">
        <v>4623</v>
      </c>
      <c r="K24" s="206">
        <v>13611</v>
      </c>
      <c r="L24" s="206">
        <v>0</v>
      </c>
      <c r="M24" s="206">
        <v>0</v>
      </c>
      <c r="N24" s="206">
        <v>0</v>
      </c>
      <c r="O24" s="206">
        <v>20850</v>
      </c>
      <c r="P24" s="206">
        <v>16871</v>
      </c>
      <c r="Q24" s="206">
        <v>0</v>
      </c>
      <c r="R24" s="206">
        <v>0</v>
      </c>
      <c r="S24" s="206">
        <v>0</v>
      </c>
      <c r="T24" s="206">
        <v>18</v>
      </c>
      <c r="U24" s="207">
        <v>0</v>
      </c>
      <c r="V24" s="66"/>
      <c r="W24" s="12"/>
      <c r="X24" s="105"/>
      <c r="Y24" s="13"/>
    </row>
    <row r="25" spans="2:27" ht="12" customHeight="1" x14ac:dyDescent="0.15">
      <c r="B25" s="315"/>
      <c r="C25" s="26">
        <v>2017</v>
      </c>
      <c r="D25" s="27">
        <v>29</v>
      </c>
      <c r="E25" s="82">
        <v>0</v>
      </c>
      <c r="F25" s="62">
        <v>5845</v>
      </c>
      <c r="G25" s="62">
        <v>0</v>
      </c>
      <c r="H25" s="62">
        <v>8247</v>
      </c>
      <c r="I25" s="62">
        <v>0</v>
      </c>
      <c r="J25" s="62">
        <v>3855</v>
      </c>
      <c r="K25" s="62">
        <v>10783</v>
      </c>
      <c r="L25" s="62">
        <v>0</v>
      </c>
      <c r="M25" s="62">
        <v>0</v>
      </c>
      <c r="N25" s="62">
        <v>0</v>
      </c>
      <c r="O25" s="62">
        <v>28703</v>
      </c>
      <c r="P25" s="62">
        <v>16830</v>
      </c>
      <c r="Q25" s="62">
        <v>0</v>
      </c>
      <c r="R25" s="62">
        <v>0</v>
      </c>
      <c r="S25" s="62">
        <v>0</v>
      </c>
      <c r="T25" s="62">
        <v>0</v>
      </c>
      <c r="U25" s="63">
        <v>232</v>
      </c>
      <c r="V25" s="66"/>
      <c r="W25" s="12"/>
      <c r="X25" s="105"/>
      <c r="Y25" s="13"/>
    </row>
    <row r="26" spans="2:27" ht="12" customHeight="1" x14ac:dyDescent="0.15">
      <c r="B26" s="315"/>
      <c r="C26" s="26">
        <v>2018</v>
      </c>
      <c r="D26" s="27">
        <v>30</v>
      </c>
      <c r="E26" s="82">
        <v>0</v>
      </c>
      <c r="F26" s="62">
        <v>53</v>
      </c>
      <c r="G26" s="62">
        <v>0</v>
      </c>
      <c r="H26" s="62">
        <v>8560</v>
      </c>
      <c r="I26" s="62">
        <v>0</v>
      </c>
      <c r="J26" s="62">
        <v>4037</v>
      </c>
      <c r="K26" s="62">
        <v>13134</v>
      </c>
      <c r="L26" s="62">
        <v>0</v>
      </c>
      <c r="M26" s="62">
        <v>51</v>
      </c>
      <c r="N26" s="62">
        <v>0</v>
      </c>
      <c r="O26" s="62">
        <v>39381</v>
      </c>
      <c r="P26" s="62">
        <v>16887</v>
      </c>
      <c r="Q26" s="62">
        <v>0</v>
      </c>
      <c r="R26" s="62">
        <v>0</v>
      </c>
      <c r="S26" s="62">
        <v>0</v>
      </c>
      <c r="T26" s="62">
        <v>10</v>
      </c>
      <c r="U26" s="63">
        <v>504</v>
      </c>
      <c r="V26" s="66"/>
      <c r="W26" s="12"/>
      <c r="X26" s="105"/>
      <c r="Y26" s="13"/>
    </row>
    <row r="27" spans="2:27" ht="12" customHeight="1" x14ac:dyDescent="0.15">
      <c r="B27" s="315"/>
      <c r="C27" s="26">
        <v>2019</v>
      </c>
      <c r="D27" s="27" t="s">
        <v>436</v>
      </c>
      <c r="E27" s="82">
        <v>0</v>
      </c>
      <c r="F27" s="62">
        <v>1156</v>
      </c>
      <c r="G27" s="62">
        <v>0</v>
      </c>
      <c r="H27" s="62">
        <v>7664</v>
      </c>
      <c r="I27" s="62">
        <v>0</v>
      </c>
      <c r="J27" s="62">
        <v>3991</v>
      </c>
      <c r="K27" s="62">
        <v>21780</v>
      </c>
      <c r="L27" s="62">
        <v>0</v>
      </c>
      <c r="M27" s="62">
        <v>237</v>
      </c>
      <c r="N27" s="62">
        <v>0</v>
      </c>
      <c r="O27" s="62">
        <v>30513</v>
      </c>
      <c r="P27" s="62">
        <v>15470</v>
      </c>
      <c r="Q27" s="62">
        <v>0</v>
      </c>
      <c r="R27" s="62">
        <v>0</v>
      </c>
      <c r="S27" s="62">
        <v>0</v>
      </c>
      <c r="T27" s="62">
        <v>0</v>
      </c>
      <c r="U27" s="63">
        <v>453</v>
      </c>
      <c r="V27" s="66"/>
      <c r="W27" s="12"/>
      <c r="X27" s="105"/>
      <c r="Y27" s="13"/>
    </row>
    <row r="28" spans="2:27" ht="12" customHeight="1" x14ac:dyDescent="0.15">
      <c r="B28" s="315"/>
      <c r="C28" s="26">
        <v>2020</v>
      </c>
      <c r="D28" s="27">
        <v>2</v>
      </c>
      <c r="E28" s="82">
        <v>0</v>
      </c>
      <c r="F28" s="62">
        <v>53</v>
      </c>
      <c r="G28" s="62">
        <v>0</v>
      </c>
      <c r="H28" s="62">
        <v>4828</v>
      </c>
      <c r="I28" s="62">
        <v>0</v>
      </c>
      <c r="J28" s="62">
        <v>3717</v>
      </c>
      <c r="K28" s="62">
        <v>21910</v>
      </c>
      <c r="L28" s="62">
        <v>0</v>
      </c>
      <c r="M28" s="62">
        <v>0</v>
      </c>
      <c r="N28" s="62">
        <v>0</v>
      </c>
      <c r="O28" s="62">
        <v>29681</v>
      </c>
      <c r="P28" s="62">
        <v>14826</v>
      </c>
      <c r="Q28" s="62">
        <v>0</v>
      </c>
      <c r="R28" s="62">
        <v>0</v>
      </c>
      <c r="S28" s="62">
        <v>0</v>
      </c>
      <c r="T28" s="62">
        <v>10</v>
      </c>
      <c r="U28" s="63">
        <v>755</v>
      </c>
      <c r="V28" s="66"/>
      <c r="W28" s="12"/>
      <c r="X28" s="105"/>
      <c r="Y28" s="13"/>
    </row>
    <row r="29" spans="2:27" ht="12" customHeight="1" x14ac:dyDescent="0.15">
      <c r="B29" s="315"/>
      <c r="C29" s="204">
        <v>2021</v>
      </c>
      <c r="D29" s="205">
        <v>3</v>
      </c>
      <c r="E29" s="208">
        <v>0</v>
      </c>
      <c r="F29" s="206">
        <v>105</v>
      </c>
      <c r="G29" s="206">
        <v>0</v>
      </c>
      <c r="H29" s="206">
        <v>1616</v>
      </c>
      <c r="I29" s="206">
        <v>0</v>
      </c>
      <c r="J29" s="206">
        <v>4449</v>
      </c>
      <c r="K29" s="206">
        <v>33851</v>
      </c>
      <c r="L29" s="206">
        <v>0</v>
      </c>
      <c r="M29" s="206">
        <v>0</v>
      </c>
      <c r="N29" s="206">
        <v>0</v>
      </c>
      <c r="O29" s="206">
        <v>27250</v>
      </c>
      <c r="P29" s="206">
        <v>11987</v>
      </c>
      <c r="Q29" s="206">
        <v>0</v>
      </c>
      <c r="R29" s="206">
        <v>0</v>
      </c>
      <c r="S29" s="206">
        <v>0</v>
      </c>
      <c r="T29" s="206">
        <v>10</v>
      </c>
      <c r="U29" s="207">
        <v>1020</v>
      </c>
      <c r="V29" s="66"/>
      <c r="W29" s="12"/>
      <c r="X29" s="105"/>
      <c r="Y29" s="13"/>
    </row>
    <row r="30" spans="2:27" ht="12" customHeight="1" x14ac:dyDescent="0.15">
      <c r="B30" s="315"/>
      <c r="C30" s="26">
        <v>2022</v>
      </c>
      <c r="D30" s="27">
        <v>4</v>
      </c>
      <c r="E30" s="82">
        <v>0</v>
      </c>
      <c r="F30" s="62">
        <v>128</v>
      </c>
      <c r="G30" s="62">
        <v>0</v>
      </c>
      <c r="H30" s="62">
        <v>2404</v>
      </c>
      <c r="I30" s="62">
        <v>0</v>
      </c>
      <c r="J30" s="62">
        <v>5483</v>
      </c>
      <c r="K30" s="62">
        <v>37856</v>
      </c>
      <c r="L30" s="62">
        <v>138</v>
      </c>
      <c r="M30" s="62">
        <v>0</v>
      </c>
      <c r="N30" s="62">
        <v>0</v>
      </c>
      <c r="O30" s="62">
        <v>29192</v>
      </c>
      <c r="P30" s="62">
        <v>7886</v>
      </c>
      <c r="Q30" s="62">
        <v>0</v>
      </c>
      <c r="R30" s="62">
        <v>0</v>
      </c>
      <c r="S30" s="62">
        <v>0</v>
      </c>
      <c r="T30" s="62">
        <v>0</v>
      </c>
      <c r="U30" s="63">
        <v>689</v>
      </c>
      <c r="V30" s="66"/>
      <c r="W30" s="12"/>
      <c r="X30" s="105"/>
      <c r="Y30" s="13"/>
    </row>
    <row r="31" spans="2:27" ht="12" customHeight="1" x14ac:dyDescent="0.15">
      <c r="B31" s="316"/>
      <c r="C31" s="280">
        <v>2023</v>
      </c>
      <c r="D31" s="281">
        <v>5</v>
      </c>
      <c r="E31" s="284">
        <v>0</v>
      </c>
      <c r="F31" s="282">
        <v>158</v>
      </c>
      <c r="G31" s="282">
        <v>0</v>
      </c>
      <c r="H31" s="282">
        <v>4575</v>
      </c>
      <c r="I31" s="282">
        <v>0</v>
      </c>
      <c r="J31" s="282">
        <v>2109</v>
      </c>
      <c r="K31" s="282">
        <v>32099</v>
      </c>
      <c r="L31" s="282">
        <v>0</v>
      </c>
      <c r="M31" s="282">
        <v>0</v>
      </c>
      <c r="N31" s="282">
        <v>0</v>
      </c>
      <c r="O31" s="282">
        <v>16249</v>
      </c>
      <c r="P31" s="282">
        <v>1058</v>
      </c>
      <c r="Q31" s="282">
        <v>0</v>
      </c>
      <c r="R31" s="282">
        <v>0</v>
      </c>
      <c r="S31" s="282">
        <v>0</v>
      </c>
      <c r="T31" s="282">
        <v>0</v>
      </c>
      <c r="U31" s="283">
        <v>933</v>
      </c>
      <c r="V31" s="66"/>
      <c r="W31" s="12"/>
      <c r="X31" s="105"/>
      <c r="Y31" s="13"/>
    </row>
    <row r="32" spans="2:27" ht="12" customHeight="1" x14ac:dyDescent="0.15">
      <c r="B32" s="314" t="s">
        <v>23</v>
      </c>
      <c r="C32" s="18">
        <v>2000</v>
      </c>
      <c r="D32" s="19" t="s">
        <v>21</v>
      </c>
      <c r="E32" s="76">
        <v>0</v>
      </c>
      <c r="F32" s="48">
        <v>1186</v>
      </c>
      <c r="G32" s="48">
        <v>0</v>
      </c>
      <c r="H32" s="48">
        <v>3469</v>
      </c>
      <c r="I32" s="48">
        <v>0</v>
      </c>
      <c r="J32" s="48">
        <v>0</v>
      </c>
      <c r="K32" s="48">
        <v>3904</v>
      </c>
      <c r="L32" s="48">
        <v>0</v>
      </c>
      <c r="M32" s="48">
        <v>0</v>
      </c>
      <c r="N32" s="48">
        <v>0</v>
      </c>
      <c r="O32" s="48">
        <v>3451865</v>
      </c>
      <c r="P32" s="48">
        <v>212331</v>
      </c>
      <c r="Q32" s="48">
        <v>0</v>
      </c>
      <c r="R32" s="48">
        <v>0</v>
      </c>
      <c r="S32" s="48">
        <v>0</v>
      </c>
      <c r="T32" s="48">
        <v>2875</v>
      </c>
      <c r="U32" s="51">
        <v>0</v>
      </c>
      <c r="V32" s="66"/>
      <c r="W32" s="12"/>
      <c r="X32" s="105"/>
      <c r="Y32" s="13"/>
      <c r="Z32" s="47"/>
      <c r="AA32" s="47"/>
    </row>
    <row r="33" spans="2:27" x14ac:dyDescent="0.15">
      <c r="B33" s="315"/>
      <c r="C33" s="15">
        <v>2001</v>
      </c>
      <c r="D33" s="16">
        <v>13</v>
      </c>
      <c r="E33" s="78">
        <v>488</v>
      </c>
      <c r="F33" s="52">
        <v>126115</v>
      </c>
      <c r="G33" s="52">
        <v>0</v>
      </c>
      <c r="H33" s="52">
        <v>0</v>
      </c>
      <c r="I33" s="52">
        <v>15060</v>
      </c>
      <c r="J33" s="52">
        <v>5043</v>
      </c>
      <c r="K33" s="52">
        <v>40813</v>
      </c>
      <c r="L33" s="52">
        <v>0</v>
      </c>
      <c r="M33" s="52">
        <v>0</v>
      </c>
      <c r="N33" s="52">
        <v>0</v>
      </c>
      <c r="O33" s="52">
        <v>4082209</v>
      </c>
      <c r="P33" s="52">
        <v>99934</v>
      </c>
      <c r="Q33" s="52">
        <v>0</v>
      </c>
      <c r="R33" s="52">
        <v>0</v>
      </c>
      <c r="S33" s="52">
        <v>0</v>
      </c>
      <c r="T33" s="52">
        <v>3399</v>
      </c>
      <c r="U33" s="55">
        <v>0</v>
      </c>
      <c r="V33" s="66"/>
      <c r="W33" s="12"/>
      <c r="X33" s="105"/>
      <c r="Y33" s="13"/>
      <c r="Z33" s="47"/>
      <c r="AA33" s="47"/>
    </row>
    <row r="34" spans="2:27" x14ac:dyDescent="0.15">
      <c r="B34" s="315"/>
      <c r="C34" s="18">
        <v>2002</v>
      </c>
      <c r="D34" s="19">
        <v>14</v>
      </c>
      <c r="E34" s="79">
        <v>5010</v>
      </c>
      <c r="F34" s="53">
        <v>548043</v>
      </c>
      <c r="G34" s="53">
        <v>5696</v>
      </c>
      <c r="H34" s="53">
        <v>21205</v>
      </c>
      <c r="I34" s="53">
        <v>16370</v>
      </c>
      <c r="J34" s="53">
        <v>3409</v>
      </c>
      <c r="K34" s="53">
        <v>216153</v>
      </c>
      <c r="L34" s="53">
        <v>0</v>
      </c>
      <c r="M34" s="53">
        <v>0</v>
      </c>
      <c r="N34" s="53">
        <v>0</v>
      </c>
      <c r="O34" s="53">
        <v>3274021</v>
      </c>
      <c r="P34" s="53">
        <v>434774</v>
      </c>
      <c r="Q34" s="53">
        <v>1199</v>
      </c>
      <c r="R34" s="53">
        <v>0</v>
      </c>
      <c r="S34" s="53">
        <v>0</v>
      </c>
      <c r="T34" s="53">
        <v>2183</v>
      </c>
      <c r="U34" s="56">
        <v>0</v>
      </c>
      <c r="V34" s="66"/>
      <c r="W34" s="12"/>
      <c r="X34" s="105"/>
      <c r="Y34" s="13"/>
      <c r="Z34" s="21"/>
      <c r="AA34" s="21"/>
    </row>
    <row r="35" spans="2:27" x14ac:dyDescent="0.15">
      <c r="B35" s="315"/>
      <c r="C35" s="18">
        <v>2003</v>
      </c>
      <c r="D35" s="19">
        <v>15</v>
      </c>
      <c r="E35" s="79">
        <v>29633</v>
      </c>
      <c r="F35" s="53">
        <v>734765</v>
      </c>
      <c r="G35" s="53">
        <v>0</v>
      </c>
      <c r="H35" s="53">
        <v>63934</v>
      </c>
      <c r="I35" s="53">
        <v>5893</v>
      </c>
      <c r="J35" s="53">
        <v>0</v>
      </c>
      <c r="K35" s="53">
        <v>147601</v>
      </c>
      <c r="L35" s="53">
        <v>0</v>
      </c>
      <c r="M35" s="53">
        <v>0</v>
      </c>
      <c r="N35" s="53">
        <v>0</v>
      </c>
      <c r="O35" s="53">
        <v>2479550</v>
      </c>
      <c r="P35" s="53">
        <v>1295416</v>
      </c>
      <c r="Q35" s="53">
        <v>0</v>
      </c>
      <c r="R35" s="53">
        <v>0</v>
      </c>
      <c r="S35" s="53">
        <v>0</v>
      </c>
      <c r="T35" s="53">
        <v>884</v>
      </c>
      <c r="U35" s="56">
        <v>0</v>
      </c>
      <c r="V35" s="66"/>
      <c r="W35" s="12"/>
      <c r="X35" s="105"/>
      <c r="Y35" s="13"/>
      <c r="Z35" s="21"/>
      <c r="AA35" s="21"/>
    </row>
    <row r="36" spans="2:27" x14ac:dyDescent="0.15">
      <c r="B36" s="315"/>
      <c r="C36" s="18">
        <v>2004</v>
      </c>
      <c r="D36" s="19">
        <v>16</v>
      </c>
      <c r="E36" s="79">
        <v>65210</v>
      </c>
      <c r="F36" s="53">
        <v>465221</v>
      </c>
      <c r="G36" s="53">
        <v>0</v>
      </c>
      <c r="H36" s="53">
        <v>0</v>
      </c>
      <c r="I36" s="53">
        <v>0</v>
      </c>
      <c r="J36" s="53">
        <v>0</v>
      </c>
      <c r="K36" s="53">
        <v>0</v>
      </c>
      <c r="L36" s="53">
        <v>0</v>
      </c>
      <c r="M36" s="53">
        <v>0</v>
      </c>
      <c r="N36" s="53">
        <v>0</v>
      </c>
      <c r="O36" s="53">
        <v>3433567</v>
      </c>
      <c r="P36" s="53">
        <v>197788</v>
      </c>
      <c r="Q36" s="53">
        <v>0</v>
      </c>
      <c r="R36" s="53">
        <v>0</v>
      </c>
      <c r="S36" s="53">
        <v>6670</v>
      </c>
      <c r="T36" s="53">
        <v>0</v>
      </c>
      <c r="U36" s="56">
        <v>0</v>
      </c>
      <c r="V36" s="66"/>
      <c r="W36" s="12"/>
      <c r="X36" s="105"/>
      <c r="Y36" s="13"/>
      <c r="Z36" s="21"/>
      <c r="AA36" s="21"/>
    </row>
    <row r="37" spans="2:27" x14ac:dyDescent="0.15">
      <c r="B37" s="315"/>
      <c r="C37" s="22">
        <v>2005</v>
      </c>
      <c r="D37" s="23">
        <v>17</v>
      </c>
      <c r="E37" s="80">
        <v>36454</v>
      </c>
      <c r="F37" s="57">
        <v>504448</v>
      </c>
      <c r="G37" s="57">
        <v>0</v>
      </c>
      <c r="H37" s="57">
        <v>251</v>
      </c>
      <c r="I37" s="57">
        <v>0</v>
      </c>
      <c r="J37" s="57">
        <v>0</v>
      </c>
      <c r="K37" s="57">
        <v>0</v>
      </c>
      <c r="L37" s="57">
        <v>0</v>
      </c>
      <c r="M37" s="57">
        <v>0</v>
      </c>
      <c r="N37" s="57">
        <v>0</v>
      </c>
      <c r="O37" s="57">
        <v>3065394</v>
      </c>
      <c r="P37" s="57">
        <v>174815</v>
      </c>
      <c r="Q37" s="57">
        <v>0</v>
      </c>
      <c r="R37" s="57">
        <v>0</v>
      </c>
      <c r="S37" s="57">
        <v>0</v>
      </c>
      <c r="T37" s="57">
        <v>1000</v>
      </c>
      <c r="U37" s="59">
        <v>0</v>
      </c>
      <c r="V37" s="66"/>
      <c r="W37" s="12"/>
      <c r="X37" s="105"/>
      <c r="Y37" s="13"/>
      <c r="Z37" s="21"/>
      <c r="AA37" s="21"/>
    </row>
    <row r="38" spans="2:27" x14ac:dyDescent="0.15">
      <c r="B38" s="315"/>
      <c r="C38" s="18">
        <v>2006</v>
      </c>
      <c r="D38" s="19">
        <v>18</v>
      </c>
      <c r="E38" s="79">
        <v>27181</v>
      </c>
      <c r="F38" s="53">
        <v>407085</v>
      </c>
      <c r="G38" s="53">
        <v>0</v>
      </c>
      <c r="H38" s="53">
        <v>509068</v>
      </c>
      <c r="I38" s="53">
        <v>0</v>
      </c>
      <c r="J38" s="53">
        <v>0</v>
      </c>
      <c r="K38" s="53">
        <v>0</v>
      </c>
      <c r="L38" s="53">
        <v>0</v>
      </c>
      <c r="M38" s="53">
        <v>0</v>
      </c>
      <c r="N38" s="53">
        <v>0</v>
      </c>
      <c r="O38" s="53">
        <v>3147974</v>
      </c>
      <c r="P38" s="53">
        <v>137233</v>
      </c>
      <c r="Q38" s="53">
        <v>0</v>
      </c>
      <c r="R38" s="53">
        <v>0</v>
      </c>
      <c r="S38" s="53">
        <v>0</v>
      </c>
      <c r="T38" s="53">
        <v>2842</v>
      </c>
      <c r="U38" s="56">
        <v>0</v>
      </c>
      <c r="V38" s="66"/>
      <c r="W38" s="12"/>
      <c r="X38" s="105"/>
      <c r="Y38" s="13"/>
      <c r="Z38" s="21"/>
      <c r="AA38" s="21"/>
    </row>
    <row r="39" spans="2:27" x14ac:dyDescent="0.15">
      <c r="B39" s="315"/>
      <c r="C39" s="18">
        <v>2007</v>
      </c>
      <c r="D39" s="19">
        <v>19</v>
      </c>
      <c r="E39" s="81">
        <v>19256</v>
      </c>
      <c r="F39" s="60">
        <v>194723</v>
      </c>
      <c r="G39" s="60">
        <v>0</v>
      </c>
      <c r="H39" s="60">
        <v>753716</v>
      </c>
      <c r="I39" s="60">
        <v>0</v>
      </c>
      <c r="J39" s="60">
        <v>21195</v>
      </c>
      <c r="K39" s="60">
        <v>0</v>
      </c>
      <c r="L39" s="60">
        <v>0</v>
      </c>
      <c r="M39" s="60">
        <v>0</v>
      </c>
      <c r="N39" s="60">
        <v>0</v>
      </c>
      <c r="O39" s="60">
        <v>3335980</v>
      </c>
      <c r="P39" s="60">
        <v>116950</v>
      </c>
      <c r="Q39" s="60">
        <v>0</v>
      </c>
      <c r="R39" s="60">
        <v>0</v>
      </c>
      <c r="S39" s="60">
        <v>0</v>
      </c>
      <c r="T39" s="60">
        <v>945</v>
      </c>
      <c r="U39" s="61">
        <v>0</v>
      </c>
      <c r="V39" s="66"/>
      <c r="W39" s="12"/>
      <c r="X39" s="105"/>
      <c r="Y39" s="13"/>
      <c r="Z39" s="21"/>
      <c r="AA39" s="21"/>
    </row>
    <row r="40" spans="2:27" x14ac:dyDescent="0.15">
      <c r="B40" s="315"/>
      <c r="C40" s="18">
        <v>2008</v>
      </c>
      <c r="D40" s="19">
        <v>20</v>
      </c>
      <c r="E40" s="79">
        <v>5788</v>
      </c>
      <c r="F40" s="53">
        <v>114531</v>
      </c>
      <c r="G40" s="53">
        <v>0</v>
      </c>
      <c r="H40" s="53">
        <v>595951</v>
      </c>
      <c r="I40" s="53">
        <v>0</v>
      </c>
      <c r="J40" s="53">
        <v>552487</v>
      </c>
      <c r="K40" s="53">
        <v>225446</v>
      </c>
      <c r="L40" s="60">
        <v>0</v>
      </c>
      <c r="M40" s="60">
        <v>0</v>
      </c>
      <c r="N40" s="53">
        <v>4745</v>
      </c>
      <c r="O40" s="53">
        <v>3096908</v>
      </c>
      <c r="P40" s="53">
        <v>475111</v>
      </c>
      <c r="Q40" s="53">
        <v>0</v>
      </c>
      <c r="R40" s="53">
        <v>868</v>
      </c>
      <c r="S40" s="53">
        <v>0</v>
      </c>
      <c r="T40" s="53">
        <v>2303</v>
      </c>
      <c r="U40" s="56">
        <v>0</v>
      </c>
      <c r="V40" s="66"/>
      <c r="W40" s="12"/>
      <c r="X40" s="105"/>
      <c r="Y40" s="13"/>
      <c r="Z40" s="21"/>
      <c r="AA40" s="21"/>
    </row>
    <row r="41" spans="2:27" x14ac:dyDescent="0.15">
      <c r="B41" s="315"/>
      <c r="C41" s="18">
        <v>2009</v>
      </c>
      <c r="D41" s="19">
        <v>21</v>
      </c>
      <c r="E41" s="79">
        <v>0</v>
      </c>
      <c r="F41" s="53">
        <v>322007</v>
      </c>
      <c r="G41" s="53">
        <v>0</v>
      </c>
      <c r="H41" s="53">
        <v>428120</v>
      </c>
      <c r="I41" s="53">
        <v>0</v>
      </c>
      <c r="J41" s="53">
        <v>235445</v>
      </c>
      <c r="K41" s="53">
        <v>134301</v>
      </c>
      <c r="L41" s="53">
        <v>0</v>
      </c>
      <c r="M41" s="53">
        <v>0</v>
      </c>
      <c r="N41" s="53">
        <v>0</v>
      </c>
      <c r="O41" s="53">
        <v>1638008</v>
      </c>
      <c r="P41" s="53">
        <v>364987</v>
      </c>
      <c r="Q41" s="53">
        <v>1619</v>
      </c>
      <c r="R41" s="53">
        <v>0</v>
      </c>
      <c r="S41" s="53">
        <v>10734</v>
      </c>
      <c r="T41" s="53">
        <v>7228</v>
      </c>
      <c r="U41" s="56">
        <v>0</v>
      </c>
      <c r="V41" s="66"/>
      <c r="W41" s="12"/>
      <c r="X41" s="140"/>
      <c r="Y41" s="13"/>
      <c r="Z41" s="21"/>
      <c r="AA41" s="21"/>
    </row>
    <row r="42" spans="2:27" x14ac:dyDescent="0.15">
      <c r="B42" s="315"/>
      <c r="C42" s="18">
        <v>2010</v>
      </c>
      <c r="D42" s="19">
        <v>22</v>
      </c>
      <c r="E42" s="79">
        <v>0</v>
      </c>
      <c r="F42" s="53">
        <v>551590</v>
      </c>
      <c r="G42" s="53">
        <v>0</v>
      </c>
      <c r="H42" s="53">
        <v>994261</v>
      </c>
      <c r="I42" s="53">
        <v>0</v>
      </c>
      <c r="J42" s="53">
        <v>74715</v>
      </c>
      <c r="K42" s="53">
        <v>25801</v>
      </c>
      <c r="L42" s="53">
        <v>0</v>
      </c>
      <c r="M42" s="53">
        <v>0</v>
      </c>
      <c r="N42" s="53">
        <v>0</v>
      </c>
      <c r="O42" s="53">
        <v>1128007</v>
      </c>
      <c r="P42" s="53">
        <v>521258</v>
      </c>
      <c r="Q42" s="53">
        <v>0</v>
      </c>
      <c r="R42" s="53">
        <v>0</v>
      </c>
      <c r="S42" s="53">
        <v>0</v>
      </c>
      <c r="T42" s="53">
        <v>447</v>
      </c>
      <c r="U42" s="56">
        <v>0</v>
      </c>
      <c r="V42" s="66"/>
      <c r="W42" s="12"/>
      <c r="X42" s="106"/>
      <c r="Y42" s="13"/>
      <c r="Z42" s="21"/>
      <c r="AA42" s="21"/>
    </row>
    <row r="43" spans="2:27" x14ac:dyDescent="0.15">
      <c r="B43" s="315"/>
      <c r="C43" s="15">
        <v>2011</v>
      </c>
      <c r="D43" s="16">
        <v>23</v>
      </c>
      <c r="E43" s="78">
        <v>0</v>
      </c>
      <c r="F43" s="52">
        <v>235342</v>
      </c>
      <c r="G43" s="52">
        <v>0</v>
      </c>
      <c r="H43" s="52">
        <v>506103</v>
      </c>
      <c r="I43" s="52">
        <v>0</v>
      </c>
      <c r="J43" s="52">
        <v>143815</v>
      </c>
      <c r="K43" s="52">
        <v>109568</v>
      </c>
      <c r="L43" s="52">
        <v>0</v>
      </c>
      <c r="M43" s="52">
        <v>0</v>
      </c>
      <c r="N43" s="52">
        <v>0</v>
      </c>
      <c r="O43" s="52">
        <v>1720410</v>
      </c>
      <c r="P43" s="52">
        <v>440609</v>
      </c>
      <c r="Q43" s="52">
        <v>0</v>
      </c>
      <c r="R43" s="52">
        <v>0</v>
      </c>
      <c r="S43" s="52">
        <v>0</v>
      </c>
      <c r="T43" s="52">
        <v>1206</v>
      </c>
      <c r="U43" s="55">
        <v>0</v>
      </c>
      <c r="V43" s="66"/>
      <c r="W43" s="12"/>
      <c r="X43" s="106"/>
      <c r="Y43" s="13"/>
      <c r="Z43" s="21"/>
      <c r="AA43" s="21"/>
    </row>
    <row r="44" spans="2:27" x14ac:dyDescent="0.15">
      <c r="B44" s="315"/>
      <c r="C44" s="18">
        <v>2012</v>
      </c>
      <c r="D44" s="19">
        <v>24</v>
      </c>
      <c r="E44" s="79">
        <v>0</v>
      </c>
      <c r="F44" s="53">
        <v>44043</v>
      </c>
      <c r="G44" s="53">
        <v>0</v>
      </c>
      <c r="H44" s="53">
        <v>685147</v>
      </c>
      <c r="I44" s="53">
        <v>0</v>
      </c>
      <c r="J44" s="53">
        <v>185898</v>
      </c>
      <c r="K44" s="53">
        <v>323071</v>
      </c>
      <c r="L44" s="53">
        <v>0</v>
      </c>
      <c r="M44" s="53">
        <v>0</v>
      </c>
      <c r="N44" s="53">
        <v>0</v>
      </c>
      <c r="O44" s="53">
        <v>1795540</v>
      </c>
      <c r="P44" s="53">
        <v>404914</v>
      </c>
      <c r="Q44" s="53">
        <v>0</v>
      </c>
      <c r="R44" s="53">
        <v>0</v>
      </c>
      <c r="S44" s="53">
        <v>0</v>
      </c>
      <c r="T44" s="53">
        <v>6449</v>
      </c>
      <c r="U44" s="56">
        <v>0</v>
      </c>
      <c r="V44" s="66"/>
      <c r="W44" s="12"/>
      <c r="X44" s="106"/>
      <c r="Y44" s="13"/>
      <c r="Z44" s="21"/>
      <c r="AA44" s="21"/>
    </row>
    <row r="45" spans="2:27" s="30" customFormat="1" x14ac:dyDescent="0.15">
      <c r="B45" s="315"/>
      <c r="C45" s="18">
        <v>2013</v>
      </c>
      <c r="D45" s="19">
        <v>25</v>
      </c>
      <c r="E45" s="79">
        <v>0</v>
      </c>
      <c r="F45" s="53">
        <v>22507</v>
      </c>
      <c r="G45" s="53">
        <v>0</v>
      </c>
      <c r="H45" s="53">
        <v>687120</v>
      </c>
      <c r="I45" s="53">
        <v>0</v>
      </c>
      <c r="J45" s="53">
        <v>168903</v>
      </c>
      <c r="K45" s="53">
        <v>243782</v>
      </c>
      <c r="L45" s="53">
        <v>0</v>
      </c>
      <c r="M45" s="53">
        <v>0</v>
      </c>
      <c r="N45" s="53">
        <v>0</v>
      </c>
      <c r="O45" s="53">
        <v>1691117</v>
      </c>
      <c r="P45" s="53">
        <v>324752</v>
      </c>
      <c r="Q45" s="53">
        <v>0</v>
      </c>
      <c r="R45" s="53">
        <v>0</v>
      </c>
      <c r="S45" s="53">
        <v>0</v>
      </c>
      <c r="T45" s="53">
        <v>2894</v>
      </c>
      <c r="U45" s="56">
        <v>0</v>
      </c>
      <c r="V45" s="83"/>
      <c r="W45" s="12"/>
      <c r="X45" s="106"/>
      <c r="Y45" s="13"/>
      <c r="Z45" s="21"/>
      <c r="AA45" s="21"/>
    </row>
    <row r="46" spans="2:27" s="30" customFormat="1" x14ac:dyDescent="0.15">
      <c r="B46" s="315"/>
      <c r="C46" s="26">
        <v>2014</v>
      </c>
      <c r="D46" s="27">
        <v>26</v>
      </c>
      <c r="E46" s="82">
        <v>1577</v>
      </c>
      <c r="F46" s="62">
        <v>11780</v>
      </c>
      <c r="G46" s="62">
        <v>0</v>
      </c>
      <c r="H46" s="62">
        <v>662232</v>
      </c>
      <c r="I46" s="62">
        <v>0</v>
      </c>
      <c r="J46" s="62">
        <v>80080</v>
      </c>
      <c r="K46" s="62">
        <v>253092</v>
      </c>
      <c r="L46" s="62">
        <v>0</v>
      </c>
      <c r="M46" s="62">
        <v>0</v>
      </c>
      <c r="N46" s="62">
        <v>0</v>
      </c>
      <c r="O46" s="62">
        <v>1622250</v>
      </c>
      <c r="P46" s="62">
        <v>476065</v>
      </c>
      <c r="Q46" s="62">
        <v>0</v>
      </c>
      <c r="R46" s="62">
        <v>0</v>
      </c>
      <c r="S46" s="62">
        <v>0</v>
      </c>
      <c r="T46" s="62">
        <v>0</v>
      </c>
      <c r="U46" s="63">
        <v>0</v>
      </c>
      <c r="V46" s="83"/>
      <c r="W46" s="12"/>
      <c r="X46" s="106"/>
      <c r="Y46" s="13"/>
      <c r="Z46" s="21"/>
      <c r="AA46" s="21"/>
    </row>
    <row r="47" spans="2:27" s="30" customFormat="1" x14ac:dyDescent="0.15">
      <c r="B47" s="315"/>
      <c r="C47" s="26">
        <v>2015</v>
      </c>
      <c r="D47" s="27">
        <v>27</v>
      </c>
      <c r="E47" s="82">
        <v>0</v>
      </c>
      <c r="F47" s="62">
        <v>97332</v>
      </c>
      <c r="G47" s="62">
        <v>0</v>
      </c>
      <c r="H47" s="62">
        <v>579244</v>
      </c>
      <c r="I47" s="62">
        <v>0</v>
      </c>
      <c r="J47" s="62">
        <v>119403</v>
      </c>
      <c r="K47" s="62">
        <v>400124</v>
      </c>
      <c r="L47" s="62">
        <v>0</v>
      </c>
      <c r="M47" s="62">
        <v>0</v>
      </c>
      <c r="N47" s="62">
        <v>0</v>
      </c>
      <c r="O47" s="62">
        <v>1790273</v>
      </c>
      <c r="P47" s="62">
        <v>433291</v>
      </c>
      <c r="Q47" s="62">
        <v>0</v>
      </c>
      <c r="R47" s="62">
        <v>0</v>
      </c>
      <c r="S47" s="62">
        <v>0</v>
      </c>
      <c r="T47" s="62">
        <v>1714</v>
      </c>
      <c r="U47" s="63">
        <v>1480</v>
      </c>
      <c r="V47" s="83"/>
      <c r="W47" s="12"/>
      <c r="X47" s="106"/>
      <c r="Y47" s="13"/>
      <c r="Z47" s="21"/>
      <c r="AA47" s="21"/>
    </row>
    <row r="48" spans="2:27" s="30" customFormat="1" x14ac:dyDescent="0.15">
      <c r="B48" s="315"/>
      <c r="C48" s="204">
        <v>2016</v>
      </c>
      <c r="D48" s="205">
        <v>28</v>
      </c>
      <c r="E48" s="208">
        <v>0</v>
      </c>
      <c r="F48" s="206">
        <v>349910</v>
      </c>
      <c r="G48" s="206">
        <v>0</v>
      </c>
      <c r="H48" s="206">
        <v>537786</v>
      </c>
      <c r="I48" s="206">
        <v>0</v>
      </c>
      <c r="J48" s="206">
        <v>133138</v>
      </c>
      <c r="K48" s="206">
        <v>442029</v>
      </c>
      <c r="L48" s="206">
        <v>0</v>
      </c>
      <c r="M48" s="206">
        <v>0</v>
      </c>
      <c r="N48" s="206">
        <v>0</v>
      </c>
      <c r="O48" s="206">
        <v>794482</v>
      </c>
      <c r="P48" s="206">
        <v>498246</v>
      </c>
      <c r="Q48" s="206">
        <v>0</v>
      </c>
      <c r="R48" s="206">
        <v>0</v>
      </c>
      <c r="S48" s="206">
        <v>0</v>
      </c>
      <c r="T48" s="206">
        <v>2056</v>
      </c>
      <c r="U48" s="207">
        <v>0</v>
      </c>
      <c r="V48" s="83"/>
      <c r="W48" s="12"/>
      <c r="X48" s="106"/>
      <c r="Y48" s="13"/>
      <c r="Z48" s="21"/>
      <c r="AA48" s="21"/>
    </row>
    <row r="49" spans="1:27" s="30" customFormat="1" x14ac:dyDescent="0.15">
      <c r="B49" s="315"/>
      <c r="C49" s="26">
        <v>2017</v>
      </c>
      <c r="D49" s="27">
        <v>29</v>
      </c>
      <c r="E49" s="82">
        <v>0</v>
      </c>
      <c r="F49" s="62">
        <v>225671</v>
      </c>
      <c r="G49" s="62">
        <v>0</v>
      </c>
      <c r="H49" s="62">
        <v>320448</v>
      </c>
      <c r="I49" s="62">
        <v>0</v>
      </c>
      <c r="J49" s="62">
        <v>113615</v>
      </c>
      <c r="K49" s="62">
        <v>367483</v>
      </c>
      <c r="L49" s="62">
        <v>0</v>
      </c>
      <c r="M49" s="62">
        <v>0</v>
      </c>
      <c r="N49" s="62">
        <v>0</v>
      </c>
      <c r="O49" s="62">
        <v>967604</v>
      </c>
      <c r="P49" s="62">
        <v>517571</v>
      </c>
      <c r="Q49" s="62">
        <v>0</v>
      </c>
      <c r="R49" s="62">
        <v>0</v>
      </c>
      <c r="S49" s="62">
        <v>0</v>
      </c>
      <c r="T49" s="62">
        <v>0</v>
      </c>
      <c r="U49" s="63">
        <v>16807</v>
      </c>
      <c r="V49" s="83"/>
      <c r="W49" s="12"/>
      <c r="X49" s="106"/>
      <c r="Y49" s="13"/>
      <c r="Z49" s="21"/>
      <c r="AA49" s="21"/>
    </row>
    <row r="50" spans="1:27" s="30" customFormat="1" x14ac:dyDescent="0.15">
      <c r="B50" s="315"/>
      <c r="C50" s="26">
        <v>2018</v>
      </c>
      <c r="D50" s="27">
        <v>30</v>
      </c>
      <c r="E50" s="82">
        <v>0</v>
      </c>
      <c r="F50" s="62">
        <v>2810</v>
      </c>
      <c r="G50" s="62">
        <v>0</v>
      </c>
      <c r="H50" s="62">
        <v>344992</v>
      </c>
      <c r="I50" s="62">
        <v>0</v>
      </c>
      <c r="J50" s="62">
        <v>121234</v>
      </c>
      <c r="K50" s="62">
        <v>414563</v>
      </c>
      <c r="L50" s="62">
        <v>0</v>
      </c>
      <c r="M50" s="62">
        <v>1589</v>
      </c>
      <c r="N50" s="62">
        <v>0</v>
      </c>
      <c r="O50" s="62">
        <v>1275075</v>
      </c>
      <c r="P50" s="62">
        <v>591605</v>
      </c>
      <c r="Q50" s="62">
        <v>0</v>
      </c>
      <c r="R50" s="62">
        <v>0</v>
      </c>
      <c r="S50" s="62">
        <v>0</v>
      </c>
      <c r="T50" s="62">
        <v>1192</v>
      </c>
      <c r="U50" s="63">
        <v>36594</v>
      </c>
      <c r="V50" s="83"/>
      <c r="W50" s="12"/>
      <c r="X50" s="106"/>
      <c r="Y50" s="13"/>
      <c r="Z50" s="21"/>
      <c r="AA50" s="21"/>
    </row>
    <row r="51" spans="1:27" ht="12" customHeight="1" x14ac:dyDescent="0.15">
      <c r="B51" s="315"/>
      <c r="C51" s="26">
        <v>2019</v>
      </c>
      <c r="D51" s="27" t="s">
        <v>436</v>
      </c>
      <c r="E51" s="82">
        <v>0</v>
      </c>
      <c r="F51" s="62">
        <v>48001</v>
      </c>
      <c r="G51" s="62">
        <v>0</v>
      </c>
      <c r="H51" s="62">
        <v>317996</v>
      </c>
      <c r="I51" s="62">
        <v>0</v>
      </c>
      <c r="J51" s="62">
        <v>124385</v>
      </c>
      <c r="K51" s="62">
        <v>705668</v>
      </c>
      <c r="L51" s="62">
        <v>0</v>
      </c>
      <c r="M51" s="62">
        <v>7279</v>
      </c>
      <c r="N51" s="62">
        <v>0</v>
      </c>
      <c r="O51" s="62">
        <v>1089355</v>
      </c>
      <c r="P51" s="62">
        <v>579421</v>
      </c>
      <c r="Q51" s="62">
        <v>0</v>
      </c>
      <c r="R51" s="62">
        <v>0</v>
      </c>
      <c r="S51" s="62">
        <v>0</v>
      </c>
      <c r="T51" s="62">
        <v>0</v>
      </c>
      <c r="U51" s="63">
        <v>30067</v>
      </c>
      <c r="V51" s="66"/>
      <c r="W51" s="12"/>
      <c r="X51" s="105"/>
      <c r="Y51" s="13"/>
    </row>
    <row r="52" spans="1:27" ht="12" customHeight="1" x14ac:dyDescent="0.15">
      <c r="B52" s="315"/>
      <c r="C52" s="26">
        <v>2020</v>
      </c>
      <c r="D52" s="27">
        <v>2</v>
      </c>
      <c r="E52" s="82">
        <v>0</v>
      </c>
      <c r="F52" s="62">
        <v>2799</v>
      </c>
      <c r="G52" s="62">
        <v>0</v>
      </c>
      <c r="H52" s="62">
        <v>201724</v>
      </c>
      <c r="I52" s="62">
        <v>0</v>
      </c>
      <c r="J52" s="62">
        <v>119461</v>
      </c>
      <c r="K52" s="62">
        <v>724218</v>
      </c>
      <c r="L52" s="62">
        <v>0</v>
      </c>
      <c r="M52" s="62">
        <v>0</v>
      </c>
      <c r="N52" s="62">
        <v>0</v>
      </c>
      <c r="O52" s="62">
        <v>1059811</v>
      </c>
      <c r="P52" s="62">
        <v>556942</v>
      </c>
      <c r="Q52" s="62">
        <v>0</v>
      </c>
      <c r="R52" s="62">
        <v>0</v>
      </c>
      <c r="S52" s="62">
        <v>0</v>
      </c>
      <c r="T52" s="62">
        <v>1595</v>
      </c>
      <c r="U52" s="63">
        <v>50951</v>
      </c>
      <c r="V52" s="66"/>
      <c r="W52" s="12"/>
      <c r="X52" s="105"/>
      <c r="Y52" s="13"/>
    </row>
    <row r="53" spans="1:27" ht="12" customHeight="1" x14ac:dyDescent="0.15">
      <c r="B53" s="315"/>
      <c r="C53" s="204">
        <v>2021</v>
      </c>
      <c r="D53" s="205">
        <v>3</v>
      </c>
      <c r="E53" s="208">
        <v>0</v>
      </c>
      <c r="F53" s="206">
        <v>6461</v>
      </c>
      <c r="G53" s="206">
        <v>0</v>
      </c>
      <c r="H53" s="206">
        <v>78571</v>
      </c>
      <c r="I53" s="206">
        <v>0</v>
      </c>
      <c r="J53" s="206">
        <v>152600</v>
      </c>
      <c r="K53" s="206">
        <v>1224397</v>
      </c>
      <c r="L53" s="206">
        <v>0</v>
      </c>
      <c r="M53" s="206">
        <v>0</v>
      </c>
      <c r="N53" s="206">
        <v>0</v>
      </c>
      <c r="O53" s="206">
        <v>1094813</v>
      </c>
      <c r="P53" s="206">
        <v>469405</v>
      </c>
      <c r="Q53" s="206">
        <v>0</v>
      </c>
      <c r="R53" s="206">
        <v>0</v>
      </c>
      <c r="S53" s="206">
        <v>0</v>
      </c>
      <c r="T53" s="206">
        <v>1867</v>
      </c>
      <c r="U53" s="207">
        <v>68357</v>
      </c>
      <c r="V53" s="66"/>
      <c r="W53" s="12"/>
      <c r="X53" s="105"/>
      <c r="Y53" s="13"/>
    </row>
    <row r="54" spans="1:27" ht="12" customHeight="1" x14ac:dyDescent="0.15">
      <c r="B54" s="315"/>
      <c r="C54" s="26">
        <v>2022</v>
      </c>
      <c r="D54" s="27">
        <v>4</v>
      </c>
      <c r="E54" s="82">
        <v>0</v>
      </c>
      <c r="F54" s="62">
        <v>9392</v>
      </c>
      <c r="G54" s="62">
        <v>0</v>
      </c>
      <c r="H54" s="62">
        <v>128917</v>
      </c>
      <c r="I54" s="62">
        <v>0</v>
      </c>
      <c r="J54" s="62">
        <v>246443</v>
      </c>
      <c r="K54" s="62">
        <v>1952087</v>
      </c>
      <c r="L54" s="62">
        <v>6583</v>
      </c>
      <c r="M54" s="62">
        <v>0</v>
      </c>
      <c r="N54" s="62">
        <v>0</v>
      </c>
      <c r="O54" s="62">
        <v>1817645</v>
      </c>
      <c r="P54" s="62">
        <v>487313</v>
      </c>
      <c r="Q54" s="62">
        <v>0</v>
      </c>
      <c r="R54" s="62">
        <v>0</v>
      </c>
      <c r="S54" s="62">
        <v>0</v>
      </c>
      <c r="T54" s="62">
        <v>0</v>
      </c>
      <c r="U54" s="63">
        <v>48482</v>
      </c>
      <c r="V54" s="66"/>
      <c r="W54" s="12"/>
      <c r="X54" s="105"/>
      <c r="Y54" s="13"/>
    </row>
    <row r="55" spans="1:27" ht="12" customHeight="1" x14ac:dyDescent="0.15">
      <c r="B55" s="316"/>
      <c r="C55" s="280">
        <v>2023</v>
      </c>
      <c r="D55" s="281">
        <v>5</v>
      </c>
      <c r="E55" s="284">
        <v>0</v>
      </c>
      <c r="F55" s="282">
        <v>12564</v>
      </c>
      <c r="G55" s="282">
        <v>0</v>
      </c>
      <c r="H55" s="282">
        <v>316782</v>
      </c>
      <c r="I55" s="282">
        <v>0</v>
      </c>
      <c r="J55" s="282">
        <v>128072</v>
      </c>
      <c r="K55" s="282">
        <v>1936805</v>
      </c>
      <c r="L55" s="282">
        <v>0</v>
      </c>
      <c r="M55" s="282">
        <v>0</v>
      </c>
      <c r="N55" s="282">
        <v>0</v>
      </c>
      <c r="O55" s="282">
        <v>1042614</v>
      </c>
      <c r="P55" s="282">
        <v>82869</v>
      </c>
      <c r="Q55" s="282">
        <v>0</v>
      </c>
      <c r="R55" s="282">
        <v>0</v>
      </c>
      <c r="S55" s="282">
        <v>0</v>
      </c>
      <c r="T55" s="282">
        <v>0</v>
      </c>
      <c r="U55" s="283">
        <v>78873</v>
      </c>
      <c r="V55" s="66"/>
      <c r="W55" s="12"/>
      <c r="X55" s="105"/>
      <c r="Y55" s="13"/>
    </row>
    <row r="56" spans="1:27" x14ac:dyDescent="0.15">
      <c r="B56" s="33" t="s">
        <v>119</v>
      </c>
      <c r="C56" s="34"/>
      <c r="D56" s="34"/>
      <c r="E56" s="35"/>
      <c r="F56" s="35"/>
      <c r="G56" s="35"/>
      <c r="H56" s="35"/>
      <c r="I56" s="35"/>
      <c r="J56" s="35"/>
      <c r="K56" s="35"/>
      <c r="L56" s="35"/>
      <c r="M56" s="35"/>
      <c r="N56" s="35"/>
      <c r="O56" s="35"/>
      <c r="P56" s="35"/>
      <c r="Q56" s="35"/>
      <c r="V56" s="84"/>
      <c r="Z56" s="47"/>
    </row>
    <row r="57" spans="1:27" x14ac:dyDescent="0.15">
      <c r="B57" s="38"/>
      <c r="C57" s="34"/>
      <c r="D57" s="34"/>
      <c r="E57" s="35"/>
      <c r="F57" s="35"/>
      <c r="G57" s="35"/>
      <c r="H57" s="35"/>
      <c r="I57" s="35"/>
      <c r="J57" s="35"/>
      <c r="K57" s="35"/>
      <c r="L57" s="35"/>
      <c r="M57" s="35"/>
      <c r="N57" s="35"/>
      <c r="O57" s="35"/>
      <c r="P57" s="35"/>
      <c r="Q57" s="36"/>
      <c r="R57" s="36"/>
      <c r="S57" s="36"/>
      <c r="T57" s="36"/>
      <c r="U57" s="40" t="str">
        <f>'脱脂粉乳（学乳用）'!F58</f>
        <v>毎年1回更新、最終更新日2024/2/15</v>
      </c>
      <c r="V57" s="84"/>
    </row>
    <row r="58" spans="1:27" x14ac:dyDescent="0.15">
      <c r="A58" s="38"/>
      <c r="B58" s="37"/>
      <c r="C58" s="34"/>
      <c r="D58" s="34"/>
      <c r="E58" s="35"/>
      <c r="F58" s="35"/>
      <c r="G58" s="35"/>
      <c r="H58" s="35"/>
      <c r="I58" s="35"/>
      <c r="J58" s="35"/>
      <c r="K58" s="35"/>
      <c r="L58" s="35"/>
      <c r="M58" s="35"/>
      <c r="N58" s="35"/>
      <c r="O58" s="35"/>
      <c r="P58" s="35"/>
      <c r="Q58" s="36"/>
      <c r="R58" s="36"/>
      <c r="S58" s="36"/>
      <c r="T58" s="36"/>
      <c r="V58" s="85"/>
      <c r="W58" s="40"/>
    </row>
    <row r="59" spans="1:27" x14ac:dyDescent="0.15">
      <c r="A59" s="38"/>
      <c r="B59" s="37"/>
      <c r="C59" s="34"/>
      <c r="D59" s="34"/>
      <c r="E59" s="35"/>
      <c r="F59" s="35"/>
      <c r="G59" s="35"/>
      <c r="H59" s="35"/>
      <c r="I59" s="35"/>
      <c r="J59" s="35"/>
      <c r="K59" s="35"/>
      <c r="L59" s="35"/>
      <c r="M59" s="35"/>
      <c r="N59" s="35"/>
      <c r="O59" s="35"/>
      <c r="P59" s="35"/>
      <c r="Q59" s="47"/>
      <c r="R59" s="47"/>
      <c r="S59" s="47"/>
      <c r="T59" s="47"/>
      <c r="U59" s="47"/>
      <c r="V59" s="47"/>
      <c r="W59" s="47"/>
      <c r="X59" s="104"/>
      <c r="Y59" s="47"/>
      <c r="Z59" s="47"/>
      <c r="AA59" s="47"/>
    </row>
    <row r="60" spans="1:27" x14ac:dyDescent="0.15">
      <c r="A60" s="38"/>
      <c r="B60" s="41"/>
      <c r="C60" s="34"/>
      <c r="D60" s="34"/>
      <c r="E60" s="35"/>
      <c r="F60" s="35"/>
      <c r="G60" s="35"/>
      <c r="H60" s="35"/>
      <c r="I60" s="35"/>
      <c r="J60" s="35"/>
      <c r="K60" s="35"/>
      <c r="L60" s="35"/>
      <c r="M60" s="35"/>
      <c r="N60" s="35"/>
      <c r="O60" s="35"/>
      <c r="P60" s="35"/>
      <c r="Q60" s="47"/>
      <c r="R60" s="47"/>
      <c r="S60" s="47"/>
      <c r="T60" s="47"/>
      <c r="U60" s="47"/>
      <c r="V60" s="47"/>
      <c r="W60" s="47"/>
      <c r="X60" s="104"/>
      <c r="Y60" s="47"/>
      <c r="Z60" s="47"/>
      <c r="AA60" s="47"/>
    </row>
    <row r="61" spans="1:27" x14ac:dyDescent="0.15">
      <c r="A61" s="38"/>
      <c r="B61" s="37"/>
      <c r="C61" s="34"/>
      <c r="D61" s="34"/>
      <c r="E61" s="35"/>
      <c r="F61" s="35"/>
      <c r="G61" s="35"/>
      <c r="H61" s="35"/>
      <c r="I61" s="35"/>
      <c r="J61" s="35"/>
      <c r="K61" s="35"/>
      <c r="L61" s="35"/>
      <c r="M61" s="35"/>
      <c r="N61" s="35"/>
      <c r="O61" s="35"/>
      <c r="P61" s="35"/>
      <c r="Q61" s="47"/>
      <c r="R61" s="47"/>
      <c r="S61" s="47"/>
      <c r="T61" s="47"/>
      <c r="U61" s="47"/>
      <c r="V61" s="47"/>
      <c r="W61" s="47"/>
      <c r="X61" s="104"/>
      <c r="Y61" s="47"/>
      <c r="Z61" s="47"/>
      <c r="AA61" s="47"/>
    </row>
    <row r="62" spans="1:27" x14ac:dyDescent="0.15">
      <c r="A62" s="38"/>
      <c r="B62" s="42"/>
      <c r="C62" s="34"/>
      <c r="D62" s="34"/>
      <c r="E62" s="35"/>
      <c r="F62" s="35"/>
      <c r="G62" s="35"/>
      <c r="H62" s="35"/>
      <c r="I62" s="35"/>
      <c r="J62" s="35"/>
      <c r="K62" s="35"/>
      <c r="L62" s="35"/>
      <c r="M62" s="35"/>
      <c r="N62" s="35"/>
      <c r="O62" s="36"/>
      <c r="P62" s="36"/>
      <c r="Q62" s="21"/>
      <c r="R62" s="21"/>
      <c r="S62" s="21"/>
      <c r="T62" s="21"/>
      <c r="U62" s="21"/>
      <c r="V62" s="21"/>
      <c r="W62" s="21"/>
      <c r="X62" s="105"/>
      <c r="Y62" s="21"/>
      <c r="Z62" s="21"/>
      <c r="AA62" s="21"/>
    </row>
    <row r="63" spans="1:27" x14ac:dyDescent="0.15">
      <c r="A63" s="38"/>
      <c r="B63" s="37"/>
      <c r="C63" s="34"/>
      <c r="D63" s="34"/>
      <c r="E63" s="35"/>
      <c r="F63" s="35"/>
      <c r="G63" s="35"/>
      <c r="H63" s="35"/>
      <c r="I63" s="35"/>
      <c r="J63" s="35"/>
      <c r="K63" s="35"/>
      <c r="L63" s="35"/>
      <c r="M63" s="35"/>
      <c r="N63" s="35"/>
      <c r="O63" s="36"/>
      <c r="P63" s="36"/>
      <c r="Q63" s="21"/>
      <c r="R63" s="21"/>
      <c r="S63" s="21"/>
      <c r="T63" s="21"/>
      <c r="U63" s="21"/>
      <c r="V63" s="21"/>
      <c r="W63" s="21"/>
      <c r="X63" s="105"/>
      <c r="Y63" s="21"/>
      <c r="Z63" s="21"/>
      <c r="AA63" s="21"/>
    </row>
    <row r="64" spans="1:27" x14ac:dyDescent="0.15">
      <c r="A64" s="38"/>
      <c r="C64" s="5"/>
      <c r="D64" s="5"/>
      <c r="O64" s="32"/>
      <c r="P64" s="32"/>
      <c r="Q64" s="21"/>
      <c r="R64" s="21"/>
      <c r="S64" s="21"/>
      <c r="T64" s="21"/>
      <c r="U64" s="21"/>
      <c r="V64" s="21"/>
      <c r="W64" s="21"/>
      <c r="X64" s="105"/>
      <c r="Y64" s="21"/>
      <c r="Z64" s="21"/>
      <c r="AA64" s="21"/>
    </row>
    <row r="65" spans="2:28" x14ac:dyDescent="0.15">
      <c r="B65" s="43"/>
      <c r="C65" s="32"/>
      <c r="D65" s="32"/>
      <c r="E65" s="32"/>
      <c r="F65" s="32"/>
      <c r="G65" s="32"/>
      <c r="H65" s="32"/>
      <c r="O65" s="32"/>
      <c r="P65" s="32"/>
      <c r="Q65" s="21"/>
      <c r="R65" s="21"/>
      <c r="S65" s="21"/>
      <c r="T65" s="21"/>
      <c r="U65" s="21"/>
      <c r="V65" s="21"/>
      <c r="W65" s="21"/>
      <c r="X65" s="105"/>
      <c r="Y65" s="21"/>
      <c r="Z65" s="21"/>
      <c r="AA65" s="21"/>
      <c r="AB65" s="21"/>
    </row>
    <row r="66" spans="2:28" x14ac:dyDescent="0.15">
      <c r="B66" s="43"/>
      <c r="C66" s="32"/>
      <c r="D66" s="32"/>
      <c r="E66" s="32"/>
      <c r="F66" s="32"/>
      <c r="G66" s="32"/>
      <c r="H66" s="32"/>
      <c r="O66" s="32"/>
      <c r="P66" s="32"/>
      <c r="Q66" s="21"/>
      <c r="R66" s="21"/>
      <c r="S66" s="21"/>
      <c r="T66" s="21"/>
      <c r="U66" s="21"/>
      <c r="V66" s="21"/>
      <c r="W66" s="21"/>
      <c r="X66" s="105"/>
      <c r="Y66" s="21"/>
      <c r="Z66" s="21"/>
      <c r="AA66" s="21"/>
      <c r="AB66" s="21"/>
    </row>
    <row r="67" spans="2:28" x14ac:dyDescent="0.15">
      <c r="B67" s="43"/>
      <c r="C67" s="32"/>
      <c r="D67" s="32"/>
      <c r="O67" s="32"/>
      <c r="P67" s="32"/>
      <c r="Q67" s="21"/>
      <c r="R67" s="21"/>
      <c r="S67" s="21"/>
      <c r="T67" s="21"/>
      <c r="U67" s="21"/>
      <c r="V67" s="21"/>
      <c r="W67" s="21"/>
      <c r="X67" s="105"/>
      <c r="Y67" s="21"/>
      <c r="Z67" s="21"/>
      <c r="AA67" s="21"/>
      <c r="AB67" s="21"/>
    </row>
    <row r="68" spans="2:28" x14ac:dyDescent="0.15">
      <c r="B68" s="43"/>
      <c r="C68" s="298"/>
      <c r="D68" s="298"/>
      <c r="E68" s="44"/>
      <c r="F68" s="44"/>
      <c r="G68" s="44"/>
      <c r="H68" s="44"/>
      <c r="I68" s="47"/>
      <c r="J68" s="47"/>
      <c r="K68" s="47"/>
      <c r="L68" s="275"/>
      <c r="M68" s="236"/>
      <c r="N68" s="47"/>
      <c r="O68" s="47"/>
      <c r="P68" s="47"/>
      <c r="Q68" s="21"/>
      <c r="R68" s="21"/>
      <c r="S68" s="21"/>
      <c r="T68" s="21"/>
      <c r="U68" s="21"/>
      <c r="V68" s="21"/>
      <c r="W68" s="21"/>
      <c r="X68" s="105"/>
      <c r="Y68" s="21"/>
      <c r="Z68" s="21"/>
      <c r="AA68" s="21"/>
      <c r="AB68" s="21"/>
    </row>
    <row r="69" spans="2:28" x14ac:dyDescent="0.15">
      <c r="B69" s="43"/>
      <c r="C69" s="298"/>
      <c r="D69" s="298"/>
      <c r="E69" s="47"/>
      <c r="F69" s="47"/>
      <c r="G69" s="47"/>
      <c r="H69" s="47"/>
      <c r="I69" s="47"/>
      <c r="J69" s="47"/>
      <c r="K69" s="47"/>
      <c r="L69" s="275"/>
      <c r="M69" s="236"/>
      <c r="N69" s="47"/>
      <c r="O69" s="47"/>
      <c r="P69" s="47"/>
      <c r="Q69" s="21"/>
      <c r="R69" s="21"/>
      <c r="S69" s="21"/>
      <c r="T69" s="21"/>
      <c r="U69" s="21"/>
      <c r="V69" s="21"/>
      <c r="W69" s="21"/>
      <c r="X69" s="105"/>
      <c r="Y69" s="21"/>
      <c r="Z69" s="21"/>
      <c r="AA69" s="21"/>
      <c r="AB69" s="21"/>
    </row>
    <row r="70" spans="2:28" x14ac:dyDescent="0.15">
      <c r="B70" s="43"/>
      <c r="C70" s="47"/>
      <c r="D70" s="47"/>
      <c r="E70" s="47"/>
      <c r="F70" s="47"/>
      <c r="G70" s="47"/>
      <c r="H70" s="47"/>
      <c r="I70" s="47"/>
      <c r="J70" s="47"/>
      <c r="K70" s="47"/>
      <c r="L70" s="275"/>
      <c r="M70" s="236"/>
      <c r="N70" s="47"/>
      <c r="O70" s="47"/>
      <c r="P70" s="47"/>
      <c r="Q70" s="21"/>
      <c r="R70" s="21"/>
      <c r="S70" s="21"/>
      <c r="T70" s="21"/>
      <c r="U70" s="21"/>
      <c r="V70" s="21"/>
      <c r="W70" s="21"/>
      <c r="X70" s="105"/>
      <c r="Y70" s="21"/>
      <c r="Z70" s="21"/>
      <c r="AA70" s="21"/>
      <c r="AB70" s="21"/>
    </row>
    <row r="71" spans="2:28" x14ac:dyDescent="0.15">
      <c r="B71" s="43"/>
      <c r="C71" s="21"/>
      <c r="D71" s="21"/>
      <c r="E71" s="21"/>
      <c r="F71" s="21"/>
      <c r="G71" s="21"/>
      <c r="H71" s="21"/>
      <c r="I71" s="21"/>
      <c r="J71" s="21"/>
      <c r="K71" s="21"/>
      <c r="L71" s="21"/>
      <c r="M71" s="21"/>
      <c r="N71" s="21"/>
      <c r="O71" s="21"/>
      <c r="P71" s="21"/>
      <c r="Q71" s="21"/>
      <c r="R71" s="21"/>
      <c r="S71" s="21"/>
      <c r="T71" s="21"/>
      <c r="U71" s="21"/>
      <c r="V71" s="21"/>
      <c r="W71" s="21"/>
      <c r="Y71" s="21"/>
      <c r="Z71" s="21"/>
      <c r="AA71" s="21"/>
      <c r="AB71" s="21"/>
    </row>
    <row r="72" spans="2:28" x14ac:dyDescent="0.15">
      <c r="B72" s="43"/>
      <c r="C72" s="21"/>
      <c r="D72" s="21"/>
      <c r="E72" s="21"/>
      <c r="F72" s="21"/>
      <c r="G72" s="21"/>
      <c r="H72" s="21"/>
      <c r="I72" s="21"/>
      <c r="J72" s="21"/>
      <c r="K72" s="21"/>
      <c r="L72" s="21"/>
      <c r="M72" s="21"/>
      <c r="N72" s="21"/>
      <c r="O72" s="21"/>
      <c r="P72" s="21"/>
      <c r="Q72" s="21"/>
      <c r="R72" s="21"/>
      <c r="S72" s="21"/>
      <c r="T72" s="21"/>
      <c r="U72" s="21"/>
      <c r="V72" s="21"/>
      <c r="W72" s="21"/>
      <c r="Y72" s="21"/>
      <c r="Z72" s="21"/>
      <c r="AA72" s="21"/>
      <c r="AB72" s="21"/>
    </row>
    <row r="73" spans="2:28" x14ac:dyDescent="0.15">
      <c r="B73" s="43"/>
      <c r="C73" s="21"/>
      <c r="D73" s="21"/>
      <c r="E73" s="21"/>
      <c r="F73" s="21"/>
      <c r="G73" s="21"/>
      <c r="H73" s="21"/>
      <c r="I73" s="21"/>
      <c r="J73" s="21"/>
      <c r="K73" s="21"/>
      <c r="L73" s="21"/>
      <c r="M73" s="21"/>
      <c r="N73" s="21"/>
      <c r="O73" s="21"/>
      <c r="P73" s="21"/>
      <c r="Q73" s="21"/>
      <c r="R73" s="21"/>
      <c r="S73" s="21"/>
      <c r="T73" s="21"/>
      <c r="U73" s="21"/>
      <c r="V73" s="21"/>
      <c r="W73" s="21"/>
      <c r="Y73" s="21"/>
      <c r="Z73" s="21"/>
      <c r="AA73" s="21"/>
      <c r="AB73" s="21"/>
    </row>
    <row r="74" spans="2:28" x14ac:dyDescent="0.15">
      <c r="B74" s="43"/>
      <c r="C74" s="21"/>
      <c r="D74" s="21"/>
      <c r="E74" s="21"/>
      <c r="F74" s="21"/>
      <c r="G74" s="21"/>
      <c r="H74" s="21"/>
      <c r="I74" s="21"/>
      <c r="J74" s="21"/>
      <c r="K74" s="21"/>
      <c r="L74" s="21"/>
      <c r="M74" s="21"/>
      <c r="N74" s="21"/>
      <c r="O74" s="21"/>
      <c r="P74" s="21"/>
      <c r="Q74" s="21"/>
      <c r="R74" s="21"/>
      <c r="S74" s="21"/>
      <c r="T74" s="21"/>
      <c r="U74" s="21"/>
      <c r="V74" s="21"/>
      <c r="W74" s="21"/>
      <c r="Y74" s="21"/>
      <c r="Z74" s="21"/>
      <c r="AA74" s="21"/>
      <c r="AB74" s="21"/>
    </row>
    <row r="75" spans="2:28" x14ac:dyDescent="0.15">
      <c r="B75" s="43"/>
      <c r="C75" s="21"/>
      <c r="D75" s="21"/>
      <c r="E75" s="21"/>
      <c r="F75" s="21"/>
      <c r="G75" s="21"/>
      <c r="H75" s="21"/>
      <c r="I75" s="21"/>
      <c r="J75" s="21"/>
      <c r="K75" s="21"/>
      <c r="L75" s="21"/>
      <c r="M75" s="21"/>
      <c r="N75" s="21"/>
      <c r="O75" s="21"/>
      <c r="P75" s="21"/>
      <c r="Q75" s="21"/>
      <c r="R75" s="21"/>
      <c r="S75" s="21"/>
      <c r="T75" s="21"/>
      <c r="U75" s="21"/>
      <c r="V75" s="21"/>
      <c r="W75" s="21"/>
      <c r="Y75" s="21"/>
      <c r="Z75" s="21"/>
      <c r="AA75" s="21"/>
      <c r="AB75" s="21"/>
    </row>
    <row r="76" spans="2:28" x14ac:dyDescent="0.15">
      <c r="B76" s="43"/>
      <c r="C76" s="21"/>
      <c r="D76" s="21"/>
      <c r="E76" s="21"/>
      <c r="F76" s="21"/>
      <c r="G76" s="21"/>
      <c r="H76" s="21"/>
      <c r="I76" s="21"/>
      <c r="J76" s="21"/>
      <c r="K76" s="21"/>
      <c r="L76" s="21"/>
      <c r="M76" s="21"/>
      <c r="N76" s="21"/>
      <c r="O76" s="21"/>
      <c r="P76" s="21"/>
      <c r="Q76" s="21"/>
      <c r="R76" s="21"/>
      <c r="S76" s="21"/>
      <c r="T76" s="21"/>
      <c r="U76" s="21"/>
      <c r="V76" s="21"/>
      <c r="W76" s="21"/>
      <c r="Y76" s="21"/>
      <c r="Z76" s="21"/>
      <c r="AA76" s="21"/>
      <c r="AB76" s="21"/>
    </row>
    <row r="77" spans="2:28" x14ac:dyDescent="0.15">
      <c r="B77" s="43"/>
      <c r="C77" s="21"/>
      <c r="D77" s="21"/>
      <c r="E77" s="21"/>
      <c r="F77" s="21"/>
      <c r="G77" s="21"/>
      <c r="H77" s="21"/>
      <c r="I77" s="21"/>
      <c r="J77" s="21"/>
      <c r="K77" s="21"/>
      <c r="L77" s="21"/>
      <c r="M77" s="21"/>
      <c r="N77" s="21"/>
      <c r="O77" s="21"/>
      <c r="P77" s="21"/>
      <c r="Q77" s="21"/>
      <c r="R77" s="21"/>
      <c r="S77" s="21"/>
      <c r="T77" s="21"/>
      <c r="U77" s="21"/>
      <c r="V77" s="21"/>
      <c r="W77" s="21"/>
      <c r="Y77" s="21"/>
      <c r="Z77" s="21"/>
      <c r="AA77" s="21"/>
      <c r="AB77" s="21"/>
    </row>
    <row r="78" spans="2:28" x14ac:dyDescent="0.15">
      <c r="B78" s="43"/>
      <c r="C78" s="21"/>
      <c r="D78" s="21"/>
      <c r="E78" s="21"/>
      <c r="F78" s="21"/>
      <c r="G78" s="21"/>
      <c r="H78" s="21"/>
      <c r="I78" s="21"/>
      <c r="J78" s="21"/>
      <c r="K78" s="21"/>
      <c r="L78" s="21"/>
      <c r="M78" s="21"/>
      <c r="N78" s="21"/>
      <c r="O78" s="21"/>
      <c r="P78" s="21"/>
      <c r="Q78" s="32"/>
      <c r="R78" s="32"/>
      <c r="S78" s="32"/>
      <c r="T78" s="32"/>
      <c r="U78" s="32"/>
      <c r="V78" s="32"/>
      <c r="W78" s="32"/>
      <c r="Y78" s="32"/>
      <c r="Z78" s="32"/>
      <c r="AA78" s="32"/>
      <c r="AB78" s="32"/>
    </row>
    <row r="79" spans="2:28" x14ac:dyDescent="0.15">
      <c r="B79" s="43"/>
      <c r="C79" s="21"/>
      <c r="D79" s="21"/>
      <c r="E79" s="21"/>
      <c r="F79" s="21"/>
      <c r="G79" s="21"/>
      <c r="H79" s="21"/>
      <c r="I79" s="21"/>
      <c r="J79" s="21"/>
      <c r="K79" s="21"/>
      <c r="L79" s="21"/>
      <c r="M79" s="21"/>
      <c r="N79" s="21"/>
      <c r="O79" s="21"/>
      <c r="P79" s="21"/>
      <c r="Q79" s="32"/>
      <c r="R79" s="32"/>
      <c r="S79" s="32"/>
      <c r="T79" s="32"/>
      <c r="U79" s="32"/>
      <c r="V79" s="32"/>
      <c r="W79" s="32"/>
      <c r="Y79" s="32"/>
      <c r="Z79" s="32"/>
      <c r="AA79" s="32"/>
      <c r="AB79" s="32"/>
    </row>
    <row r="80" spans="2:28" x14ac:dyDescent="0.15">
      <c r="B80" s="43"/>
      <c r="C80" s="21"/>
      <c r="D80" s="21"/>
      <c r="E80" s="21"/>
      <c r="F80" s="21"/>
      <c r="G80" s="21"/>
      <c r="H80" s="21"/>
      <c r="I80" s="21"/>
      <c r="J80" s="21"/>
      <c r="K80" s="21"/>
      <c r="L80" s="21"/>
      <c r="M80" s="21"/>
      <c r="N80" s="21"/>
      <c r="O80" s="21"/>
      <c r="P80" s="21"/>
      <c r="R80" s="32"/>
      <c r="S80" s="32"/>
      <c r="T80" s="32"/>
      <c r="U80" s="32"/>
      <c r="V80" s="32"/>
      <c r="W80" s="32"/>
      <c r="Y80" s="32"/>
      <c r="Z80" s="32"/>
      <c r="AA80" s="32"/>
      <c r="AB80" s="32"/>
    </row>
    <row r="81" spans="2:28" x14ac:dyDescent="0.15">
      <c r="B81" s="43"/>
      <c r="C81" s="21"/>
      <c r="D81" s="21"/>
      <c r="E81" s="21"/>
      <c r="F81" s="21"/>
      <c r="G81" s="21"/>
      <c r="H81" s="21"/>
      <c r="I81" s="21"/>
      <c r="J81" s="21"/>
      <c r="K81" s="21"/>
      <c r="L81" s="21"/>
      <c r="M81" s="21"/>
      <c r="N81" s="21"/>
      <c r="O81" s="21"/>
      <c r="P81" s="21"/>
      <c r="R81" s="32"/>
      <c r="S81" s="32"/>
      <c r="T81" s="32"/>
      <c r="U81" s="32"/>
      <c r="V81" s="32"/>
      <c r="W81" s="32"/>
      <c r="Y81" s="32"/>
      <c r="Z81" s="32"/>
      <c r="AA81" s="32"/>
      <c r="AB81" s="32"/>
    </row>
    <row r="82" spans="2:28" x14ac:dyDescent="0.15">
      <c r="B82" s="43"/>
      <c r="C82" s="21"/>
      <c r="D82" s="21"/>
      <c r="E82" s="21"/>
      <c r="F82" s="21"/>
      <c r="G82" s="21"/>
      <c r="H82" s="21"/>
      <c r="I82" s="21"/>
      <c r="J82" s="21"/>
      <c r="K82" s="21"/>
      <c r="L82" s="21"/>
      <c r="M82" s="21"/>
      <c r="N82" s="21"/>
      <c r="O82" s="21"/>
      <c r="P82" s="21"/>
      <c r="R82" s="32"/>
      <c r="S82" s="32"/>
      <c r="T82" s="32"/>
      <c r="U82" s="32"/>
      <c r="V82" s="32"/>
      <c r="W82" s="32"/>
      <c r="Y82" s="32"/>
      <c r="Z82" s="32"/>
      <c r="AA82" s="32"/>
      <c r="AB82" s="32"/>
    </row>
    <row r="83" spans="2:28" x14ac:dyDescent="0.15">
      <c r="B83" s="43"/>
      <c r="C83" s="21"/>
      <c r="D83" s="21"/>
      <c r="E83" s="21"/>
      <c r="F83" s="21"/>
      <c r="G83" s="21"/>
      <c r="H83" s="21"/>
      <c r="I83" s="21"/>
      <c r="J83" s="21"/>
      <c r="K83" s="21"/>
      <c r="L83" s="21"/>
      <c r="M83" s="21"/>
      <c r="N83" s="21"/>
      <c r="O83" s="21"/>
      <c r="P83" s="21"/>
      <c r="R83" s="32"/>
      <c r="S83" s="32"/>
      <c r="T83" s="32"/>
      <c r="U83" s="32"/>
      <c r="V83" s="32"/>
      <c r="W83" s="32"/>
      <c r="Y83" s="32"/>
      <c r="Z83" s="32"/>
      <c r="AA83" s="32"/>
      <c r="AB83" s="32"/>
    </row>
    <row r="84" spans="2:28" x14ac:dyDescent="0.15">
      <c r="B84" s="43"/>
      <c r="C84" s="21"/>
      <c r="D84" s="21"/>
      <c r="E84" s="21"/>
      <c r="F84" s="21"/>
      <c r="G84" s="21"/>
      <c r="H84" s="21"/>
      <c r="I84" s="21"/>
      <c r="J84" s="21"/>
      <c r="K84" s="21"/>
      <c r="L84" s="21"/>
      <c r="M84" s="21"/>
      <c r="N84" s="21"/>
      <c r="O84" s="21"/>
      <c r="P84" s="21"/>
      <c r="R84" s="32"/>
      <c r="S84" s="32"/>
      <c r="T84" s="32"/>
      <c r="U84" s="32"/>
      <c r="V84" s="32"/>
      <c r="W84" s="32"/>
      <c r="Y84" s="32"/>
      <c r="Z84" s="32"/>
      <c r="AA84" s="32"/>
      <c r="AB84" s="32"/>
    </row>
    <row r="85" spans="2:28" x14ac:dyDescent="0.15">
      <c r="B85" s="43"/>
      <c r="C85" s="21"/>
      <c r="D85" s="21"/>
      <c r="E85" s="21"/>
      <c r="F85" s="21"/>
      <c r="G85" s="21"/>
      <c r="H85" s="21"/>
      <c r="I85" s="21"/>
      <c r="J85" s="21"/>
      <c r="K85" s="21"/>
      <c r="L85" s="21"/>
      <c r="M85" s="21"/>
      <c r="N85" s="21"/>
      <c r="O85" s="21"/>
      <c r="P85" s="21"/>
      <c r="R85" s="32"/>
      <c r="S85" s="32"/>
      <c r="T85" s="32"/>
      <c r="U85" s="32"/>
      <c r="V85" s="32"/>
      <c r="W85" s="32"/>
      <c r="Y85" s="32"/>
      <c r="Z85" s="32"/>
      <c r="AA85" s="32"/>
      <c r="AB85" s="32"/>
    </row>
    <row r="86" spans="2:28" x14ac:dyDescent="0.15">
      <c r="B86" s="43"/>
      <c r="C86" s="21"/>
      <c r="D86" s="21"/>
      <c r="E86" s="21"/>
      <c r="F86" s="21"/>
      <c r="G86" s="21"/>
      <c r="H86" s="21"/>
      <c r="I86" s="21"/>
      <c r="J86" s="21"/>
      <c r="K86" s="21"/>
      <c r="L86" s="21"/>
      <c r="M86" s="21"/>
      <c r="N86" s="21"/>
      <c r="O86" s="21"/>
      <c r="P86" s="21"/>
      <c r="R86" s="32"/>
      <c r="S86" s="32"/>
      <c r="T86" s="32"/>
      <c r="U86" s="32"/>
    </row>
    <row r="87" spans="2:28" x14ac:dyDescent="0.15">
      <c r="B87" s="43"/>
      <c r="C87" s="31"/>
      <c r="D87" s="31"/>
      <c r="E87" s="1"/>
      <c r="F87" s="1"/>
      <c r="G87" s="1"/>
      <c r="H87" s="1"/>
      <c r="I87" s="1"/>
      <c r="J87" s="1"/>
      <c r="K87" s="1"/>
      <c r="L87" s="1"/>
      <c r="M87" s="1"/>
      <c r="N87" s="1"/>
      <c r="O87" s="31"/>
      <c r="P87" s="31"/>
      <c r="Q87" s="1"/>
      <c r="R87" s="31"/>
      <c r="S87" s="31"/>
      <c r="T87" s="31"/>
      <c r="U87" s="31"/>
      <c r="V87" s="2"/>
      <c r="W87" s="21"/>
      <c r="X87" s="107"/>
      <c r="Y87" s="1"/>
      <c r="Z87" s="1"/>
      <c r="AA87" s="1"/>
      <c r="AB87" s="1"/>
    </row>
    <row r="88" spans="2:28" x14ac:dyDescent="0.15">
      <c r="B88" s="43"/>
      <c r="C88" s="45"/>
      <c r="D88" s="45"/>
      <c r="E88" s="32"/>
      <c r="F88" s="32"/>
      <c r="G88" s="32"/>
      <c r="H88" s="32"/>
      <c r="R88" s="32"/>
      <c r="S88" s="32"/>
      <c r="T88" s="32"/>
      <c r="U88" s="32"/>
      <c r="W88" s="21"/>
    </row>
    <row r="89" spans="2:28" x14ac:dyDescent="0.15">
      <c r="B89" s="43"/>
      <c r="C89" s="45"/>
      <c r="D89" s="45"/>
      <c r="E89" s="32"/>
      <c r="F89" s="32"/>
      <c r="G89" s="32"/>
      <c r="H89" s="32"/>
      <c r="R89" s="32"/>
      <c r="S89" s="32"/>
      <c r="T89" s="32"/>
      <c r="U89" s="32"/>
      <c r="W89" s="21"/>
    </row>
    <row r="90" spans="2:28" x14ac:dyDescent="0.15">
      <c r="B90" s="43"/>
      <c r="C90" s="45"/>
      <c r="D90" s="45"/>
      <c r="E90" s="32"/>
      <c r="F90" s="32"/>
      <c r="G90" s="32"/>
      <c r="H90" s="32"/>
      <c r="R90" s="32"/>
      <c r="S90" s="32"/>
      <c r="T90" s="32"/>
      <c r="U90" s="32"/>
      <c r="W90" s="21"/>
    </row>
    <row r="91" spans="2:28" x14ac:dyDescent="0.15">
      <c r="B91" s="43"/>
      <c r="C91" s="45"/>
      <c r="D91" s="45"/>
      <c r="E91" s="32"/>
      <c r="F91" s="32"/>
      <c r="G91" s="32"/>
      <c r="H91" s="32"/>
      <c r="R91" s="32"/>
      <c r="S91" s="32"/>
      <c r="T91" s="32"/>
      <c r="U91" s="32"/>
      <c r="W91" s="21"/>
    </row>
    <row r="92" spans="2:28" x14ac:dyDescent="0.15">
      <c r="B92" s="43"/>
      <c r="C92" s="45"/>
      <c r="D92" s="45"/>
      <c r="E92" s="32"/>
      <c r="F92" s="32"/>
      <c r="G92" s="32"/>
      <c r="H92" s="32"/>
      <c r="R92" s="32"/>
      <c r="S92" s="32"/>
      <c r="T92" s="32"/>
      <c r="U92" s="32"/>
      <c r="W92" s="21"/>
    </row>
    <row r="93" spans="2:28" x14ac:dyDescent="0.15">
      <c r="B93" s="43"/>
      <c r="C93" s="45"/>
      <c r="D93" s="45"/>
      <c r="E93" s="32"/>
      <c r="F93" s="32"/>
      <c r="G93" s="32"/>
      <c r="H93" s="32"/>
      <c r="R93" s="32"/>
      <c r="S93" s="32"/>
      <c r="T93" s="32"/>
      <c r="U93" s="32"/>
      <c r="W93" s="21"/>
    </row>
    <row r="94" spans="2:28" x14ac:dyDescent="0.15">
      <c r="R94" s="32"/>
      <c r="S94" s="32"/>
      <c r="T94" s="32"/>
      <c r="U94" s="32"/>
      <c r="W94" s="32"/>
    </row>
    <row r="95" spans="2:28" x14ac:dyDescent="0.15">
      <c r="R95" s="32"/>
      <c r="S95" s="32"/>
      <c r="T95" s="32"/>
      <c r="U95" s="32"/>
      <c r="W95" s="32"/>
    </row>
    <row r="96" spans="2:28" x14ac:dyDescent="0.15">
      <c r="R96" s="32"/>
      <c r="S96" s="32"/>
      <c r="T96" s="32"/>
      <c r="U96" s="32"/>
      <c r="W96" s="32"/>
    </row>
    <row r="97" spans="18:23" x14ac:dyDescent="0.15">
      <c r="R97" s="32"/>
      <c r="S97" s="32"/>
      <c r="T97" s="32"/>
      <c r="U97" s="32"/>
      <c r="W97" s="32"/>
    </row>
    <row r="98" spans="18:23" x14ac:dyDescent="0.15">
      <c r="R98" s="32"/>
      <c r="S98" s="32"/>
      <c r="T98" s="32"/>
      <c r="U98" s="32"/>
      <c r="W98" s="32"/>
    </row>
    <row r="99" spans="18:23" x14ac:dyDescent="0.15">
      <c r="R99" s="32"/>
      <c r="S99" s="32"/>
      <c r="T99" s="32"/>
      <c r="U99" s="32"/>
      <c r="W99" s="32"/>
    </row>
    <row r="100" spans="18:23" x14ac:dyDescent="0.15">
      <c r="R100" s="32"/>
      <c r="S100" s="32"/>
      <c r="T100" s="32"/>
      <c r="U100" s="32"/>
      <c r="W100" s="32"/>
    </row>
    <row r="101" spans="18:23" x14ac:dyDescent="0.15">
      <c r="W101" s="32"/>
    </row>
  </sheetData>
  <mergeCells count="22">
    <mergeCell ref="I5:I7"/>
    <mergeCell ref="T5:T7"/>
    <mergeCell ref="C68:D68"/>
    <mergeCell ref="C69:D69"/>
    <mergeCell ref="R5:R7"/>
    <mergeCell ref="S5:S7"/>
    <mergeCell ref="B5:D7"/>
    <mergeCell ref="E5:E7"/>
    <mergeCell ref="F5:F7"/>
    <mergeCell ref="G5:G7"/>
    <mergeCell ref="H5:H7"/>
    <mergeCell ref="B8:B31"/>
    <mergeCell ref="L5:L7"/>
    <mergeCell ref="B32:B55"/>
    <mergeCell ref="U5:U7"/>
    <mergeCell ref="J5:J7"/>
    <mergeCell ref="K5:K7"/>
    <mergeCell ref="N5:N7"/>
    <mergeCell ref="O5:O7"/>
    <mergeCell ref="P5:P7"/>
    <mergeCell ref="Q5:Q7"/>
    <mergeCell ref="M5:M7"/>
  </mergeCells>
  <phoneticPr fontId="18"/>
  <pageMargins left="0.7" right="0.7" top="0.75" bottom="0.75" header="0.3" footer="0.3"/>
  <pageSetup paperSize="9" scale="62" orientation="landscape" horizontalDpi="4294967294" verticalDpi="0" r:id="rId1"/>
  <colBreaks count="1" manualBreakCount="1">
    <brk id="14" min="1" max="4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101"/>
  <sheetViews>
    <sheetView showGridLines="0" zoomScale="90" zoomScaleNormal="90" workbookViewId="0">
      <pane xSplit="4" ySplit="7" topLeftCell="K23" activePane="bottomRight" state="frozen"/>
      <selection activeCell="G35" sqref="G35"/>
      <selection pane="topRight" activeCell="G35" sqref="G35"/>
      <selection pane="bottomLeft" activeCell="G35" sqref="G35"/>
      <selection pane="bottomRight" activeCell="AB28" sqref="AB28:AB55"/>
    </sheetView>
  </sheetViews>
  <sheetFormatPr defaultRowHeight="12" x14ac:dyDescent="0.15"/>
  <cols>
    <col min="1" max="1" width="5.625" style="5" customWidth="1"/>
    <col min="2" max="2" width="3.125" style="3" customWidth="1"/>
    <col min="3" max="3" width="7.625" style="4" customWidth="1"/>
    <col min="4" max="4" width="10.875" style="4" customWidth="1"/>
    <col min="5" max="26" width="12.125" style="5" customWidth="1"/>
    <col min="27" max="27" width="7.375" style="68" customWidth="1"/>
    <col min="28" max="28" width="12" style="5" bestFit="1" customWidth="1"/>
    <col min="29" max="29" width="9" style="5"/>
    <col min="30" max="30" width="10.125" style="5" bestFit="1" customWidth="1"/>
    <col min="31" max="244" width="9" style="5"/>
    <col min="245" max="245" width="5.625" style="5" customWidth="1"/>
    <col min="246" max="246" width="3.125" style="5" customWidth="1"/>
    <col min="247" max="248" width="7.625" style="5" customWidth="1"/>
    <col min="249" max="282" width="12.125" style="5" customWidth="1"/>
    <col min="283" max="284" width="7.625" style="5" customWidth="1"/>
    <col min="285" max="500" width="9" style="5"/>
    <col min="501" max="501" width="5.625" style="5" customWidth="1"/>
    <col min="502" max="502" width="3.125" style="5" customWidth="1"/>
    <col min="503" max="504" width="7.625" style="5" customWidth="1"/>
    <col min="505" max="538" width="12.125" style="5" customWidth="1"/>
    <col min="539" max="540" width="7.625" style="5" customWidth="1"/>
    <col min="541" max="756" width="9" style="5"/>
    <col min="757" max="757" width="5.625" style="5" customWidth="1"/>
    <col min="758" max="758" width="3.125" style="5" customWidth="1"/>
    <col min="759" max="760" width="7.625" style="5" customWidth="1"/>
    <col min="761" max="794" width="12.125" style="5" customWidth="1"/>
    <col min="795" max="796" width="7.625" style="5" customWidth="1"/>
    <col min="797" max="1012" width="9" style="5"/>
    <col min="1013" max="1013" width="5.625" style="5" customWidth="1"/>
    <col min="1014" max="1014" width="3.125" style="5" customWidth="1"/>
    <col min="1015" max="1016" width="7.625" style="5" customWidth="1"/>
    <col min="1017" max="1050" width="12.125" style="5" customWidth="1"/>
    <col min="1051" max="1052" width="7.625" style="5" customWidth="1"/>
    <col min="1053" max="1268" width="9" style="5"/>
    <col min="1269" max="1269" width="5.625" style="5" customWidth="1"/>
    <col min="1270" max="1270" width="3.125" style="5" customWidth="1"/>
    <col min="1271" max="1272" width="7.625" style="5" customWidth="1"/>
    <col min="1273" max="1306" width="12.125" style="5" customWidth="1"/>
    <col min="1307" max="1308" width="7.625" style="5" customWidth="1"/>
    <col min="1309" max="1524" width="9" style="5"/>
    <col min="1525" max="1525" width="5.625" style="5" customWidth="1"/>
    <col min="1526" max="1526" width="3.125" style="5" customWidth="1"/>
    <col min="1527" max="1528" width="7.625" style="5" customWidth="1"/>
    <col min="1529" max="1562" width="12.125" style="5" customWidth="1"/>
    <col min="1563" max="1564" width="7.625" style="5" customWidth="1"/>
    <col min="1565" max="1780" width="9" style="5"/>
    <col min="1781" max="1781" width="5.625" style="5" customWidth="1"/>
    <col min="1782" max="1782" width="3.125" style="5" customWidth="1"/>
    <col min="1783" max="1784" width="7.625" style="5" customWidth="1"/>
    <col min="1785" max="1818" width="12.125" style="5" customWidth="1"/>
    <col min="1819" max="1820" width="7.625" style="5" customWidth="1"/>
    <col min="1821" max="2036" width="9" style="5"/>
    <col min="2037" max="2037" width="5.625" style="5" customWidth="1"/>
    <col min="2038" max="2038" width="3.125" style="5" customWidth="1"/>
    <col min="2039" max="2040" width="7.625" style="5" customWidth="1"/>
    <col min="2041" max="2074" width="12.125" style="5" customWidth="1"/>
    <col min="2075" max="2076" width="7.625" style="5" customWidth="1"/>
    <col min="2077" max="2292" width="9" style="5"/>
    <col min="2293" max="2293" width="5.625" style="5" customWidth="1"/>
    <col min="2294" max="2294" width="3.125" style="5" customWidth="1"/>
    <col min="2295" max="2296" width="7.625" style="5" customWidth="1"/>
    <col min="2297" max="2330" width="12.125" style="5" customWidth="1"/>
    <col min="2331" max="2332" width="7.625" style="5" customWidth="1"/>
    <col min="2333" max="2548" width="9" style="5"/>
    <col min="2549" max="2549" width="5.625" style="5" customWidth="1"/>
    <col min="2550" max="2550" width="3.125" style="5" customWidth="1"/>
    <col min="2551" max="2552" width="7.625" style="5" customWidth="1"/>
    <col min="2553" max="2586" width="12.125" style="5" customWidth="1"/>
    <col min="2587" max="2588" width="7.625" style="5" customWidth="1"/>
    <col min="2589" max="2804" width="9" style="5"/>
    <col min="2805" max="2805" width="5.625" style="5" customWidth="1"/>
    <col min="2806" max="2806" width="3.125" style="5" customWidth="1"/>
    <col min="2807" max="2808" width="7.625" style="5" customWidth="1"/>
    <col min="2809" max="2842" width="12.125" style="5" customWidth="1"/>
    <col min="2843" max="2844" width="7.625" style="5" customWidth="1"/>
    <col min="2845" max="3060" width="9" style="5"/>
    <col min="3061" max="3061" width="5.625" style="5" customWidth="1"/>
    <col min="3062" max="3062" width="3.125" style="5" customWidth="1"/>
    <col min="3063" max="3064" width="7.625" style="5" customWidth="1"/>
    <col min="3065" max="3098" width="12.125" style="5" customWidth="1"/>
    <col min="3099" max="3100" width="7.625" style="5" customWidth="1"/>
    <col min="3101" max="3316" width="9" style="5"/>
    <col min="3317" max="3317" width="5.625" style="5" customWidth="1"/>
    <col min="3318" max="3318" width="3.125" style="5" customWidth="1"/>
    <col min="3319" max="3320" width="7.625" style="5" customWidth="1"/>
    <col min="3321" max="3354" width="12.125" style="5" customWidth="1"/>
    <col min="3355" max="3356" width="7.625" style="5" customWidth="1"/>
    <col min="3357" max="3572" width="9" style="5"/>
    <col min="3573" max="3573" width="5.625" style="5" customWidth="1"/>
    <col min="3574" max="3574" width="3.125" style="5" customWidth="1"/>
    <col min="3575" max="3576" width="7.625" style="5" customWidth="1"/>
    <col min="3577" max="3610" width="12.125" style="5" customWidth="1"/>
    <col min="3611" max="3612" width="7.625" style="5" customWidth="1"/>
    <col min="3613" max="3828" width="9" style="5"/>
    <col min="3829" max="3829" width="5.625" style="5" customWidth="1"/>
    <col min="3830" max="3830" width="3.125" style="5" customWidth="1"/>
    <col min="3831" max="3832" width="7.625" style="5" customWidth="1"/>
    <col min="3833" max="3866" width="12.125" style="5" customWidth="1"/>
    <col min="3867" max="3868" width="7.625" style="5" customWidth="1"/>
    <col min="3869" max="4084" width="9" style="5"/>
    <col min="4085" max="4085" width="5.625" style="5" customWidth="1"/>
    <col min="4086" max="4086" width="3.125" style="5" customWidth="1"/>
    <col min="4087" max="4088" width="7.625" style="5" customWidth="1"/>
    <col min="4089" max="4122" width="12.125" style="5" customWidth="1"/>
    <col min="4123" max="4124" width="7.625" style="5" customWidth="1"/>
    <col min="4125" max="4340" width="9" style="5"/>
    <col min="4341" max="4341" width="5.625" style="5" customWidth="1"/>
    <col min="4342" max="4342" width="3.125" style="5" customWidth="1"/>
    <col min="4343" max="4344" width="7.625" style="5" customWidth="1"/>
    <col min="4345" max="4378" width="12.125" style="5" customWidth="1"/>
    <col min="4379" max="4380" width="7.625" style="5" customWidth="1"/>
    <col min="4381" max="4596" width="9" style="5"/>
    <col min="4597" max="4597" width="5.625" style="5" customWidth="1"/>
    <col min="4598" max="4598" width="3.125" style="5" customWidth="1"/>
    <col min="4599" max="4600" width="7.625" style="5" customWidth="1"/>
    <col min="4601" max="4634" width="12.125" style="5" customWidth="1"/>
    <col min="4635" max="4636" width="7.625" style="5" customWidth="1"/>
    <col min="4637" max="4852" width="9" style="5"/>
    <col min="4853" max="4853" width="5.625" style="5" customWidth="1"/>
    <col min="4854" max="4854" width="3.125" style="5" customWidth="1"/>
    <col min="4855" max="4856" width="7.625" style="5" customWidth="1"/>
    <col min="4857" max="4890" width="12.125" style="5" customWidth="1"/>
    <col min="4891" max="4892" width="7.625" style="5" customWidth="1"/>
    <col min="4893" max="5108" width="9" style="5"/>
    <col min="5109" max="5109" width="5.625" style="5" customWidth="1"/>
    <col min="5110" max="5110" width="3.125" style="5" customWidth="1"/>
    <col min="5111" max="5112" width="7.625" style="5" customWidth="1"/>
    <col min="5113" max="5146" width="12.125" style="5" customWidth="1"/>
    <col min="5147" max="5148" width="7.625" style="5" customWidth="1"/>
    <col min="5149" max="5364" width="9" style="5"/>
    <col min="5365" max="5365" width="5.625" style="5" customWidth="1"/>
    <col min="5366" max="5366" width="3.125" style="5" customWidth="1"/>
    <col min="5367" max="5368" width="7.625" style="5" customWidth="1"/>
    <col min="5369" max="5402" width="12.125" style="5" customWidth="1"/>
    <col min="5403" max="5404" width="7.625" style="5" customWidth="1"/>
    <col min="5405" max="5620" width="9" style="5"/>
    <col min="5621" max="5621" width="5.625" style="5" customWidth="1"/>
    <col min="5622" max="5622" width="3.125" style="5" customWidth="1"/>
    <col min="5623" max="5624" width="7.625" style="5" customWidth="1"/>
    <col min="5625" max="5658" width="12.125" style="5" customWidth="1"/>
    <col min="5659" max="5660" width="7.625" style="5" customWidth="1"/>
    <col min="5661" max="5876" width="9" style="5"/>
    <col min="5877" max="5877" width="5.625" style="5" customWidth="1"/>
    <col min="5878" max="5878" width="3.125" style="5" customWidth="1"/>
    <col min="5879" max="5880" width="7.625" style="5" customWidth="1"/>
    <col min="5881" max="5914" width="12.125" style="5" customWidth="1"/>
    <col min="5915" max="5916" width="7.625" style="5" customWidth="1"/>
    <col min="5917" max="6132" width="9" style="5"/>
    <col min="6133" max="6133" width="5.625" style="5" customWidth="1"/>
    <col min="6134" max="6134" width="3.125" style="5" customWidth="1"/>
    <col min="6135" max="6136" width="7.625" style="5" customWidth="1"/>
    <col min="6137" max="6170" width="12.125" style="5" customWidth="1"/>
    <col min="6171" max="6172" width="7.625" style="5" customWidth="1"/>
    <col min="6173" max="6388" width="9" style="5"/>
    <col min="6389" max="6389" width="5.625" style="5" customWidth="1"/>
    <col min="6390" max="6390" width="3.125" style="5" customWidth="1"/>
    <col min="6391" max="6392" width="7.625" style="5" customWidth="1"/>
    <col min="6393" max="6426" width="12.125" style="5" customWidth="1"/>
    <col min="6427" max="6428" width="7.625" style="5" customWidth="1"/>
    <col min="6429" max="6644" width="9" style="5"/>
    <col min="6645" max="6645" width="5.625" style="5" customWidth="1"/>
    <col min="6646" max="6646" width="3.125" style="5" customWidth="1"/>
    <col min="6647" max="6648" width="7.625" style="5" customWidth="1"/>
    <col min="6649" max="6682" width="12.125" style="5" customWidth="1"/>
    <col min="6683" max="6684" width="7.625" style="5" customWidth="1"/>
    <col min="6685" max="6900" width="9" style="5"/>
    <col min="6901" max="6901" width="5.625" style="5" customWidth="1"/>
    <col min="6902" max="6902" width="3.125" style="5" customWidth="1"/>
    <col min="6903" max="6904" width="7.625" style="5" customWidth="1"/>
    <col min="6905" max="6938" width="12.125" style="5" customWidth="1"/>
    <col min="6939" max="6940" width="7.625" style="5" customWidth="1"/>
    <col min="6941" max="7156" width="9" style="5"/>
    <col min="7157" max="7157" width="5.625" style="5" customWidth="1"/>
    <col min="7158" max="7158" width="3.125" style="5" customWidth="1"/>
    <col min="7159" max="7160" width="7.625" style="5" customWidth="1"/>
    <col min="7161" max="7194" width="12.125" style="5" customWidth="1"/>
    <col min="7195" max="7196" width="7.625" style="5" customWidth="1"/>
    <col min="7197" max="7412" width="9" style="5"/>
    <col min="7413" max="7413" width="5.625" style="5" customWidth="1"/>
    <col min="7414" max="7414" width="3.125" style="5" customWidth="1"/>
    <col min="7415" max="7416" width="7.625" style="5" customWidth="1"/>
    <col min="7417" max="7450" width="12.125" style="5" customWidth="1"/>
    <col min="7451" max="7452" width="7.625" style="5" customWidth="1"/>
    <col min="7453" max="7668" width="9" style="5"/>
    <col min="7669" max="7669" width="5.625" style="5" customWidth="1"/>
    <col min="7670" max="7670" width="3.125" style="5" customWidth="1"/>
    <col min="7671" max="7672" width="7.625" style="5" customWidth="1"/>
    <col min="7673" max="7706" width="12.125" style="5" customWidth="1"/>
    <col min="7707" max="7708" width="7.625" style="5" customWidth="1"/>
    <col min="7709" max="7924" width="9" style="5"/>
    <col min="7925" max="7925" width="5.625" style="5" customWidth="1"/>
    <col min="7926" max="7926" width="3.125" style="5" customWidth="1"/>
    <col min="7927" max="7928" width="7.625" style="5" customWidth="1"/>
    <col min="7929" max="7962" width="12.125" style="5" customWidth="1"/>
    <col min="7963" max="7964" width="7.625" style="5" customWidth="1"/>
    <col min="7965" max="8180" width="9" style="5"/>
    <col min="8181" max="8181" width="5.625" style="5" customWidth="1"/>
    <col min="8182" max="8182" width="3.125" style="5" customWidth="1"/>
    <col min="8183" max="8184" width="7.625" style="5" customWidth="1"/>
    <col min="8185" max="8218" width="12.125" style="5" customWidth="1"/>
    <col min="8219" max="8220" width="7.625" style="5" customWidth="1"/>
    <col min="8221" max="8436" width="9" style="5"/>
    <col min="8437" max="8437" width="5.625" style="5" customWidth="1"/>
    <col min="8438" max="8438" width="3.125" style="5" customWidth="1"/>
    <col min="8439" max="8440" width="7.625" style="5" customWidth="1"/>
    <col min="8441" max="8474" width="12.125" style="5" customWidth="1"/>
    <col min="8475" max="8476" width="7.625" style="5" customWidth="1"/>
    <col min="8477" max="8692" width="9" style="5"/>
    <col min="8693" max="8693" width="5.625" style="5" customWidth="1"/>
    <col min="8694" max="8694" width="3.125" style="5" customWidth="1"/>
    <col min="8695" max="8696" width="7.625" style="5" customWidth="1"/>
    <col min="8697" max="8730" width="12.125" style="5" customWidth="1"/>
    <col min="8731" max="8732" width="7.625" style="5" customWidth="1"/>
    <col min="8733" max="8948" width="9" style="5"/>
    <col min="8949" max="8949" width="5.625" style="5" customWidth="1"/>
    <col min="8950" max="8950" width="3.125" style="5" customWidth="1"/>
    <col min="8951" max="8952" width="7.625" style="5" customWidth="1"/>
    <col min="8953" max="8986" width="12.125" style="5" customWidth="1"/>
    <col min="8987" max="8988" width="7.625" style="5" customWidth="1"/>
    <col min="8989" max="9204" width="9" style="5"/>
    <col min="9205" max="9205" width="5.625" style="5" customWidth="1"/>
    <col min="9206" max="9206" width="3.125" style="5" customWidth="1"/>
    <col min="9207" max="9208" width="7.625" style="5" customWidth="1"/>
    <col min="9209" max="9242" width="12.125" style="5" customWidth="1"/>
    <col min="9243" max="9244" width="7.625" style="5" customWidth="1"/>
    <col min="9245" max="9460" width="9" style="5"/>
    <col min="9461" max="9461" width="5.625" style="5" customWidth="1"/>
    <col min="9462" max="9462" width="3.125" style="5" customWidth="1"/>
    <col min="9463" max="9464" width="7.625" style="5" customWidth="1"/>
    <col min="9465" max="9498" width="12.125" style="5" customWidth="1"/>
    <col min="9499" max="9500" width="7.625" style="5" customWidth="1"/>
    <col min="9501" max="9716" width="9" style="5"/>
    <col min="9717" max="9717" width="5.625" style="5" customWidth="1"/>
    <col min="9718" max="9718" width="3.125" style="5" customWidth="1"/>
    <col min="9719" max="9720" width="7.625" style="5" customWidth="1"/>
    <col min="9721" max="9754" width="12.125" style="5" customWidth="1"/>
    <col min="9755" max="9756" width="7.625" style="5" customWidth="1"/>
    <col min="9757" max="9972" width="9" style="5"/>
    <col min="9973" max="9973" width="5.625" style="5" customWidth="1"/>
    <col min="9974" max="9974" width="3.125" style="5" customWidth="1"/>
    <col min="9975" max="9976" width="7.625" style="5" customWidth="1"/>
    <col min="9977" max="10010" width="12.125" style="5" customWidth="1"/>
    <col min="10011" max="10012" width="7.625" style="5" customWidth="1"/>
    <col min="10013" max="10228" width="9" style="5"/>
    <col min="10229" max="10229" width="5.625" style="5" customWidth="1"/>
    <col min="10230" max="10230" width="3.125" style="5" customWidth="1"/>
    <col min="10231" max="10232" width="7.625" style="5" customWidth="1"/>
    <col min="10233" max="10266" width="12.125" style="5" customWidth="1"/>
    <col min="10267" max="10268" width="7.625" style="5" customWidth="1"/>
    <col min="10269" max="10484" width="9" style="5"/>
    <col min="10485" max="10485" width="5.625" style="5" customWidth="1"/>
    <col min="10486" max="10486" width="3.125" style="5" customWidth="1"/>
    <col min="10487" max="10488" width="7.625" style="5" customWidth="1"/>
    <col min="10489" max="10522" width="12.125" style="5" customWidth="1"/>
    <col min="10523" max="10524" width="7.625" style="5" customWidth="1"/>
    <col min="10525" max="10740" width="9" style="5"/>
    <col min="10741" max="10741" width="5.625" style="5" customWidth="1"/>
    <col min="10742" max="10742" width="3.125" style="5" customWidth="1"/>
    <col min="10743" max="10744" width="7.625" style="5" customWidth="1"/>
    <col min="10745" max="10778" width="12.125" style="5" customWidth="1"/>
    <col min="10779" max="10780" width="7.625" style="5" customWidth="1"/>
    <col min="10781" max="10996" width="9" style="5"/>
    <col min="10997" max="10997" width="5.625" style="5" customWidth="1"/>
    <col min="10998" max="10998" width="3.125" style="5" customWidth="1"/>
    <col min="10999" max="11000" width="7.625" style="5" customWidth="1"/>
    <col min="11001" max="11034" width="12.125" style="5" customWidth="1"/>
    <col min="11035" max="11036" width="7.625" style="5" customWidth="1"/>
    <col min="11037" max="11252" width="9" style="5"/>
    <col min="11253" max="11253" width="5.625" style="5" customWidth="1"/>
    <col min="11254" max="11254" width="3.125" style="5" customWidth="1"/>
    <col min="11255" max="11256" width="7.625" style="5" customWidth="1"/>
    <col min="11257" max="11290" width="12.125" style="5" customWidth="1"/>
    <col min="11291" max="11292" width="7.625" style="5" customWidth="1"/>
    <col min="11293" max="11508" width="9" style="5"/>
    <col min="11509" max="11509" width="5.625" style="5" customWidth="1"/>
    <col min="11510" max="11510" width="3.125" style="5" customWidth="1"/>
    <col min="11511" max="11512" width="7.625" style="5" customWidth="1"/>
    <col min="11513" max="11546" width="12.125" style="5" customWidth="1"/>
    <col min="11547" max="11548" width="7.625" style="5" customWidth="1"/>
    <col min="11549" max="11764" width="9" style="5"/>
    <col min="11765" max="11765" width="5.625" style="5" customWidth="1"/>
    <col min="11766" max="11766" width="3.125" style="5" customWidth="1"/>
    <col min="11767" max="11768" width="7.625" style="5" customWidth="1"/>
    <col min="11769" max="11802" width="12.125" style="5" customWidth="1"/>
    <col min="11803" max="11804" width="7.625" style="5" customWidth="1"/>
    <col min="11805" max="12020" width="9" style="5"/>
    <col min="12021" max="12021" width="5.625" style="5" customWidth="1"/>
    <col min="12022" max="12022" width="3.125" style="5" customWidth="1"/>
    <col min="12023" max="12024" width="7.625" style="5" customWidth="1"/>
    <col min="12025" max="12058" width="12.125" style="5" customWidth="1"/>
    <col min="12059" max="12060" width="7.625" style="5" customWidth="1"/>
    <col min="12061" max="12276" width="9" style="5"/>
    <col min="12277" max="12277" width="5.625" style="5" customWidth="1"/>
    <col min="12278" max="12278" width="3.125" style="5" customWidth="1"/>
    <col min="12279" max="12280" width="7.625" style="5" customWidth="1"/>
    <col min="12281" max="12314" width="12.125" style="5" customWidth="1"/>
    <col min="12315" max="12316" width="7.625" style="5" customWidth="1"/>
    <col min="12317" max="12532" width="9" style="5"/>
    <col min="12533" max="12533" width="5.625" style="5" customWidth="1"/>
    <col min="12534" max="12534" width="3.125" style="5" customWidth="1"/>
    <col min="12535" max="12536" width="7.625" style="5" customWidth="1"/>
    <col min="12537" max="12570" width="12.125" style="5" customWidth="1"/>
    <col min="12571" max="12572" width="7.625" style="5" customWidth="1"/>
    <col min="12573" max="12788" width="9" style="5"/>
    <col min="12789" max="12789" width="5.625" style="5" customWidth="1"/>
    <col min="12790" max="12790" width="3.125" style="5" customWidth="1"/>
    <col min="12791" max="12792" width="7.625" style="5" customWidth="1"/>
    <col min="12793" max="12826" width="12.125" style="5" customWidth="1"/>
    <col min="12827" max="12828" width="7.625" style="5" customWidth="1"/>
    <col min="12829" max="13044" width="9" style="5"/>
    <col min="13045" max="13045" width="5.625" style="5" customWidth="1"/>
    <col min="13046" max="13046" width="3.125" style="5" customWidth="1"/>
    <col min="13047" max="13048" width="7.625" style="5" customWidth="1"/>
    <col min="13049" max="13082" width="12.125" style="5" customWidth="1"/>
    <col min="13083" max="13084" width="7.625" style="5" customWidth="1"/>
    <col min="13085" max="13300" width="9" style="5"/>
    <col min="13301" max="13301" width="5.625" style="5" customWidth="1"/>
    <col min="13302" max="13302" width="3.125" style="5" customWidth="1"/>
    <col min="13303" max="13304" width="7.625" style="5" customWidth="1"/>
    <col min="13305" max="13338" width="12.125" style="5" customWidth="1"/>
    <col min="13339" max="13340" width="7.625" style="5" customWidth="1"/>
    <col min="13341" max="13556" width="9" style="5"/>
    <col min="13557" max="13557" width="5.625" style="5" customWidth="1"/>
    <col min="13558" max="13558" width="3.125" style="5" customWidth="1"/>
    <col min="13559" max="13560" width="7.625" style="5" customWidth="1"/>
    <col min="13561" max="13594" width="12.125" style="5" customWidth="1"/>
    <col min="13595" max="13596" width="7.625" style="5" customWidth="1"/>
    <col min="13597" max="13812" width="9" style="5"/>
    <col min="13813" max="13813" width="5.625" style="5" customWidth="1"/>
    <col min="13814" max="13814" width="3.125" style="5" customWidth="1"/>
    <col min="13815" max="13816" width="7.625" style="5" customWidth="1"/>
    <col min="13817" max="13850" width="12.125" style="5" customWidth="1"/>
    <col min="13851" max="13852" width="7.625" style="5" customWidth="1"/>
    <col min="13853" max="14068" width="9" style="5"/>
    <col min="14069" max="14069" width="5.625" style="5" customWidth="1"/>
    <col min="14070" max="14070" width="3.125" style="5" customWidth="1"/>
    <col min="14071" max="14072" width="7.625" style="5" customWidth="1"/>
    <col min="14073" max="14106" width="12.125" style="5" customWidth="1"/>
    <col min="14107" max="14108" width="7.625" style="5" customWidth="1"/>
    <col min="14109" max="14324" width="9" style="5"/>
    <col min="14325" max="14325" width="5.625" style="5" customWidth="1"/>
    <col min="14326" max="14326" width="3.125" style="5" customWidth="1"/>
    <col min="14327" max="14328" width="7.625" style="5" customWidth="1"/>
    <col min="14329" max="14362" width="12.125" style="5" customWidth="1"/>
    <col min="14363" max="14364" width="7.625" style="5" customWidth="1"/>
    <col min="14365" max="14580" width="9" style="5"/>
    <col min="14581" max="14581" width="5.625" style="5" customWidth="1"/>
    <col min="14582" max="14582" width="3.125" style="5" customWidth="1"/>
    <col min="14583" max="14584" width="7.625" style="5" customWidth="1"/>
    <col min="14585" max="14618" width="12.125" style="5" customWidth="1"/>
    <col min="14619" max="14620" width="7.625" style="5" customWidth="1"/>
    <col min="14621" max="14836" width="9" style="5"/>
    <col min="14837" max="14837" width="5.625" style="5" customWidth="1"/>
    <col min="14838" max="14838" width="3.125" style="5" customWidth="1"/>
    <col min="14839" max="14840" width="7.625" style="5" customWidth="1"/>
    <col min="14841" max="14874" width="12.125" style="5" customWidth="1"/>
    <col min="14875" max="14876" width="7.625" style="5" customWidth="1"/>
    <col min="14877" max="15092" width="9" style="5"/>
    <col min="15093" max="15093" width="5.625" style="5" customWidth="1"/>
    <col min="15094" max="15094" width="3.125" style="5" customWidth="1"/>
    <col min="15095" max="15096" width="7.625" style="5" customWidth="1"/>
    <col min="15097" max="15130" width="12.125" style="5" customWidth="1"/>
    <col min="15131" max="15132" width="7.625" style="5" customWidth="1"/>
    <col min="15133" max="15348" width="9" style="5"/>
    <col min="15349" max="15349" width="5.625" style="5" customWidth="1"/>
    <col min="15350" max="15350" width="3.125" style="5" customWidth="1"/>
    <col min="15351" max="15352" width="7.625" style="5" customWidth="1"/>
    <col min="15353" max="15386" width="12.125" style="5" customWidth="1"/>
    <col min="15387" max="15388" width="7.625" style="5" customWidth="1"/>
    <col min="15389" max="15604" width="9" style="5"/>
    <col min="15605" max="15605" width="5.625" style="5" customWidth="1"/>
    <col min="15606" max="15606" width="3.125" style="5" customWidth="1"/>
    <col min="15607" max="15608" width="7.625" style="5" customWidth="1"/>
    <col min="15609" max="15642" width="12.125" style="5" customWidth="1"/>
    <col min="15643" max="15644" width="7.625" style="5" customWidth="1"/>
    <col min="15645" max="15860" width="9" style="5"/>
    <col min="15861" max="15861" width="5.625" style="5" customWidth="1"/>
    <col min="15862" max="15862" width="3.125" style="5" customWidth="1"/>
    <col min="15863" max="15864" width="7.625" style="5" customWidth="1"/>
    <col min="15865" max="15898" width="12.125" style="5" customWidth="1"/>
    <col min="15899" max="15900" width="7.625" style="5" customWidth="1"/>
    <col min="15901" max="16116" width="9" style="5"/>
    <col min="16117" max="16117" width="5.625" style="5" customWidth="1"/>
    <col min="16118" max="16118" width="3.125" style="5" customWidth="1"/>
    <col min="16119" max="16120" width="7.625" style="5" customWidth="1"/>
    <col min="16121" max="16154" width="12.125" style="5" customWidth="1"/>
    <col min="16155" max="16156" width="7.625" style="5" customWidth="1"/>
    <col min="16157" max="16384" width="9" style="5"/>
  </cols>
  <sheetData>
    <row r="2" spans="2:35" s="4" customFormat="1" ht="14.25" x14ac:dyDescent="0.15">
      <c r="B2" s="6" t="s">
        <v>89</v>
      </c>
      <c r="C2" s="3"/>
      <c r="D2" s="3"/>
      <c r="E2" s="169"/>
      <c r="F2" s="169"/>
      <c r="G2" s="169"/>
      <c r="H2" s="169"/>
      <c r="I2" s="169"/>
      <c r="J2" s="169"/>
      <c r="K2" s="169"/>
      <c r="L2" s="169"/>
      <c r="M2" s="169"/>
      <c r="N2" s="272"/>
      <c r="O2" s="253"/>
      <c r="P2" s="169"/>
      <c r="Q2" s="169"/>
      <c r="R2" s="272"/>
      <c r="S2" s="169"/>
      <c r="T2" s="169"/>
      <c r="U2" s="169"/>
      <c r="V2" s="169"/>
      <c r="W2" s="169"/>
      <c r="X2" s="274"/>
      <c r="Y2" s="169"/>
      <c r="Z2" s="169"/>
      <c r="AA2" s="64"/>
    </row>
    <row r="3" spans="2:35" s="4" customFormat="1" ht="12" customHeight="1" x14ac:dyDescent="0.15">
      <c r="B3" s="6"/>
      <c r="C3" s="3"/>
      <c r="D3" s="3"/>
      <c r="E3" s="72"/>
      <c r="F3" s="72"/>
      <c r="G3" s="72"/>
      <c r="H3" s="72"/>
      <c r="I3" s="72"/>
      <c r="J3" s="72"/>
      <c r="K3" s="72"/>
      <c r="L3" s="72"/>
      <c r="M3" s="72"/>
      <c r="N3" s="73"/>
      <c r="O3" s="73"/>
      <c r="P3" s="72"/>
      <c r="Q3" s="72"/>
      <c r="R3" s="72"/>
      <c r="S3" s="73"/>
      <c r="T3" s="73"/>
      <c r="U3" s="73"/>
      <c r="V3" s="73"/>
      <c r="W3" s="73"/>
      <c r="X3" s="73"/>
      <c r="Y3" s="73"/>
      <c r="Z3" s="73"/>
    </row>
    <row r="4" spans="2:35" s="4" customFormat="1" ht="12" customHeight="1" x14ac:dyDescent="0.15">
      <c r="B4" s="139"/>
      <c r="C4" s="169"/>
      <c r="D4" s="169"/>
      <c r="E4" s="169"/>
      <c r="F4" s="169"/>
      <c r="G4" s="169"/>
      <c r="H4" s="169"/>
      <c r="I4" s="169"/>
      <c r="J4" s="169"/>
      <c r="K4" s="169"/>
      <c r="L4" s="169"/>
      <c r="M4" s="169"/>
      <c r="N4" s="272"/>
      <c r="O4" s="253"/>
      <c r="P4" s="169"/>
      <c r="Q4" s="169"/>
      <c r="R4" s="272"/>
      <c r="S4" s="169"/>
      <c r="T4" s="169"/>
      <c r="U4" s="169"/>
      <c r="V4" s="169"/>
      <c r="W4" s="169"/>
      <c r="X4" s="274"/>
      <c r="Y4" s="169"/>
      <c r="Z4" s="169"/>
      <c r="AA4" s="64"/>
    </row>
    <row r="5" spans="2:35" s="4" customFormat="1" ht="12" customHeight="1" x14ac:dyDescent="0.15">
      <c r="B5" s="299" t="s">
        <v>20</v>
      </c>
      <c r="C5" s="300"/>
      <c r="D5" s="301"/>
      <c r="E5" s="348" t="s">
        <v>16</v>
      </c>
      <c r="F5" s="331" t="s">
        <v>90</v>
      </c>
      <c r="G5" s="337" t="s">
        <v>376</v>
      </c>
      <c r="H5" s="337" t="s">
        <v>27</v>
      </c>
      <c r="I5" s="337" t="s">
        <v>29</v>
      </c>
      <c r="J5" s="337" t="s">
        <v>185</v>
      </c>
      <c r="K5" s="337" t="s">
        <v>65</v>
      </c>
      <c r="L5" s="337" t="s">
        <v>91</v>
      </c>
      <c r="M5" s="337" t="s">
        <v>11</v>
      </c>
      <c r="N5" s="337" t="s">
        <v>469</v>
      </c>
      <c r="O5" s="337" t="s">
        <v>459</v>
      </c>
      <c r="P5" s="337" t="s">
        <v>66</v>
      </c>
      <c r="Q5" s="337" t="s">
        <v>3</v>
      </c>
      <c r="R5" s="337" t="s">
        <v>470</v>
      </c>
      <c r="S5" s="337" t="s">
        <v>67</v>
      </c>
      <c r="T5" s="337" t="s">
        <v>68</v>
      </c>
      <c r="U5" s="337" t="s">
        <v>13</v>
      </c>
      <c r="V5" s="337" t="s">
        <v>4</v>
      </c>
      <c r="W5" s="337" t="s">
        <v>92</v>
      </c>
      <c r="X5" s="337" t="s">
        <v>476</v>
      </c>
      <c r="Y5" s="337" t="s">
        <v>14</v>
      </c>
      <c r="Z5" s="340" t="s">
        <v>377</v>
      </c>
      <c r="AA5" s="75"/>
      <c r="AB5" s="8"/>
    </row>
    <row r="6" spans="2:35" s="4" customFormat="1" x14ac:dyDescent="0.15">
      <c r="B6" s="302"/>
      <c r="C6" s="303"/>
      <c r="D6" s="304"/>
      <c r="E6" s="349"/>
      <c r="F6" s="332"/>
      <c r="G6" s="338"/>
      <c r="H6" s="338"/>
      <c r="I6" s="338"/>
      <c r="J6" s="338"/>
      <c r="K6" s="338"/>
      <c r="L6" s="338"/>
      <c r="M6" s="338"/>
      <c r="N6" s="338"/>
      <c r="O6" s="338"/>
      <c r="P6" s="338"/>
      <c r="Q6" s="338"/>
      <c r="R6" s="338"/>
      <c r="S6" s="338"/>
      <c r="T6" s="338"/>
      <c r="U6" s="338"/>
      <c r="V6" s="338"/>
      <c r="W6" s="338"/>
      <c r="X6" s="338"/>
      <c r="Y6" s="338"/>
      <c r="Z6" s="341"/>
      <c r="AA6" s="75"/>
      <c r="AB6" s="8"/>
    </row>
    <row r="7" spans="2:35" s="4" customFormat="1" x14ac:dyDescent="0.15">
      <c r="B7" s="305"/>
      <c r="C7" s="306"/>
      <c r="D7" s="307"/>
      <c r="E7" s="350"/>
      <c r="F7" s="333"/>
      <c r="G7" s="339"/>
      <c r="H7" s="339"/>
      <c r="I7" s="339"/>
      <c r="J7" s="339"/>
      <c r="K7" s="339"/>
      <c r="L7" s="339"/>
      <c r="M7" s="339"/>
      <c r="N7" s="339"/>
      <c r="O7" s="339"/>
      <c r="P7" s="339"/>
      <c r="Q7" s="339"/>
      <c r="R7" s="339"/>
      <c r="S7" s="339"/>
      <c r="T7" s="339"/>
      <c r="U7" s="339"/>
      <c r="V7" s="339"/>
      <c r="W7" s="339"/>
      <c r="X7" s="339"/>
      <c r="Y7" s="339"/>
      <c r="Z7" s="342"/>
      <c r="AA7" s="75"/>
      <c r="AB7" s="8"/>
    </row>
    <row r="8" spans="2:35" ht="12" customHeight="1" x14ac:dyDescent="0.15">
      <c r="B8" s="314" t="s">
        <v>395</v>
      </c>
      <c r="C8" s="9">
        <v>2000</v>
      </c>
      <c r="D8" s="10" t="s">
        <v>21</v>
      </c>
      <c r="E8" s="146">
        <v>5108</v>
      </c>
      <c r="F8" s="147">
        <v>25093</v>
      </c>
      <c r="G8" s="147">
        <v>273504</v>
      </c>
      <c r="H8" s="147">
        <v>19829</v>
      </c>
      <c r="I8" s="147">
        <v>11</v>
      </c>
      <c r="J8" s="147">
        <v>56</v>
      </c>
      <c r="K8" s="147">
        <v>0</v>
      </c>
      <c r="L8" s="147">
        <v>0</v>
      </c>
      <c r="M8" s="147">
        <v>145</v>
      </c>
      <c r="N8" s="147">
        <v>0</v>
      </c>
      <c r="O8" s="147">
        <v>0</v>
      </c>
      <c r="P8" s="147">
        <v>0</v>
      </c>
      <c r="Q8" s="147">
        <v>0</v>
      </c>
      <c r="R8" s="147">
        <v>0</v>
      </c>
      <c r="S8" s="147">
        <v>0</v>
      </c>
      <c r="T8" s="147">
        <v>121</v>
      </c>
      <c r="U8" s="147">
        <v>3466</v>
      </c>
      <c r="V8" s="147">
        <v>59422</v>
      </c>
      <c r="W8" s="147">
        <v>0</v>
      </c>
      <c r="X8" s="147">
        <v>0</v>
      </c>
      <c r="Y8" s="147">
        <v>200094</v>
      </c>
      <c r="Z8" s="148">
        <v>0</v>
      </c>
      <c r="AA8" s="66"/>
      <c r="AB8" s="12"/>
      <c r="AC8" s="21"/>
      <c r="AD8" s="13"/>
      <c r="AF8" s="47"/>
      <c r="AH8" s="298"/>
      <c r="AI8" s="298"/>
    </row>
    <row r="9" spans="2:35" x14ac:dyDescent="0.15">
      <c r="B9" s="315"/>
      <c r="C9" s="15">
        <v>2001</v>
      </c>
      <c r="D9" s="16">
        <v>13</v>
      </c>
      <c r="E9" s="78">
        <v>398</v>
      </c>
      <c r="F9" s="52">
        <v>0</v>
      </c>
      <c r="G9" s="52">
        <v>216792</v>
      </c>
      <c r="H9" s="52">
        <v>0</v>
      </c>
      <c r="I9" s="52">
        <v>33</v>
      </c>
      <c r="J9" s="52">
        <v>0</v>
      </c>
      <c r="K9" s="52">
        <v>16</v>
      </c>
      <c r="L9" s="52">
        <v>0</v>
      </c>
      <c r="M9" s="52">
        <v>314</v>
      </c>
      <c r="N9" s="52">
        <v>0</v>
      </c>
      <c r="O9" s="52">
        <v>0</v>
      </c>
      <c r="P9" s="52">
        <v>0</v>
      </c>
      <c r="Q9" s="52">
        <v>0</v>
      </c>
      <c r="R9" s="52">
        <v>0</v>
      </c>
      <c r="S9" s="52">
        <v>0</v>
      </c>
      <c r="T9" s="52">
        <v>0</v>
      </c>
      <c r="U9" s="52">
        <v>2159</v>
      </c>
      <c r="V9" s="52">
        <v>43540</v>
      </c>
      <c r="W9" s="52">
        <v>0</v>
      </c>
      <c r="X9" s="52">
        <v>0</v>
      </c>
      <c r="Y9" s="52">
        <v>229511</v>
      </c>
      <c r="Z9" s="55">
        <v>0</v>
      </c>
      <c r="AA9" s="66"/>
      <c r="AB9" s="12"/>
      <c r="AC9" s="21"/>
      <c r="AD9" s="13"/>
      <c r="AH9" s="298"/>
      <c r="AI9" s="298"/>
    </row>
    <row r="10" spans="2:35" x14ac:dyDescent="0.15">
      <c r="B10" s="315"/>
      <c r="C10" s="18">
        <v>2002</v>
      </c>
      <c r="D10" s="19">
        <v>14</v>
      </c>
      <c r="E10" s="79">
        <v>371</v>
      </c>
      <c r="F10" s="53">
        <v>0</v>
      </c>
      <c r="G10" s="53">
        <v>65230</v>
      </c>
      <c r="H10" s="53">
        <v>0</v>
      </c>
      <c r="I10" s="53">
        <v>0</v>
      </c>
      <c r="J10" s="53">
        <v>0</v>
      </c>
      <c r="K10" s="53">
        <v>0</v>
      </c>
      <c r="L10" s="53">
        <v>0</v>
      </c>
      <c r="M10" s="53">
        <v>48</v>
      </c>
      <c r="N10" s="53">
        <v>0</v>
      </c>
      <c r="O10" s="53">
        <v>0</v>
      </c>
      <c r="P10" s="53">
        <v>0</v>
      </c>
      <c r="Q10" s="53">
        <v>0</v>
      </c>
      <c r="R10" s="53">
        <v>0</v>
      </c>
      <c r="S10" s="53">
        <v>0</v>
      </c>
      <c r="T10" s="53">
        <v>0</v>
      </c>
      <c r="U10" s="53">
        <v>562</v>
      </c>
      <c r="V10" s="53">
        <v>22870</v>
      </c>
      <c r="W10" s="53">
        <v>0</v>
      </c>
      <c r="X10" s="53">
        <v>0</v>
      </c>
      <c r="Y10" s="53">
        <v>209591</v>
      </c>
      <c r="Z10" s="56">
        <v>0</v>
      </c>
      <c r="AA10" s="66"/>
      <c r="AB10" s="12"/>
      <c r="AC10" s="21"/>
      <c r="AD10" s="13"/>
      <c r="AH10" s="47"/>
      <c r="AI10" s="47"/>
    </row>
    <row r="11" spans="2:35" x14ac:dyDescent="0.15">
      <c r="B11" s="315"/>
      <c r="C11" s="18">
        <v>2003</v>
      </c>
      <c r="D11" s="19">
        <v>15</v>
      </c>
      <c r="E11" s="79">
        <v>198</v>
      </c>
      <c r="F11" s="53">
        <v>0</v>
      </c>
      <c r="G11" s="53">
        <v>148164</v>
      </c>
      <c r="H11" s="53">
        <v>0</v>
      </c>
      <c r="I11" s="53">
        <v>0</v>
      </c>
      <c r="J11" s="53">
        <v>0</v>
      </c>
      <c r="K11" s="53">
        <v>0</v>
      </c>
      <c r="L11" s="53">
        <v>0</v>
      </c>
      <c r="M11" s="53">
        <v>0</v>
      </c>
      <c r="N11" s="53">
        <v>0</v>
      </c>
      <c r="O11" s="53">
        <v>0</v>
      </c>
      <c r="P11" s="53">
        <v>0</v>
      </c>
      <c r="Q11" s="53">
        <v>3</v>
      </c>
      <c r="R11" s="53">
        <v>3</v>
      </c>
      <c r="S11" s="53">
        <v>0</v>
      </c>
      <c r="T11" s="53">
        <v>0</v>
      </c>
      <c r="U11" s="53">
        <v>418</v>
      </c>
      <c r="V11" s="53">
        <v>22342</v>
      </c>
      <c r="W11" s="53">
        <v>0</v>
      </c>
      <c r="X11" s="53">
        <v>0</v>
      </c>
      <c r="Y11" s="53">
        <v>115709</v>
      </c>
      <c r="Z11" s="56">
        <v>0</v>
      </c>
      <c r="AA11" s="66"/>
      <c r="AB11" s="12"/>
      <c r="AC11" s="21"/>
      <c r="AD11" s="13"/>
      <c r="AH11" s="21"/>
      <c r="AI11" s="21"/>
    </row>
    <row r="12" spans="2:35" x14ac:dyDescent="0.15">
      <c r="B12" s="315"/>
      <c r="C12" s="18">
        <v>2004</v>
      </c>
      <c r="D12" s="19">
        <v>16</v>
      </c>
      <c r="E12" s="79">
        <v>180</v>
      </c>
      <c r="F12" s="53">
        <v>0</v>
      </c>
      <c r="G12" s="53">
        <v>182809</v>
      </c>
      <c r="H12" s="53">
        <v>0</v>
      </c>
      <c r="I12" s="53">
        <v>240</v>
      </c>
      <c r="J12" s="53">
        <v>0</v>
      </c>
      <c r="K12" s="53">
        <v>0</v>
      </c>
      <c r="L12" s="53">
        <v>0</v>
      </c>
      <c r="M12" s="53">
        <v>0</v>
      </c>
      <c r="N12" s="53">
        <v>0</v>
      </c>
      <c r="O12" s="53">
        <v>0</v>
      </c>
      <c r="P12" s="53">
        <v>0</v>
      </c>
      <c r="Q12" s="53">
        <v>0</v>
      </c>
      <c r="R12" s="53">
        <v>0</v>
      </c>
      <c r="S12" s="53">
        <v>0</v>
      </c>
      <c r="T12" s="53">
        <v>0</v>
      </c>
      <c r="U12" s="53">
        <v>708</v>
      </c>
      <c r="V12" s="53">
        <v>21925</v>
      </c>
      <c r="W12" s="53">
        <v>0</v>
      </c>
      <c r="X12" s="53">
        <v>0</v>
      </c>
      <c r="Y12" s="53">
        <v>95871</v>
      </c>
      <c r="Z12" s="56">
        <v>106</v>
      </c>
      <c r="AA12" s="66"/>
      <c r="AB12" s="12"/>
      <c r="AC12" s="21"/>
      <c r="AD12" s="13"/>
      <c r="AH12" s="21"/>
      <c r="AI12" s="21"/>
    </row>
    <row r="13" spans="2:35" x14ac:dyDescent="0.15">
      <c r="B13" s="315"/>
      <c r="C13" s="22">
        <v>2005</v>
      </c>
      <c r="D13" s="23">
        <v>17</v>
      </c>
      <c r="E13" s="80">
        <v>6715</v>
      </c>
      <c r="F13" s="57">
        <v>0</v>
      </c>
      <c r="G13" s="57">
        <v>93898</v>
      </c>
      <c r="H13" s="57">
        <v>0</v>
      </c>
      <c r="I13" s="57">
        <v>80</v>
      </c>
      <c r="J13" s="57">
        <v>0</v>
      </c>
      <c r="K13" s="57">
        <v>0</v>
      </c>
      <c r="L13" s="57">
        <v>0</v>
      </c>
      <c r="M13" s="57">
        <v>0</v>
      </c>
      <c r="N13" s="57">
        <v>0</v>
      </c>
      <c r="O13" s="57">
        <v>0</v>
      </c>
      <c r="P13" s="57">
        <v>0</v>
      </c>
      <c r="Q13" s="57">
        <v>0</v>
      </c>
      <c r="R13" s="57">
        <v>0</v>
      </c>
      <c r="S13" s="57">
        <v>0</v>
      </c>
      <c r="T13" s="57">
        <v>0</v>
      </c>
      <c r="U13" s="57">
        <v>386</v>
      </c>
      <c r="V13" s="57">
        <v>22019</v>
      </c>
      <c r="W13" s="57">
        <v>0</v>
      </c>
      <c r="X13" s="57">
        <v>0</v>
      </c>
      <c r="Y13" s="57">
        <v>99209</v>
      </c>
      <c r="Z13" s="59">
        <v>0</v>
      </c>
      <c r="AA13" s="66"/>
      <c r="AB13" s="12"/>
      <c r="AC13" s="21"/>
      <c r="AD13" s="13"/>
      <c r="AH13" s="21"/>
      <c r="AI13" s="21"/>
    </row>
    <row r="14" spans="2:35" x14ac:dyDescent="0.15">
      <c r="B14" s="315"/>
      <c r="C14" s="18">
        <v>2006</v>
      </c>
      <c r="D14" s="19">
        <v>18</v>
      </c>
      <c r="E14" s="79">
        <v>10582</v>
      </c>
      <c r="F14" s="53">
        <v>0</v>
      </c>
      <c r="G14" s="53">
        <v>1010</v>
      </c>
      <c r="H14" s="53">
        <v>0</v>
      </c>
      <c r="I14" s="53">
        <v>0</v>
      </c>
      <c r="J14" s="53">
        <v>0</v>
      </c>
      <c r="K14" s="53">
        <v>0</v>
      </c>
      <c r="L14" s="53">
        <v>0</v>
      </c>
      <c r="M14" s="53">
        <v>0</v>
      </c>
      <c r="N14" s="53">
        <v>0</v>
      </c>
      <c r="O14" s="53">
        <v>0</v>
      </c>
      <c r="P14" s="53">
        <v>0</v>
      </c>
      <c r="Q14" s="53">
        <v>0</v>
      </c>
      <c r="R14" s="53">
        <v>0</v>
      </c>
      <c r="S14" s="53">
        <v>0</v>
      </c>
      <c r="T14" s="53">
        <v>0</v>
      </c>
      <c r="U14" s="53">
        <v>4307</v>
      </c>
      <c r="V14" s="53">
        <v>38182</v>
      </c>
      <c r="W14" s="53">
        <v>0</v>
      </c>
      <c r="X14" s="53">
        <v>0</v>
      </c>
      <c r="Y14" s="53">
        <v>135845</v>
      </c>
      <c r="Z14" s="56">
        <v>0</v>
      </c>
      <c r="AA14" s="66"/>
      <c r="AB14" s="12"/>
      <c r="AC14" s="21"/>
      <c r="AD14" s="13"/>
      <c r="AH14" s="21"/>
      <c r="AI14" s="21"/>
    </row>
    <row r="15" spans="2:35" x14ac:dyDescent="0.15">
      <c r="B15" s="315"/>
      <c r="C15" s="18">
        <v>2007</v>
      </c>
      <c r="D15" s="19">
        <v>19</v>
      </c>
      <c r="E15" s="81">
        <v>11225</v>
      </c>
      <c r="F15" s="60">
        <v>0</v>
      </c>
      <c r="G15" s="60">
        <v>23748</v>
      </c>
      <c r="H15" s="60">
        <v>0</v>
      </c>
      <c r="I15" s="60">
        <v>0</v>
      </c>
      <c r="J15" s="60">
        <v>0</v>
      </c>
      <c r="K15" s="60">
        <v>0</v>
      </c>
      <c r="L15" s="60">
        <v>0</v>
      </c>
      <c r="M15" s="60">
        <v>0</v>
      </c>
      <c r="N15" s="60">
        <v>0</v>
      </c>
      <c r="O15" s="60">
        <v>0</v>
      </c>
      <c r="P15" s="60">
        <v>0</v>
      </c>
      <c r="Q15" s="60">
        <v>0</v>
      </c>
      <c r="R15" s="60">
        <v>0</v>
      </c>
      <c r="S15" s="60">
        <v>0</v>
      </c>
      <c r="T15" s="60">
        <v>0</v>
      </c>
      <c r="U15" s="60">
        <v>1558</v>
      </c>
      <c r="V15" s="60">
        <v>50251</v>
      </c>
      <c r="W15" s="60">
        <v>0</v>
      </c>
      <c r="X15" s="60">
        <v>0</v>
      </c>
      <c r="Y15" s="60">
        <v>134130</v>
      </c>
      <c r="Z15" s="61">
        <v>0</v>
      </c>
      <c r="AA15" s="66"/>
      <c r="AB15" s="12"/>
      <c r="AC15" s="21"/>
      <c r="AD15" s="13"/>
      <c r="AH15" s="21"/>
      <c r="AI15" s="21"/>
    </row>
    <row r="16" spans="2:35" x14ac:dyDescent="0.15">
      <c r="B16" s="315"/>
      <c r="C16" s="18">
        <v>2008</v>
      </c>
      <c r="D16" s="19">
        <v>20</v>
      </c>
      <c r="E16" s="79">
        <v>84</v>
      </c>
      <c r="F16" s="53">
        <v>0</v>
      </c>
      <c r="G16" s="53">
        <v>161562</v>
      </c>
      <c r="H16" s="53">
        <v>0</v>
      </c>
      <c r="I16" s="53">
        <v>0</v>
      </c>
      <c r="J16" s="53">
        <v>0</v>
      </c>
      <c r="K16" s="53">
        <v>0</v>
      </c>
      <c r="L16" s="53">
        <v>0</v>
      </c>
      <c r="M16" s="53">
        <v>0</v>
      </c>
      <c r="N16" s="53">
        <v>0</v>
      </c>
      <c r="O16" s="53">
        <v>0</v>
      </c>
      <c r="P16" s="53">
        <v>0</v>
      </c>
      <c r="Q16" s="53">
        <v>0</v>
      </c>
      <c r="R16" s="53">
        <v>0</v>
      </c>
      <c r="S16" s="53">
        <v>0</v>
      </c>
      <c r="T16" s="53">
        <v>0</v>
      </c>
      <c r="U16" s="53">
        <v>1058</v>
      </c>
      <c r="V16" s="53">
        <v>35759</v>
      </c>
      <c r="W16" s="53">
        <v>247</v>
      </c>
      <c r="X16" s="53">
        <v>0</v>
      </c>
      <c r="Y16" s="53">
        <v>116372</v>
      </c>
      <c r="Z16" s="56">
        <v>0</v>
      </c>
      <c r="AA16" s="66"/>
      <c r="AB16" s="12"/>
      <c r="AC16" s="21"/>
      <c r="AD16" s="13"/>
      <c r="AH16" s="21"/>
      <c r="AI16" s="21"/>
    </row>
    <row r="17" spans="2:35" x14ac:dyDescent="0.15">
      <c r="B17" s="315"/>
      <c r="C17" s="18">
        <v>2009</v>
      </c>
      <c r="D17" s="19">
        <v>21</v>
      </c>
      <c r="E17" s="79">
        <v>84</v>
      </c>
      <c r="F17" s="53">
        <v>0</v>
      </c>
      <c r="G17" s="53">
        <v>199059</v>
      </c>
      <c r="H17" s="53">
        <v>0</v>
      </c>
      <c r="I17" s="53">
        <v>21</v>
      </c>
      <c r="J17" s="53">
        <v>0</v>
      </c>
      <c r="K17" s="53">
        <v>0</v>
      </c>
      <c r="L17" s="53">
        <v>0</v>
      </c>
      <c r="M17" s="53">
        <v>0</v>
      </c>
      <c r="N17" s="53">
        <v>0</v>
      </c>
      <c r="O17" s="53">
        <v>0</v>
      </c>
      <c r="P17" s="53">
        <v>0</v>
      </c>
      <c r="Q17" s="53">
        <v>0</v>
      </c>
      <c r="R17" s="53">
        <v>0</v>
      </c>
      <c r="S17" s="53">
        <v>0</v>
      </c>
      <c r="T17" s="53">
        <v>0</v>
      </c>
      <c r="U17" s="53">
        <v>345</v>
      </c>
      <c r="V17" s="53">
        <v>23099</v>
      </c>
      <c r="W17" s="53">
        <v>0</v>
      </c>
      <c r="X17" s="53">
        <v>0</v>
      </c>
      <c r="Y17" s="53">
        <v>109808</v>
      </c>
      <c r="Z17" s="56">
        <v>0</v>
      </c>
      <c r="AA17" s="66"/>
      <c r="AB17" s="12"/>
      <c r="AC17" s="21"/>
      <c r="AD17" s="13"/>
      <c r="AH17" s="21"/>
      <c r="AI17" s="21"/>
    </row>
    <row r="18" spans="2:35" x14ac:dyDescent="0.15">
      <c r="B18" s="315"/>
      <c r="C18" s="18">
        <v>2010</v>
      </c>
      <c r="D18" s="19">
        <v>22</v>
      </c>
      <c r="E18" s="79">
        <v>96</v>
      </c>
      <c r="F18" s="53">
        <v>0</v>
      </c>
      <c r="G18" s="53">
        <v>172538</v>
      </c>
      <c r="H18" s="53">
        <v>30</v>
      </c>
      <c r="I18" s="53">
        <v>0</v>
      </c>
      <c r="J18" s="53">
        <v>0</v>
      </c>
      <c r="K18" s="53">
        <v>0</v>
      </c>
      <c r="L18" s="53">
        <v>0</v>
      </c>
      <c r="M18" s="53">
        <v>0</v>
      </c>
      <c r="N18" s="53">
        <v>0</v>
      </c>
      <c r="O18" s="53">
        <v>0</v>
      </c>
      <c r="P18" s="53">
        <v>0</v>
      </c>
      <c r="Q18" s="53">
        <v>0</v>
      </c>
      <c r="R18" s="53">
        <v>0</v>
      </c>
      <c r="S18" s="53">
        <v>0</v>
      </c>
      <c r="T18" s="53">
        <v>0</v>
      </c>
      <c r="U18" s="53">
        <v>288</v>
      </c>
      <c r="V18" s="53">
        <v>25633</v>
      </c>
      <c r="W18" s="53">
        <v>0</v>
      </c>
      <c r="X18" s="53">
        <v>0</v>
      </c>
      <c r="Y18" s="53">
        <v>117455</v>
      </c>
      <c r="Z18" s="56">
        <v>0</v>
      </c>
      <c r="AA18" s="66"/>
      <c r="AB18" s="12"/>
      <c r="AC18" s="21"/>
      <c r="AD18" s="13"/>
      <c r="AH18" s="21"/>
      <c r="AI18" s="21"/>
    </row>
    <row r="19" spans="2:35" x14ac:dyDescent="0.15">
      <c r="B19" s="315"/>
      <c r="C19" s="15">
        <v>2011</v>
      </c>
      <c r="D19" s="16">
        <v>23</v>
      </c>
      <c r="E19" s="78">
        <v>84</v>
      </c>
      <c r="F19" s="52">
        <v>0</v>
      </c>
      <c r="G19" s="52">
        <v>213549</v>
      </c>
      <c r="H19" s="52">
        <v>0</v>
      </c>
      <c r="I19" s="52">
        <v>0</v>
      </c>
      <c r="J19" s="52">
        <v>0</v>
      </c>
      <c r="K19" s="52">
        <v>0</v>
      </c>
      <c r="L19" s="52">
        <v>0</v>
      </c>
      <c r="M19" s="52">
        <v>0</v>
      </c>
      <c r="N19" s="52">
        <v>0</v>
      </c>
      <c r="O19" s="52">
        <v>0</v>
      </c>
      <c r="P19" s="52">
        <v>0</v>
      </c>
      <c r="Q19" s="52">
        <v>0</v>
      </c>
      <c r="R19" s="52">
        <v>0</v>
      </c>
      <c r="S19" s="52">
        <v>0</v>
      </c>
      <c r="T19" s="52">
        <v>0</v>
      </c>
      <c r="U19" s="52">
        <v>348</v>
      </c>
      <c r="V19" s="52">
        <v>39450</v>
      </c>
      <c r="W19" s="52">
        <v>0</v>
      </c>
      <c r="X19" s="52">
        <v>0</v>
      </c>
      <c r="Y19" s="52">
        <v>113247</v>
      </c>
      <c r="Z19" s="55">
        <v>0</v>
      </c>
      <c r="AA19" s="66"/>
      <c r="AB19" s="12"/>
      <c r="AC19" s="21"/>
      <c r="AD19" s="13"/>
      <c r="AH19" s="21"/>
      <c r="AI19" s="21"/>
    </row>
    <row r="20" spans="2:35" x14ac:dyDescent="0.15">
      <c r="B20" s="315"/>
      <c r="C20" s="18">
        <v>2012</v>
      </c>
      <c r="D20" s="19">
        <v>24</v>
      </c>
      <c r="E20" s="79">
        <v>53</v>
      </c>
      <c r="F20" s="53">
        <v>0</v>
      </c>
      <c r="G20" s="53">
        <v>200922</v>
      </c>
      <c r="H20" s="53">
        <v>0</v>
      </c>
      <c r="I20" s="53">
        <v>0</v>
      </c>
      <c r="J20" s="53">
        <v>0</v>
      </c>
      <c r="K20" s="53">
        <v>0</v>
      </c>
      <c r="L20" s="53">
        <v>0</v>
      </c>
      <c r="M20" s="53">
        <v>0</v>
      </c>
      <c r="N20" s="53">
        <v>0</v>
      </c>
      <c r="O20" s="53">
        <v>0</v>
      </c>
      <c r="P20" s="53">
        <v>0</v>
      </c>
      <c r="Q20" s="53">
        <v>0</v>
      </c>
      <c r="R20" s="53">
        <v>0</v>
      </c>
      <c r="S20" s="53">
        <v>0</v>
      </c>
      <c r="T20" s="53">
        <v>69</v>
      </c>
      <c r="U20" s="53">
        <v>165</v>
      </c>
      <c r="V20" s="53">
        <v>30147</v>
      </c>
      <c r="W20" s="53">
        <v>0</v>
      </c>
      <c r="X20" s="53">
        <v>0</v>
      </c>
      <c r="Y20" s="53">
        <v>92861</v>
      </c>
      <c r="Z20" s="56">
        <v>0</v>
      </c>
      <c r="AA20" s="66"/>
      <c r="AB20" s="12"/>
      <c r="AC20" s="21"/>
      <c r="AD20" s="13"/>
      <c r="AH20" s="21"/>
      <c r="AI20" s="21"/>
    </row>
    <row r="21" spans="2:35" x14ac:dyDescent="0.15">
      <c r="B21" s="315"/>
      <c r="C21" s="18">
        <v>2013</v>
      </c>
      <c r="D21" s="19">
        <v>25</v>
      </c>
      <c r="E21" s="79">
        <v>48</v>
      </c>
      <c r="F21" s="53">
        <v>0</v>
      </c>
      <c r="G21" s="53">
        <v>110547</v>
      </c>
      <c r="H21" s="53">
        <v>0</v>
      </c>
      <c r="I21" s="53">
        <v>0</v>
      </c>
      <c r="J21" s="53">
        <v>0</v>
      </c>
      <c r="K21" s="53">
        <v>0</v>
      </c>
      <c r="L21" s="53">
        <v>0</v>
      </c>
      <c r="M21" s="53">
        <v>0</v>
      </c>
      <c r="N21" s="53">
        <v>0</v>
      </c>
      <c r="O21" s="53">
        <v>0</v>
      </c>
      <c r="P21" s="53">
        <v>44</v>
      </c>
      <c r="Q21" s="53">
        <v>0</v>
      </c>
      <c r="R21" s="53">
        <v>0</v>
      </c>
      <c r="S21" s="53">
        <v>0</v>
      </c>
      <c r="T21" s="53">
        <v>68</v>
      </c>
      <c r="U21" s="53">
        <v>1726</v>
      </c>
      <c r="V21" s="53">
        <v>6701</v>
      </c>
      <c r="W21" s="53">
        <v>0</v>
      </c>
      <c r="X21" s="53">
        <v>0</v>
      </c>
      <c r="Y21" s="53">
        <v>147441</v>
      </c>
      <c r="Z21" s="56">
        <v>68</v>
      </c>
      <c r="AA21" s="66"/>
      <c r="AB21" s="12"/>
      <c r="AC21" s="21"/>
      <c r="AD21" s="13"/>
      <c r="AH21" s="21"/>
      <c r="AI21" s="21"/>
    </row>
    <row r="22" spans="2:35" s="30" customFormat="1" x14ac:dyDescent="0.15">
      <c r="B22" s="315"/>
      <c r="C22" s="26">
        <v>2014</v>
      </c>
      <c r="D22" s="27">
        <v>26</v>
      </c>
      <c r="E22" s="82">
        <v>60</v>
      </c>
      <c r="F22" s="62">
        <v>0</v>
      </c>
      <c r="G22" s="62">
        <v>150992</v>
      </c>
      <c r="H22" s="62">
        <v>0</v>
      </c>
      <c r="I22" s="62">
        <v>0</v>
      </c>
      <c r="J22" s="62">
        <v>0</v>
      </c>
      <c r="K22" s="62">
        <v>0</v>
      </c>
      <c r="L22" s="62">
        <v>0</v>
      </c>
      <c r="M22" s="62">
        <v>0</v>
      </c>
      <c r="N22" s="62">
        <v>0</v>
      </c>
      <c r="O22" s="62">
        <v>0</v>
      </c>
      <c r="P22" s="62">
        <v>123</v>
      </c>
      <c r="Q22" s="62">
        <v>0</v>
      </c>
      <c r="R22" s="62">
        <v>0</v>
      </c>
      <c r="S22" s="62">
        <v>0</v>
      </c>
      <c r="T22" s="62">
        <v>0</v>
      </c>
      <c r="U22" s="62">
        <v>3095</v>
      </c>
      <c r="V22" s="62">
        <v>4429</v>
      </c>
      <c r="W22" s="62">
        <v>0</v>
      </c>
      <c r="X22" s="62">
        <v>0</v>
      </c>
      <c r="Y22" s="62">
        <v>122385</v>
      </c>
      <c r="Z22" s="63">
        <v>0</v>
      </c>
      <c r="AA22" s="83"/>
      <c r="AB22" s="12"/>
      <c r="AC22" s="21"/>
      <c r="AD22" s="13"/>
      <c r="AH22" s="21"/>
      <c r="AI22" s="21"/>
    </row>
    <row r="23" spans="2:35" s="30" customFormat="1" x14ac:dyDescent="0.15">
      <c r="B23" s="315"/>
      <c r="C23" s="26">
        <v>2015</v>
      </c>
      <c r="D23" s="27">
        <v>27</v>
      </c>
      <c r="E23" s="82">
        <v>48</v>
      </c>
      <c r="F23" s="62">
        <v>0</v>
      </c>
      <c r="G23" s="62">
        <v>144165</v>
      </c>
      <c r="H23" s="62">
        <v>0</v>
      </c>
      <c r="I23" s="62">
        <v>0</v>
      </c>
      <c r="J23" s="62">
        <v>0</v>
      </c>
      <c r="K23" s="62">
        <v>0</v>
      </c>
      <c r="L23" s="62">
        <v>0</v>
      </c>
      <c r="M23" s="62">
        <v>0</v>
      </c>
      <c r="N23" s="62">
        <v>0</v>
      </c>
      <c r="O23" s="62">
        <v>0</v>
      </c>
      <c r="P23" s="62">
        <v>154</v>
      </c>
      <c r="Q23" s="62">
        <v>0</v>
      </c>
      <c r="R23" s="62">
        <v>0</v>
      </c>
      <c r="S23" s="62">
        <v>0</v>
      </c>
      <c r="T23" s="62">
        <v>0</v>
      </c>
      <c r="U23" s="62">
        <v>893</v>
      </c>
      <c r="V23" s="62">
        <v>3330</v>
      </c>
      <c r="W23" s="62">
        <v>0</v>
      </c>
      <c r="X23" s="62">
        <v>0</v>
      </c>
      <c r="Y23" s="62">
        <v>121442</v>
      </c>
      <c r="Z23" s="63">
        <v>0</v>
      </c>
      <c r="AA23" s="83"/>
      <c r="AB23" s="12"/>
      <c r="AC23" s="32"/>
      <c r="AD23" s="13"/>
      <c r="AH23" s="21"/>
      <c r="AI23" s="21"/>
    </row>
    <row r="24" spans="2:35" ht="12" customHeight="1" x14ac:dyDescent="0.15">
      <c r="B24" s="315"/>
      <c r="C24" s="204">
        <v>2016</v>
      </c>
      <c r="D24" s="205">
        <v>28</v>
      </c>
      <c r="E24" s="208">
        <v>0</v>
      </c>
      <c r="F24" s="206">
        <v>0</v>
      </c>
      <c r="G24" s="206">
        <v>155776</v>
      </c>
      <c r="H24" s="206">
        <v>0</v>
      </c>
      <c r="I24" s="206">
        <v>0</v>
      </c>
      <c r="J24" s="206">
        <v>0</v>
      </c>
      <c r="K24" s="206">
        <v>0</v>
      </c>
      <c r="L24" s="206">
        <v>0</v>
      </c>
      <c r="M24" s="206">
        <v>0</v>
      </c>
      <c r="N24" s="206">
        <v>0</v>
      </c>
      <c r="O24" s="206">
        <v>0</v>
      </c>
      <c r="P24" s="206">
        <v>0</v>
      </c>
      <c r="Q24" s="206">
        <v>0</v>
      </c>
      <c r="R24" s="52">
        <v>0</v>
      </c>
      <c r="S24" s="206">
        <v>0</v>
      </c>
      <c r="T24" s="206">
        <v>0</v>
      </c>
      <c r="U24" s="206">
        <v>297</v>
      </c>
      <c r="V24" s="206">
        <v>4573</v>
      </c>
      <c r="W24" s="206">
        <v>0</v>
      </c>
      <c r="X24" s="206">
        <v>0</v>
      </c>
      <c r="Y24" s="206">
        <v>112912</v>
      </c>
      <c r="Z24" s="207">
        <v>0</v>
      </c>
      <c r="AA24" s="66"/>
      <c r="AB24" s="12"/>
      <c r="AC24" s="21"/>
      <c r="AD24" s="13"/>
      <c r="AG24" s="21"/>
      <c r="AH24" s="21"/>
      <c r="AI24" s="21"/>
    </row>
    <row r="25" spans="2:35" ht="12" customHeight="1" x14ac:dyDescent="0.15">
      <c r="B25" s="315"/>
      <c r="C25" s="26">
        <v>2017</v>
      </c>
      <c r="D25" s="27">
        <v>29</v>
      </c>
      <c r="E25" s="82">
        <v>0</v>
      </c>
      <c r="F25" s="62">
        <v>0</v>
      </c>
      <c r="G25" s="62">
        <v>204537</v>
      </c>
      <c r="H25" s="62">
        <v>0</v>
      </c>
      <c r="I25" s="62">
        <v>0</v>
      </c>
      <c r="J25" s="62">
        <v>0</v>
      </c>
      <c r="K25" s="62">
        <v>0</v>
      </c>
      <c r="L25" s="62">
        <v>0</v>
      </c>
      <c r="M25" s="62">
        <v>0</v>
      </c>
      <c r="N25" s="62">
        <v>0</v>
      </c>
      <c r="O25" s="62">
        <v>0</v>
      </c>
      <c r="P25" s="62">
        <v>92</v>
      </c>
      <c r="Q25" s="62">
        <v>0</v>
      </c>
      <c r="R25" s="53">
        <v>0</v>
      </c>
      <c r="S25" s="62">
        <v>0</v>
      </c>
      <c r="T25" s="62">
        <v>0</v>
      </c>
      <c r="U25" s="62">
        <v>2205</v>
      </c>
      <c r="V25" s="62">
        <v>10527</v>
      </c>
      <c r="W25" s="62">
        <v>0</v>
      </c>
      <c r="X25" s="62">
        <v>0</v>
      </c>
      <c r="Y25" s="62">
        <v>110954</v>
      </c>
      <c r="Z25" s="63">
        <v>0</v>
      </c>
      <c r="AA25" s="66"/>
      <c r="AB25" s="12"/>
      <c r="AC25" s="21"/>
      <c r="AD25" s="13"/>
      <c r="AG25" s="21"/>
      <c r="AH25" s="21"/>
      <c r="AI25" s="21"/>
    </row>
    <row r="26" spans="2:35" ht="12" customHeight="1" x14ac:dyDescent="0.15">
      <c r="B26" s="315"/>
      <c r="C26" s="26">
        <v>2018</v>
      </c>
      <c r="D26" s="27">
        <v>30</v>
      </c>
      <c r="E26" s="82">
        <v>0</v>
      </c>
      <c r="F26" s="62">
        <v>0</v>
      </c>
      <c r="G26" s="62">
        <v>235708</v>
      </c>
      <c r="H26" s="62">
        <v>0</v>
      </c>
      <c r="I26" s="62">
        <v>0</v>
      </c>
      <c r="J26" s="62">
        <v>0</v>
      </c>
      <c r="K26" s="62">
        <v>0</v>
      </c>
      <c r="L26" s="62">
        <v>0</v>
      </c>
      <c r="M26" s="62">
        <v>0</v>
      </c>
      <c r="N26" s="62">
        <v>0</v>
      </c>
      <c r="O26" s="62">
        <v>0</v>
      </c>
      <c r="P26" s="62">
        <v>44</v>
      </c>
      <c r="Q26" s="62">
        <v>51</v>
      </c>
      <c r="R26" s="53">
        <v>0</v>
      </c>
      <c r="S26" s="62">
        <v>0</v>
      </c>
      <c r="T26" s="62">
        <v>0</v>
      </c>
      <c r="U26" s="62">
        <v>1699</v>
      </c>
      <c r="V26" s="62">
        <v>5049</v>
      </c>
      <c r="W26" s="62">
        <v>400</v>
      </c>
      <c r="X26" s="62">
        <v>0</v>
      </c>
      <c r="Y26" s="62">
        <v>107822</v>
      </c>
      <c r="Z26" s="63">
        <v>0</v>
      </c>
      <c r="AA26" s="66"/>
      <c r="AB26" s="12"/>
      <c r="AC26" s="21"/>
      <c r="AD26" s="13"/>
      <c r="AG26" s="21"/>
      <c r="AH26" s="21"/>
      <c r="AI26" s="21"/>
    </row>
    <row r="27" spans="2:35" ht="12" customHeight="1" x14ac:dyDescent="0.15">
      <c r="B27" s="315"/>
      <c r="C27" s="26">
        <v>2019</v>
      </c>
      <c r="D27" s="27" t="s">
        <v>436</v>
      </c>
      <c r="E27" s="82">
        <v>0</v>
      </c>
      <c r="F27" s="62">
        <v>0</v>
      </c>
      <c r="G27" s="62">
        <v>224354</v>
      </c>
      <c r="H27" s="62">
        <v>0</v>
      </c>
      <c r="I27" s="62">
        <v>0</v>
      </c>
      <c r="J27" s="62">
        <v>0</v>
      </c>
      <c r="K27" s="62">
        <v>0</v>
      </c>
      <c r="L27" s="62">
        <v>0</v>
      </c>
      <c r="M27" s="62">
        <v>0</v>
      </c>
      <c r="N27" s="62">
        <v>0</v>
      </c>
      <c r="O27" s="62">
        <v>0</v>
      </c>
      <c r="P27" s="62">
        <v>15</v>
      </c>
      <c r="Q27" s="62">
        <v>51</v>
      </c>
      <c r="R27" s="62">
        <v>0</v>
      </c>
      <c r="S27" s="62">
        <v>0</v>
      </c>
      <c r="T27" s="62">
        <v>0</v>
      </c>
      <c r="U27" s="62">
        <v>2214</v>
      </c>
      <c r="V27" s="62">
        <v>7284</v>
      </c>
      <c r="W27" s="62">
        <v>234</v>
      </c>
      <c r="X27" s="62">
        <v>0</v>
      </c>
      <c r="Y27" s="62">
        <v>106058</v>
      </c>
      <c r="Z27" s="63">
        <v>0</v>
      </c>
      <c r="AA27" s="66"/>
      <c r="AB27" s="12"/>
      <c r="AC27" s="21"/>
      <c r="AD27" s="13"/>
      <c r="AG27" s="21"/>
      <c r="AH27" s="21"/>
      <c r="AI27" s="21"/>
    </row>
    <row r="28" spans="2:35" ht="12" customHeight="1" x14ac:dyDescent="0.15">
      <c r="B28" s="315"/>
      <c r="C28" s="26">
        <v>2020</v>
      </c>
      <c r="D28" s="27">
        <v>2</v>
      </c>
      <c r="E28" s="82">
        <v>0</v>
      </c>
      <c r="F28" s="62">
        <v>0</v>
      </c>
      <c r="G28" s="62">
        <v>217920</v>
      </c>
      <c r="H28" s="62">
        <v>0</v>
      </c>
      <c r="I28" s="62">
        <v>0</v>
      </c>
      <c r="J28" s="62">
        <v>0</v>
      </c>
      <c r="K28" s="62">
        <v>0</v>
      </c>
      <c r="L28" s="62">
        <v>0</v>
      </c>
      <c r="M28" s="62">
        <v>0</v>
      </c>
      <c r="N28" s="62">
        <v>0</v>
      </c>
      <c r="O28" s="62">
        <v>5</v>
      </c>
      <c r="P28" s="62">
        <v>0</v>
      </c>
      <c r="Q28" s="62">
        <v>312</v>
      </c>
      <c r="R28" s="62">
        <v>0</v>
      </c>
      <c r="S28" s="62">
        <v>4</v>
      </c>
      <c r="T28" s="62">
        <v>0</v>
      </c>
      <c r="U28" s="62">
        <v>2425</v>
      </c>
      <c r="V28" s="62">
        <v>11370</v>
      </c>
      <c r="W28" s="62">
        <v>188</v>
      </c>
      <c r="X28" s="62">
        <v>4</v>
      </c>
      <c r="Y28" s="62">
        <v>122794</v>
      </c>
      <c r="Z28" s="63">
        <v>0</v>
      </c>
      <c r="AA28" s="66"/>
      <c r="AB28" s="12"/>
      <c r="AC28" s="21"/>
      <c r="AD28" s="13"/>
      <c r="AG28" s="21"/>
      <c r="AH28" s="21"/>
      <c r="AI28" s="21"/>
    </row>
    <row r="29" spans="2:35" ht="12" customHeight="1" x14ac:dyDescent="0.15">
      <c r="B29" s="315"/>
      <c r="C29" s="204">
        <v>2021</v>
      </c>
      <c r="D29" s="205">
        <v>3</v>
      </c>
      <c r="E29" s="208">
        <v>0</v>
      </c>
      <c r="F29" s="206">
        <v>0</v>
      </c>
      <c r="G29" s="206">
        <v>233655</v>
      </c>
      <c r="H29" s="206">
        <v>0</v>
      </c>
      <c r="I29" s="206">
        <v>0</v>
      </c>
      <c r="J29" s="206">
        <v>0</v>
      </c>
      <c r="K29" s="206">
        <v>0</v>
      </c>
      <c r="L29" s="206">
        <v>0</v>
      </c>
      <c r="M29" s="206">
        <v>0</v>
      </c>
      <c r="N29" s="206">
        <v>0</v>
      </c>
      <c r="O29" s="206">
        <v>5</v>
      </c>
      <c r="P29" s="206">
        <v>303</v>
      </c>
      <c r="Q29" s="206">
        <v>0</v>
      </c>
      <c r="R29" s="206">
        <v>0</v>
      </c>
      <c r="S29" s="206">
        <v>0</v>
      </c>
      <c r="T29" s="206">
        <v>0</v>
      </c>
      <c r="U29" s="206">
        <v>3952</v>
      </c>
      <c r="V29" s="206">
        <v>9199</v>
      </c>
      <c r="W29" s="206">
        <v>0</v>
      </c>
      <c r="X29" s="206">
        <v>0</v>
      </c>
      <c r="Y29" s="206">
        <v>117240</v>
      </c>
      <c r="Z29" s="207">
        <v>0</v>
      </c>
      <c r="AA29" s="66"/>
      <c r="AB29" s="12"/>
      <c r="AC29" s="21"/>
      <c r="AD29" s="13"/>
      <c r="AG29" s="21"/>
      <c r="AH29" s="21"/>
      <c r="AI29" s="21"/>
    </row>
    <row r="30" spans="2:35" ht="12" customHeight="1" x14ac:dyDescent="0.15">
      <c r="B30" s="315"/>
      <c r="C30" s="26">
        <v>2022</v>
      </c>
      <c r="D30" s="27">
        <v>4</v>
      </c>
      <c r="E30" s="82">
        <v>0</v>
      </c>
      <c r="F30" s="62">
        <v>0</v>
      </c>
      <c r="G30" s="62">
        <v>214449</v>
      </c>
      <c r="H30" s="62">
        <v>0</v>
      </c>
      <c r="I30" s="62">
        <v>0</v>
      </c>
      <c r="J30" s="62">
        <v>0</v>
      </c>
      <c r="K30" s="62">
        <v>0</v>
      </c>
      <c r="L30" s="62">
        <v>0</v>
      </c>
      <c r="M30" s="62">
        <v>0</v>
      </c>
      <c r="N30" s="62">
        <v>0</v>
      </c>
      <c r="O30" s="62">
        <v>10</v>
      </c>
      <c r="P30" s="62">
        <v>870</v>
      </c>
      <c r="Q30" s="62">
        <v>131</v>
      </c>
      <c r="R30" s="62">
        <v>0</v>
      </c>
      <c r="S30" s="62">
        <v>0</v>
      </c>
      <c r="T30" s="62">
        <v>0</v>
      </c>
      <c r="U30" s="62">
        <v>2631</v>
      </c>
      <c r="V30" s="62">
        <v>8707</v>
      </c>
      <c r="W30" s="62">
        <v>20</v>
      </c>
      <c r="X30" s="62">
        <v>87</v>
      </c>
      <c r="Y30" s="62">
        <v>143477</v>
      </c>
      <c r="Z30" s="63">
        <v>0</v>
      </c>
      <c r="AA30" s="66"/>
      <c r="AB30" s="12"/>
      <c r="AC30" s="21"/>
      <c r="AD30" s="13"/>
      <c r="AG30" s="21"/>
      <c r="AH30" s="21"/>
      <c r="AI30" s="21"/>
    </row>
    <row r="31" spans="2:35" ht="12" customHeight="1" x14ac:dyDescent="0.15">
      <c r="B31" s="316"/>
      <c r="C31" s="280">
        <v>2023</v>
      </c>
      <c r="D31" s="281">
        <v>5</v>
      </c>
      <c r="E31" s="284">
        <v>0</v>
      </c>
      <c r="F31" s="282">
        <v>0</v>
      </c>
      <c r="G31" s="282">
        <v>197083</v>
      </c>
      <c r="H31" s="282">
        <v>0</v>
      </c>
      <c r="I31" s="282">
        <v>0</v>
      </c>
      <c r="J31" s="282">
        <v>0</v>
      </c>
      <c r="K31" s="282">
        <v>0</v>
      </c>
      <c r="L31" s="282">
        <v>0</v>
      </c>
      <c r="M31" s="282">
        <v>0</v>
      </c>
      <c r="N31" s="282">
        <v>0</v>
      </c>
      <c r="O31" s="282">
        <v>0</v>
      </c>
      <c r="P31" s="282">
        <v>65</v>
      </c>
      <c r="Q31" s="282">
        <v>22</v>
      </c>
      <c r="R31" s="282">
        <v>0</v>
      </c>
      <c r="S31" s="282">
        <v>0</v>
      </c>
      <c r="T31" s="282">
        <v>0</v>
      </c>
      <c r="U31" s="282">
        <v>2530</v>
      </c>
      <c r="V31" s="282">
        <v>8058</v>
      </c>
      <c r="W31" s="282">
        <v>0</v>
      </c>
      <c r="X31" s="282">
        <v>92</v>
      </c>
      <c r="Y31" s="282">
        <v>127108</v>
      </c>
      <c r="Z31" s="283">
        <v>0</v>
      </c>
      <c r="AA31" s="66"/>
      <c r="AB31" s="12"/>
      <c r="AC31" s="21"/>
      <c r="AD31" s="13"/>
      <c r="AG31" s="21"/>
      <c r="AH31" s="21"/>
      <c r="AI31" s="21"/>
    </row>
    <row r="32" spans="2:35" ht="12" customHeight="1" x14ac:dyDescent="0.15">
      <c r="B32" s="314" t="s">
        <v>23</v>
      </c>
      <c r="C32" s="18">
        <v>2000</v>
      </c>
      <c r="D32" s="19" t="s">
        <v>21</v>
      </c>
      <c r="E32" s="76">
        <v>159954</v>
      </c>
      <c r="F32" s="48">
        <v>467970</v>
      </c>
      <c r="G32" s="48">
        <v>5687230</v>
      </c>
      <c r="H32" s="48">
        <v>457167</v>
      </c>
      <c r="I32" s="48">
        <v>227</v>
      </c>
      <c r="J32" s="48">
        <v>1505</v>
      </c>
      <c r="K32" s="48">
        <v>0</v>
      </c>
      <c r="L32" s="48">
        <v>0</v>
      </c>
      <c r="M32" s="48">
        <v>5916</v>
      </c>
      <c r="N32" s="48">
        <v>0</v>
      </c>
      <c r="O32" s="48">
        <v>0</v>
      </c>
      <c r="P32" s="48">
        <v>0</v>
      </c>
      <c r="Q32" s="48">
        <v>0</v>
      </c>
      <c r="R32" s="48">
        <v>0</v>
      </c>
      <c r="S32" s="48">
        <v>0</v>
      </c>
      <c r="T32" s="48">
        <v>2974</v>
      </c>
      <c r="U32" s="48">
        <v>83203</v>
      </c>
      <c r="V32" s="48">
        <v>1020156</v>
      </c>
      <c r="W32" s="48">
        <v>0</v>
      </c>
      <c r="X32" s="48">
        <v>0</v>
      </c>
      <c r="Y32" s="48">
        <v>4900685</v>
      </c>
      <c r="Z32" s="51">
        <v>0</v>
      </c>
      <c r="AA32" s="66"/>
      <c r="AB32" s="12"/>
      <c r="AC32" s="21"/>
      <c r="AD32" s="13"/>
      <c r="AE32" s="47"/>
      <c r="AF32" s="47"/>
      <c r="AG32" s="21"/>
      <c r="AH32" s="21"/>
      <c r="AI32" s="21"/>
    </row>
    <row r="33" spans="2:35" x14ac:dyDescent="0.15">
      <c r="B33" s="315"/>
      <c r="C33" s="15">
        <v>2001</v>
      </c>
      <c r="D33" s="16">
        <v>13</v>
      </c>
      <c r="E33" s="78">
        <v>23408</v>
      </c>
      <c r="F33" s="52">
        <v>0</v>
      </c>
      <c r="G33" s="52">
        <v>5505251</v>
      </c>
      <c r="H33" s="52">
        <v>0</v>
      </c>
      <c r="I33" s="52">
        <v>351</v>
      </c>
      <c r="J33" s="52">
        <v>0</v>
      </c>
      <c r="K33" s="52">
        <v>765</v>
      </c>
      <c r="L33" s="52">
        <v>0</v>
      </c>
      <c r="M33" s="52">
        <v>14551</v>
      </c>
      <c r="N33" s="52">
        <v>0</v>
      </c>
      <c r="O33" s="52">
        <v>0</v>
      </c>
      <c r="P33" s="52">
        <v>0</v>
      </c>
      <c r="Q33" s="52">
        <v>0</v>
      </c>
      <c r="R33" s="52">
        <v>0</v>
      </c>
      <c r="S33" s="52">
        <v>0</v>
      </c>
      <c r="T33" s="52">
        <v>0</v>
      </c>
      <c r="U33" s="52">
        <v>65581</v>
      </c>
      <c r="V33" s="52">
        <v>948539</v>
      </c>
      <c r="W33" s="52">
        <v>0</v>
      </c>
      <c r="X33" s="52">
        <v>0</v>
      </c>
      <c r="Y33" s="52">
        <v>6342077</v>
      </c>
      <c r="Z33" s="55">
        <v>0</v>
      </c>
      <c r="AA33" s="66"/>
      <c r="AB33" s="12"/>
      <c r="AC33" s="21"/>
      <c r="AD33" s="13"/>
      <c r="AE33" s="47"/>
      <c r="AF33" s="47"/>
      <c r="AG33" s="21"/>
      <c r="AH33" s="21"/>
      <c r="AI33" s="21"/>
    </row>
    <row r="34" spans="2:35" x14ac:dyDescent="0.15">
      <c r="B34" s="315"/>
      <c r="C34" s="18">
        <v>2002</v>
      </c>
      <c r="D34" s="19">
        <v>14</v>
      </c>
      <c r="E34" s="79">
        <v>26848</v>
      </c>
      <c r="F34" s="53">
        <v>0</v>
      </c>
      <c r="G34" s="53">
        <v>1735475</v>
      </c>
      <c r="H34" s="53">
        <v>0</v>
      </c>
      <c r="I34" s="53">
        <v>0</v>
      </c>
      <c r="J34" s="53">
        <v>0</v>
      </c>
      <c r="K34" s="53">
        <v>0</v>
      </c>
      <c r="L34" s="53">
        <v>0</v>
      </c>
      <c r="M34" s="53">
        <v>2300</v>
      </c>
      <c r="N34" s="53">
        <v>0</v>
      </c>
      <c r="O34" s="53">
        <v>0</v>
      </c>
      <c r="P34" s="53">
        <v>0</v>
      </c>
      <c r="Q34" s="53">
        <v>0</v>
      </c>
      <c r="R34" s="53">
        <v>0</v>
      </c>
      <c r="S34" s="53">
        <v>0</v>
      </c>
      <c r="T34" s="53">
        <v>0</v>
      </c>
      <c r="U34" s="53">
        <v>15705</v>
      </c>
      <c r="V34" s="53">
        <v>493936</v>
      </c>
      <c r="W34" s="53">
        <v>0</v>
      </c>
      <c r="X34" s="53">
        <v>0</v>
      </c>
      <c r="Y34" s="53">
        <v>5480742</v>
      </c>
      <c r="Z34" s="56">
        <v>0</v>
      </c>
      <c r="AA34" s="66"/>
      <c r="AB34" s="12"/>
      <c r="AC34" s="21"/>
      <c r="AD34" s="13"/>
      <c r="AE34" s="21"/>
      <c r="AF34" s="21"/>
      <c r="AG34" s="31"/>
      <c r="AH34" s="31"/>
      <c r="AI34" s="31"/>
    </row>
    <row r="35" spans="2:35" x14ac:dyDescent="0.15">
      <c r="B35" s="315"/>
      <c r="C35" s="18">
        <v>2003</v>
      </c>
      <c r="D35" s="19">
        <v>15</v>
      </c>
      <c r="E35" s="79">
        <v>16189</v>
      </c>
      <c r="F35" s="53">
        <v>0</v>
      </c>
      <c r="G35" s="53">
        <v>4418783</v>
      </c>
      <c r="H35" s="53">
        <v>0</v>
      </c>
      <c r="I35" s="53">
        <v>0</v>
      </c>
      <c r="J35" s="53">
        <v>0</v>
      </c>
      <c r="K35" s="53">
        <v>0</v>
      </c>
      <c r="L35" s="53">
        <v>0</v>
      </c>
      <c r="M35" s="53">
        <v>0</v>
      </c>
      <c r="N35" s="53">
        <v>0</v>
      </c>
      <c r="O35" s="53">
        <v>0</v>
      </c>
      <c r="P35" s="53">
        <v>0</v>
      </c>
      <c r="Q35" s="53">
        <v>370</v>
      </c>
      <c r="R35" s="53">
        <v>370</v>
      </c>
      <c r="S35" s="53">
        <v>0</v>
      </c>
      <c r="T35" s="53">
        <v>0</v>
      </c>
      <c r="U35" s="53">
        <v>11122</v>
      </c>
      <c r="V35" s="53">
        <v>521054</v>
      </c>
      <c r="W35" s="53">
        <v>0</v>
      </c>
      <c r="X35" s="53">
        <v>0</v>
      </c>
      <c r="Y35" s="53">
        <v>3065866</v>
      </c>
      <c r="Z35" s="56">
        <v>0</v>
      </c>
      <c r="AA35" s="66"/>
      <c r="AB35" s="12"/>
      <c r="AC35" s="21"/>
      <c r="AD35" s="13"/>
      <c r="AE35" s="21"/>
      <c r="AF35" s="21"/>
      <c r="AG35" s="32"/>
      <c r="AH35" s="32"/>
      <c r="AI35" s="32"/>
    </row>
    <row r="36" spans="2:35" x14ac:dyDescent="0.15">
      <c r="B36" s="315"/>
      <c r="C36" s="18">
        <v>2004</v>
      </c>
      <c r="D36" s="19">
        <v>16</v>
      </c>
      <c r="E36" s="79">
        <v>14958</v>
      </c>
      <c r="F36" s="53">
        <v>0</v>
      </c>
      <c r="G36" s="53">
        <v>4283058</v>
      </c>
      <c r="H36" s="53">
        <v>0</v>
      </c>
      <c r="I36" s="53">
        <v>2932</v>
      </c>
      <c r="J36" s="53">
        <v>0</v>
      </c>
      <c r="K36" s="53">
        <v>0</v>
      </c>
      <c r="L36" s="53">
        <v>0</v>
      </c>
      <c r="M36" s="53">
        <v>262</v>
      </c>
      <c r="N36" s="53">
        <v>0</v>
      </c>
      <c r="O36" s="53">
        <v>0</v>
      </c>
      <c r="P36" s="53">
        <v>0</v>
      </c>
      <c r="Q36" s="53">
        <v>0</v>
      </c>
      <c r="R36" s="53">
        <v>0</v>
      </c>
      <c r="S36" s="53">
        <v>0</v>
      </c>
      <c r="T36" s="53">
        <v>0</v>
      </c>
      <c r="U36" s="53">
        <v>15370</v>
      </c>
      <c r="V36" s="53">
        <v>412769</v>
      </c>
      <c r="W36" s="53">
        <v>0</v>
      </c>
      <c r="X36" s="53">
        <v>0</v>
      </c>
      <c r="Y36" s="53">
        <v>2232773</v>
      </c>
      <c r="Z36" s="56">
        <v>1974</v>
      </c>
      <c r="AA36" s="66"/>
      <c r="AB36" s="12"/>
      <c r="AC36" s="21"/>
      <c r="AD36" s="13"/>
      <c r="AE36" s="21"/>
      <c r="AF36" s="21"/>
      <c r="AG36" s="32"/>
      <c r="AH36" s="32"/>
      <c r="AI36" s="32"/>
    </row>
    <row r="37" spans="2:35" x14ac:dyDescent="0.15">
      <c r="B37" s="315"/>
      <c r="C37" s="22">
        <v>2005</v>
      </c>
      <c r="D37" s="23">
        <v>17</v>
      </c>
      <c r="E37" s="80">
        <v>323980</v>
      </c>
      <c r="F37" s="57">
        <v>0</v>
      </c>
      <c r="G37" s="57">
        <v>2375208</v>
      </c>
      <c r="H37" s="57">
        <v>0</v>
      </c>
      <c r="I37" s="57">
        <v>1005</v>
      </c>
      <c r="J37" s="57">
        <v>0</v>
      </c>
      <c r="K37" s="57">
        <v>0</v>
      </c>
      <c r="L37" s="57">
        <v>0</v>
      </c>
      <c r="M37" s="57">
        <v>0</v>
      </c>
      <c r="N37" s="57">
        <v>0</v>
      </c>
      <c r="O37" s="57">
        <v>0</v>
      </c>
      <c r="P37" s="57">
        <v>0</v>
      </c>
      <c r="Q37" s="57">
        <v>0</v>
      </c>
      <c r="R37" s="57">
        <v>0</v>
      </c>
      <c r="S37" s="57">
        <v>0</v>
      </c>
      <c r="T37" s="57">
        <v>0</v>
      </c>
      <c r="U37" s="57">
        <v>10996</v>
      </c>
      <c r="V37" s="57">
        <v>392979</v>
      </c>
      <c r="W37" s="57">
        <v>0</v>
      </c>
      <c r="X37" s="57">
        <v>0</v>
      </c>
      <c r="Y37" s="57">
        <v>2601134</v>
      </c>
      <c r="Z37" s="59">
        <v>0</v>
      </c>
      <c r="AA37" s="66"/>
      <c r="AB37" s="12"/>
      <c r="AC37" s="21"/>
      <c r="AD37" s="13"/>
      <c r="AE37" s="21"/>
      <c r="AF37" s="21"/>
      <c r="AG37" s="32"/>
      <c r="AH37" s="32"/>
      <c r="AI37" s="32"/>
    </row>
    <row r="38" spans="2:35" x14ac:dyDescent="0.15">
      <c r="B38" s="315"/>
      <c r="C38" s="18">
        <v>2006</v>
      </c>
      <c r="D38" s="19">
        <v>18</v>
      </c>
      <c r="E38" s="79">
        <v>557751</v>
      </c>
      <c r="F38" s="53">
        <v>0</v>
      </c>
      <c r="G38" s="53">
        <v>37575</v>
      </c>
      <c r="H38" s="53">
        <v>0</v>
      </c>
      <c r="I38" s="53">
        <v>0</v>
      </c>
      <c r="J38" s="53">
        <v>0</v>
      </c>
      <c r="K38" s="53">
        <v>0</v>
      </c>
      <c r="L38" s="53">
        <v>0</v>
      </c>
      <c r="M38" s="53">
        <v>0</v>
      </c>
      <c r="N38" s="53">
        <v>0</v>
      </c>
      <c r="O38" s="53">
        <v>0</v>
      </c>
      <c r="P38" s="53">
        <v>0</v>
      </c>
      <c r="Q38" s="53">
        <v>0</v>
      </c>
      <c r="R38" s="53">
        <v>0</v>
      </c>
      <c r="S38" s="53">
        <v>0</v>
      </c>
      <c r="T38" s="53">
        <v>0</v>
      </c>
      <c r="U38" s="53">
        <v>137332</v>
      </c>
      <c r="V38" s="53">
        <v>844280</v>
      </c>
      <c r="W38" s="53">
        <v>0</v>
      </c>
      <c r="X38" s="53">
        <v>0</v>
      </c>
      <c r="Y38" s="53">
        <v>3975644</v>
      </c>
      <c r="Z38" s="56">
        <v>0</v>
      </c>
      <c r="AA38" s="66"/>
      <c r="AB38" s="12"/>
      <c r="AC38" s="21"/>
      <c r="AD38" s="13"/>
      <c r="AE38" s="21"/>
      <c r="AF38" s="21"/>
      <c r="AG38" s="32"/>
      <c r="AH38" s="32"/>
      <c r="AI38" s="32"/>
    </row>
    <row r="39" spans="2:35" x14ac:dyDescent="0.15">
      <c r="B39" s="315"/>
      <c r="C39" s="18">
        <v>2007</v>
      </c>
      <c r="D39" s="19">
        <v>19</v>
      </c>
      <c r="E39" s="81">
        <v>564311</v>
      </c>
      <c r="F39" s="60">
        <v>0</v>
      </c>
      <c r="G39" s="60">
        <v>803295</v>
      </c>
      <c r="H39" s="60">
        <v>0</v>
      </c>
      <c r="I39" s="60">
        <v>0</v>
      </c>
      <c r="J39" s="60">
        <v>0</v>
      </c>
      <c r="K39" s="60">
        <v>0</v>
      </c>
      <c r="L39" s="60">
        <v>0</v>
      </c>
      <c r="M39" s="60">
        <v>0</v>
      </c>
      <c r="N39" s="60">
        <v>0</v>
      </c>
      <c r="O39" s="60">
        <v>0</v>
      </c>
      <c r="P39" s="60">
        <v>0</v>
      </c>
      <c r="Q39" s="60">
        <v>0</v>
      </c>
      <c r="R39" s="60">
        <v>0</v>
      </c>
      <c r="S39" s="60">
        <v>0</v>
      </c>
      <c r="T39" s="60">
        <v>0</v>
      </c>
      <c r="U39" s="60">
        <v>53544</v>
      </c>
      <c r="V39" s="60">
        <v>1376776</v>
      </c>
      <c r="W39" s="60">
        <v>0</v>
      </c>
      <c r="X39" s="60">
        <v>0</v>
      </c>
      <c r="Y39" s="60">
        <v>4357906</v>
      </c>
      <c r="Z39" s="61">
        <v>0</v>
      </c>
      <c r="AA39" s="66"/>
      <c r="AB39" s="12"/>
      <c r="AD39" s="13"/>
      <c r="AE39" s="21"/>
      <c r="AF39" s="21"/>
      <c r="AG39" s="32"/>
      <c r="AH39" s="32"/>
      <c r="AI39" s="32"/>
    </row>
    <row r="40" spans="2:35" x14ac:dyDescent="0.15">
      <c r="B40" s="315"/>
      <c r="C40" s="18">
        <v>2008</v>
      </c>
      <c r="D40" s="19">
        <v>20</v>
      </c>
      <c r="E40" s="79">
        <v>4810</v>
      </c>
      <c r="F40" s="53">
        <v>0</v>
      </c>
      <c r="G40" s="53">
        <v>4331416</v>
      </c>
      <c r="H40" s="53">
        <v>0</v>
      </c>
      <c r="I40" s="53">
        <v>0</v>
      </c>
      <c r="J40" s="53">
        <v>0</v>
      </c>
      <c r="K40" s="53">
        <v>0</v>
      </c>
      <c r="L40" s="53">
        <v>0</v>
      </c>
      <c r="M40" s="53">
        <v>0</v>
      </c>
      <c r="N40" s="53">
        <v>0</v>
      </c>
      <c r="O40" s="53">
        <v>0</v>
      </c>
      <c r="P40" s="53">
        <v>0</v>
      </c>
      <c r="Q40" s="53">
        <v>0</v>
      </c>
      <c r="R40" s="53">
        <v>0</v>
      </c>
      <c r="S40" s="53">
        <v>0</v>
      </c>
      <c r="T40" s="53">
        <v>0</v>
      </c>
      <c r="U40" s="53">
        <v>40930</v>
      </c>
      <c r="V40" s="53">
        <v>1001738</v>
      </c>
      <c r="W40" s="53">
        <v>7662</v>
      </c>
      <c r="X40" s="53">
        <v>0</v>
      </c>
      <c r="Y40" s="53">
        <v>3509418</v>
      </c>
      <c r="Z40" s="56">
        <v>0</v>
      </c>
      <c r="AA40" s="66"/>
      <c r="AB40" s="12"/>
      <c r="AD40" s="13"/>
      <c r="AE40" s="21"/>
      <c r="AF40" s="21"/>
    </row>
    <row r="41" spans="2:35" x14ac:dyDescent="0.15">
      <c r="B41" s="315"/>
      <c r="C41" s="18">
        <v>2009</v>
      </c>
      <c r="D41" s="19">
        <v>21</v>
      </c>
      <c r="E41" s="79">
        <v>4866</v>
      </c>
      <c r="F41" s="53">
        <v>0</v>
      </c>
      <c r="G41" s="53">
        <v>4189783</v>
      </c>
      <c r="H41" s="53">
        <v>0</v>
      </c>
      <c r="I41" s="53">
        <v>286</v>
      </c>
      <c r="J41" s="53">
        <v>0</v>
      </c>
      <c r="K41" s="53">
        <v>0</v>
      </c>
      <c r="L41" s="53">
        <v>0</v>
      </c>
      <c r="M41" s="53">
        <v>0</v>
      </c>
      <c r="N41" s="53">
        <v>0</v>
      </c>
      <c r="O41" s="53">
        <v>0</v>
      </c>
      <c r="P41" s="53">
        <v>0</v>
      </c>
      <c r="Q41" s="53">
        <v>0</v>
      </c>
      <c r="R41" s="53">
        <v>0</v>
      </c>
      <c r="S41" s="53">
        <v>0</v>
      </c>
      <c r="T41" s="53">
        <v>0</v>
      </c>
      <c r="U41" s="53">
        <v>8087</v>
      </c>
      <c r="V41" s="53">
        <v>455355</v>
      </c>
      <c r="W41" s="53">
        <v>0</v>
      </c>
      <c r="X41" s="53">
        <v>0</v>
      </c>
      <c r="Y41" s="53">
        <v>3013708</v>
      </c>
      <c r="Z41" s="56">
        <v>0</v>
      </c>
      <c r="AA41" s="66"/>
      <c r="AB41" s="12"/>
      <c r="AD41" s="13"/>
      <c r="AE41" s="21"/>
      <c r="AF41" s="21"/>
    </row>
    <row r="42" spans="2:35" x14ac:dyDescent="0.15">
      <c r="B42" s="315"/>
      <c r="C42" s="18">
        <v>2010</v>
      </c>
      <c r="D42" s="19">
        <v>22</v>
      </c>
      <c r="E42" s="79">
        <v>5552</v>
      </c>
      <c r="F42" s="53">
        <v>0</v>
      </c>
      <c r="G42" s="53">
        <v>3822162</v>
      </c>
      <c r="H42" s="53">
        <v>1576</v>
      </c>
      <c r="I42" s="53">
        <v>0</v>
      </c>
      <c r="J42" s="53">
        <v>0</v>
      </c>
      <c r="K42" s="53">
        <v>0</v>
      </c>
      <c r="L42" s="53">
        <v>0</v>
      </c>
      <c r="M42" s="53">
        <v>0</v>
      </c>
      <c r="N42" s="53">
        <v>0</v>
      </c>
      <c r="O42" s="53">
        <v>0</v>
      </c>
      <c r="P42" s="53">
        <v>0</v>
      </c>
      <c r="Q42" s="53">
        <v>0</v>
      </c>
      <c r="R42" s="53">
        <v>0</v>
      </c>
      <c r="S42" s="53">
        <v>0</v>
      </c>
      <c r="T42" s="53">
        <v>0</v>
      </c>
      <c r="U42" s="53">
        <v>8499</v>
      </c>
      <c r="V42" s="53">
        <v>550421</v>
      </c>
      <c r="W42" s="53">
        <v>0</v>
      </c>
      <c r="X42" s="53">
        <v>0</v>
      </c>
      <c r="Y42" s="53">
        <v>3047599</v>
      </c>
      <c r="Z42" s="56">
        <v>0</v>
      </c>
      <c r="AA42" s="66"/>
      <c r="AB42" s="12"/>
      <c r="AD42" s="13"/>
      <c r="AE42" s="21"/>
      <c r="AF42" s="21"/>
    </row>
    <row r="43" spans="2:35" x14ac:dyDescent="0.15">
      <c r="B43" s="315"/>
      <c r="C43" s="15">
        <v>2011</v>
      </c>
      <c r="D43" s="16">
        <v>23</v>
      </c>
      <c r="E43" s="78">
        <v>4861</v>
      </c>
      <c r="F43" s="52">
        <v>0</v>
      </c>
      <c r="G43" s="52">
        <v>5285407</v>
      </c>
      <c r="H43" s="52">
        <v>0</v>
      </c>
      <c r="I43" s="52">
        <v>0</v>
      </c>
      <c r="J43" s="52">
        <v>0</v>
      </c>
      <c r="K43" s="52">
        <v>0</v>
      </c>
      <c r="L43" s="52">
        <v>0</v>
      </c>
      <c r="M43" s="52">
        <v>0</v>
      </c>
      <c r="N43" s="52">
        <v>0</v>
      </c>
      <c r="O43" s="52">
        <v>0</v>
      </c>
      <c r="P43" s="52">
        <v>0</v>
      </c>
      <c r="Q43" s="52">
        <v>0</v>
      </c>
      <c r="R43" s="52">
        <v>0</v>
      </c>
      <c r="S43" s="52">
        <v>0</v>
      </c>
      <c r="T43" s="52">
        <v>0</v>
      </c>
      <c r="U43" s="52">
        <v>10808</v>
      </c>
      <c r="V43" s="52">
        <v>789927</v>
      </c>
      <c r="W43" s="52">
        <v>0</v>
      </c>
      <c r="X43" s="52">
        <v>0</v>
      </c>
      <c r="Y43" s="52">
        <v>3307505</v>
      </c>
      <c r="Z43" s="55">
        <v>0</v>
      </c>
      <c r="AA43" s="66"/>
      <c r="AB43" s="12"/>
      <c r="AD43" s="13"/>
      <c r="AE43" s="21"/>
      <c r="AF43" s="21"/>
    </row>
    <row r="44" spans="2:35" x14ac:dyDescent="0.15">
      <c r="B44" s="315"/>
      <c r="C44" s="18">
        <v>2012</v>
      </c>
      <c r="D44" s="19">
        <v>24</v>
      </c>
      <c r="E44" s="79">
        <v>3162</v>
      </c>
      <c r="F44" s="53">
        <v>0</v>
      </c>
      <c r="G44" s="53">
        <v>5039494</v>
      </c>
      <c r="H44" s="53">
        <v>0</v>
      </c>
      <c r="I44" s="53">
        <v>0</v>
      </c>
      <c r="J44" s="53">
        <v>0</v>
      </c>
      <c r="K44" s="53">
        <v>0</v>
      </c>
      <c r="L44" s="53">
        <v>0</v>
      </c>
      <c r="M44" s="53">
        <v>0</v>
      </c>
      <c r="N44" s="53">
        <v>0</v>
      </c>
      <c r="O44" s="53">
        <v>0</v>
      </c>
      <c r="P44" s="53">
        <v>0</v>
      </c>
      <c r="Q44" s="53">
        <v>0</v>
      </c>
      <c r="R44" s="53">
        <v>0</v>
      </c>
      <c r="S44" s="53">
        <v>0</v>
      </c>
      <c r="T44" s="53">
        <v>1885</v>
      </c>
      <c r="U44" s="53">
        <v>4815</v>
      </c>
      <c r="V44" s="53">
        <v>722837</v>
      </c>
      <c r="W44" s="53">
        <v>0</v>
      </c>
      <c r="X44" s="60">
        <v>0</v>
      </c>
      <c r="Y44" s="53">
        <v>2803810</v>
      </c>
      <c r="Z44" s="56">
        <v>0</v>
      </c>
      <c r="AA44" s="66"/>
      <c r="AB44" s="12"/>
      <c r="AD44" s="13"/>
      <c r="AE44" s="21"/>
      <c r="AF44" s="21"/>
    </row>
    <row r="45" spans="2:35" s="30" customFormat="1" x14ac:dyDescent="0.15">
      <c r="B45" s="315"/>
      <c r="C45" s="18">
        <v>2013</v>
      </c>
      <c r="D45" s="19">
        <v>25</v>
      </c>
      <c r="E45" s="79">
        <v>2982</v>
      </c>
      <c r="F45" s="53">
        <v>0</v>
      </c>
      <c r="G45" s="53">
        <v>3816539</v>
      </c>
      <c r="H45" s="53">
        <v>0</v>
      </c>
      <c r="I45" s="53">
        <v>0</v>
      </c>
      <c r="J45" s="53">
        <v>0</v>
      </c>
      <c r="K45" s="53">
        <v>0</v>
      </c>
      <c r="L45" s="53">
        <v>0</v>
      </c>
      <c r="M45" s="53">
        <v>0</v>
      </c>
      <c r="N45" s="53">
        <v>0</v>
      </c>
      <c r="O45" s="53">
        <v>0</v>
      </c>
      <c r="P45" s="53">
        <v>1212</v>
      </c>
      <c r="Q45" s="53">
        <v>0</v>
      </c>
      <c r="R45" s="53">
        <v>0</v>
      </c>
      <c r="S45" s="53">
        <v>0</v>
      </c>
      <c r="T45" s="53">
        <v>2284</v>
      </c>
      <c r="U45" s="53">
        <v>53836</v>
      </c>
      <c r="V45" s="53">
        <v>217764</v>
      </c>
      <c r="W45" s="53">
        <v>0</v>
      </c>
      <c r="X45" s="53">
        <v>0</v>
      </c>
      <c r="Y45" s="53">
        <v>4954695</v>
      </c>
      <c r="Z45" s="56">
        <v>2446</v>
      </c>
      <c r="AA45" s="83"/>
      <c r="AB45" s="12"/>
      <c r="AC45" s="5"/>
      <c r="AD45" s="13"/>
      <c r="AE45" s="21"/>
      <c r="AF45" s="21"/>
    </row>
    <row r="46" spans="2:35" s="30" customFormat="1" x14ac:dyDescent="0.15">
      <c r="B46" s="315"/>
      <c r="C46" s="26">
        <v>2014</v>
      </c>
      <c r="D46" s="27">
        <v>26</v>
      </c>
      <c r="E46" s="82">
        <v>3802</v>
      </c>
      <c r="F46" s="62">
        <v>0</v>
      </c>
      <c r="G46" s="62">
        <v>5358097</v>
      </c>
      <c r="H46" s="62">
        <v>0</v>
      </c>
      <c r="I46" s="62">
        <v>0</v>
      </c>
      <c r="J46" s="62">
        <v>0</v>
      </c>
      <c r="K46" s="62">
        <v>0</v>
      </c>
      <c r="L46" s="62">
        <v>401</v>
      </c>
      <c r="M46" s="62">
        <v>0</v>
      </c>
      <c r="N46" s="62">
        <v>0</v>
      </c>
      <c r="O46" s="62">
        <v>0</v>
      </c>
      <c r="P46" s="62">
        <v>2688</v>
      </c>
      <c r="Q46" s="62">
        <v>0</v>
      </c>
      <c r="R46" s="62">
        <v>0</v>
      </c>
      <c r="S46" s="62">
        <v>308</v>
      </c>
      <c r="T46" s="62">
        <v>0</v>
      </c>
      <c r="U46" s="62">
        <v>97164</v>
      </c>
      <c r="V46" s="62">
        <v>141577</v>
      </c>
      <c r="W46" s="62">
        <v>0</v>
      </c>
      <c r="X46" s="53">
        <v>0</v>
      </c>
      <c r="Y46" s="62">
        <v>4135371</v>
      </c>
      <c r="Z46" s="63">
        <v>0</v>
      </c>
      <c r="AA46" s="83"/>
      <c r="AB46" s="12"/>
      <c r="AC46" s="5"/>
      <c r="AD46" s="13"/>
      <c r="AE46" s="21"/>
      <c r="AF46" s="21"/>
    </row>
    <row r="47" spans="2:35" s="30" customFormat="1" x14ac:dyDescent="0.15">
      <c r="B47" s="315"/>
      <c r="C47" s="26">
        <v>2015</v>
      </c>
      <c r="D47" s="27">
        <v>27</v>
      </c>
      <c r="E47" s="82">
        <v>3048</v>
      </c>
      <c r="F47" s="62">
        <v>0</v>
      </c>
      <c r="G47" s="62">
        <v>4393231</v>
      </c>
      <c r="H47" s="62">
        <v>0</v>
      </c>
      <c r="I47" s="62">
        <v>0</v>
      </c>
      <c r="J47" s="62">
        <v>0</v>
      </c>
      <c r="K47" s="62">
        <v>0</v>
      </c>
      <c r="L47" s="62">
        <v>0</v>
      </c>
      <c r="M47" s="62">
        <v>0</v>
      </c>
      <c r="N47" s="62">
        <v>0</v>
      </c>
      <c r="O47" s="62">
        <v>0</v>
      </c>
      <c r="P47" s="62">
        <v>4392</v>
      </c>
      <c r="Q47" s="62">
        <v>0</v>
      </c>
      <c r="R47" s="62">
        <v>0</v>
      </c>
      <c r="S47" s="62">
        <v>0</v>
      </c>
      <c r="T47" s="62">
        <v>0</v>
      </c>
      <c r="U47" s="62">
        <v>27895</v>
      </c>
      <c r="V47" s="62">
        <v>107369</v>
      </c>
      <c r="W47" s="62">
        <v>0</v>
      </c>
      <c r="X47" s="57">
        <v>0</v>
      </c>
      <c r="Y47" s="62">
        <v>4206022</v>
      </c>
      <c r="Z47" s="63">
        <v>0</v>
      </c>
      <c r="AA47" s="83"/>
      <c r="AB47" s="12"/>
      <c r="AC47" s="5"/>
      <c r="AD47" s="13"/>
      <c r="AE47" s="21"/>
      <c r="AF47" s="21"/>
    </row>
    <row r="48" spans="2:35" s="30" customFormat="1" x14ac:dyDescent="0.15">
      <c r="B48" s="315"/>
      <c r="C48" s="204">
        <v>2016</v>
      </c>
      <c r="D48" s="205">
        <v>28</v>
      </c>
      <c r="E48" s="208">
        <v>0</v>
      </c>
      <c r="F48" s="206">
        <v>0</v>
      </c>
      <c r="G48" s="206">
        <v>4589990</v>
      </c>
      <c r="H48" s="206">
        <v>0</v>
      </c>
      <c r="I48" s="206">
        <v>0</v>
      </c>
      <c r="J48" s="206">
        <v>0</v>
      </c>
      <c r="K48" s="206">
        <v>0</v>
      </c>
      <c r="L48" s="206">
        <v>0</v>
      </c>
      <c r="M48" s="206">
        <v>0</v>
      </c>
      <c r="N48" s="206">
        <v>0</v>
      </c>
      <c r="O48" s="206">
        <v>0</v>
      </c>
      <c r="P48" s="206">
        <v>0</v>
      </c>
      <c r="Q48" s="206">
        <v>0</v>
      </c>
      <c r="R48" s="52">
        <v>0</v>
      </c>
      <c r="S48" s="206">
        <v>0</v>
      </c>
      <c r="T48" s="206">
        <v>0</v>
      </c>
      <c r="U48" s="206">
        <v>7507</v>
      </c>
      <c r="V48" s="206">
        <v>111525</v>
      </c>
      <c r="W48" s="206">
        <v>0</v>
      </c>
      <c r="X48" s="53">
        <v>0</v>
      </c>
      <c r="Y48" s="206">
        <v>3336077</v>
      </c>
      <c r="Z48" s="207">
        <v>0</v>
      </c>
      <c r="AA48" s="83"/>
      <c r="AB48" s="12"/>
      <c r="AC48" s="5"/>
      <c r="AD48" s="13"/>
      <c r="AE48" s="21"/>
      <c r="AF48" s="21"/>
    </row>
    <row r="49" spans="1:48" s="30" customFormat="1" x14ac:dyDescent="0.15">
      <c r="B49" s="315"/>
      <c r="C49" s="26">
        <v>2017</v>
      </c>
      <c r="D49" s="27">
        <v>29</v>
      </c>
      <c r="E49" s="82">
        <v>0</v>
      </c>
      <c r="F49" s="62">
        <v>0</v>
      </c>
      <c r="G49" s="62">
        <v>6858659</v>
      </c>
      <c r="H49" s="62">
        <v>0</v>
      </c>
      <c r="I49" s="62">
        <v>0</v>
      </c>
      <c r="J49" s="62">
        <v>0</v>
      </c>
      <c r="K49" s="62">
        <v>0</v>
      </c>
      <c r="L49" s="62">
        <v>0</v>
      </c>
      <c r="M49" s="62">
        <v>0</v>
      </c>
      <c r="N49" s="62">
        <v>0</v>
      </c>
      <c r="O49" s="62">
        <v>0</v>
      </c>
      <c r="P49" s="62">
        <v>1841</v>
      </c>
      <c r="Q49" s="62">
        <v>0</v>
      </c>
      <c r="R49" s="53">
        <v>0</v>
      </c>
      <c r="S49" s="62">
        <v>0</v>
      </c>
      <c r="T49" s="62">
        <v>0</v>
      </c>
      <c r="U49" s="62">
        <v>62333</v>
      </c>
      <c r="V49" s="62">
        <v>288014</v>
      </c>
      <c r="W49" s="62">
        <v>0</v>
      </c>
      <c r="X49" s="60">
        <v>0</v>
      </c>
      <c r="Y49" s="62">
        <v>3509441</v>
      </c>
      <c r="Z49" s="63">
        <v>0</v>
      </c>
      <c r="AA49" s="83"/>
      <c r="AB49" s="12"/>
      <c r="AC49" s="5"/>
      <c r="AD49" s="13"/>
      <c r="AE49" s="21"/>
      <c r="AF49" s="21"/>
    </row>
    <row r="50" spans="1:48" s="30" customFormat="1" x14ac:dyDescent="0.15">
      <c r="B50" s="315"/>
      <c r="C50" s="26">
        <v>2018</v>
      </c>
      <c r="D50" s="27">
        <v>30</v>
      </c>
      <c r="E50" s="82">
        <v>0</v>
      </c>
      <c r="F50" s="62">
        <v>0</v>
      </c>
      <c r="G50" s="62">
        <v>7044447</v>
      </c>
      <c r="H50" s="62">
        <v>0</v>
      </c>
      <c r="I50" s="62">
        <v>0</v>
      </c>
      <c r="J50" s="62">
        <v>0</v>
      </c>
      <c r="K50" s="62">
        <v>0</v>
      </c>
      <c r="L50" s="62">
        <v>0</v>
      </c>
      <c r="M50" s="62">
        <v>0</v>
      </c>
      <c r="N50" s="62">
        <v>0</v>
      </c>
      <c r="O50" s="62">
        <v>0</v>
      </c>
      <c r="P50" s="62">
        <v>1058</v>
      </c>
      <c r="Q50" s="62">
        <v>2583</v>
      </c>
      <c r="R50" s="53">
        <v>0</v>
      </c>
      <c r="S50" s="62">
        <v>0</v>
      </c>
      <c r="T50" s="62">
        <v>0</v>
      </c>
      <c r="U50" s="62">
        <v>47893</v>
      </c>
      <c r="V50" s="62">
        <v>158667</v>
      </c>
      <c r="W50" s="62">
        <v>8884</v>
      </c>
      <c r="X50" s="53">
        <v>0</v>
      </c>
      <c r="Y50" s="62">
        <v>3196981</v>
      </c>
      <c r="Z50" s="63">
        <v>0</v>
      </c>
      <c r="AA50" s="83"/>
      <c r="AB50" s="12"/>
      <c r="AC50" s="5"/>
      <c r="AD50" s="13"/>
      <c r="AE50" s="21"/>
      <c r="AF50" s="21"/>
    </row>
    <row r="51" spans="1:48" ht="12" customHeight="1" x14ac:dyDescent="0.15">
      <c r="B51" s="315"/>
      <c r="C51" s="26">
        <v>2019</v>
      </c>
      <c r="D51" s="27" t="s">
        <v>436</v>
      </c>
      <c r="E51" s="82">
        <v>0</v>
      </c>
      <c r="F51" s="62">
        <v>0</v>
      </c>
      <c r="G51" s="62">
        <v>6504154</v>
      </c>
      <c r="H51" s="62">
        <v>0</v>
      </c>
      <c r="I51" s="62">
        <v>0</v>
      </c>
      <c r="J51" s="62">
        <v>0</v>
      </c>
      <c r="K51" s="62">
        <v>0</v>
      </c>
      <c r="L51" s="62">
        <v>0</v>
      </c>
      <c r="M51" s="62">
        <v>0</v>
      </c>
      <c r="N51" s="62">
        <v>0</v>
      </c>
      <c r="O51" s="62">
        <v>329</v>
      </c>
      <c r="P51" s="62">
        <v>342</v>
      </c>
      <c r="Q51" s="62">
        <v>2583</v>
      </c>
      <c r="R51" s="62">
        <v>0</v>
      </c>
      <c r="S51" s="62">
        <v>329</v>
      </c>
      <c r="T51" s="62">
        <v>0</v>
      </c>
      <c r="U51" s="62">
        <v>57485</v>
      </c>
      <c r="V51" s="62">
        <v>224920</v>
      </c>
      <c r="W51" s="62">
        <v>5435</v>
      </c>
      <c r="X51" s="53">
        <v>0</v>
      </c>
      <c r="Y51" s="62">
        <v>3308369</v>
      </c>
      <c r="Z51" s="63">
        <v>0</v>
      </c>
      <c r="AA51" s="66"/>
      <c r="AB51" s="12"/>
      <c r="AC51" s="21"/>
      <c r="AD51" s="13"/>
      <c r="AG51" s="21"/>
      <c r="AH51" s="21"/>
      <c r="AI51" s="21"/>
    </row>
    <row r="52" spans="1:48" ht="12" customHeight="1" x14ac:dyDescent="0.15">
      <c r="B52" s="315"/>
      <c r="C52" s="26">
        <v>2020</v>
      </c>
      <c r="D52" s="27">
        <v>2</v>
      </c>
      <c r="E52" s="82">
        <v>0</v>
      </c>
      <c r="F52" s="62">
        <v>0</v>
      </c>
      <c r="G52" s="62">
        <v>6971427</v>
      </c>
      <c r="H52" s="62">
        <v>0</v>
      </c>
      <c r="I52" s="62">
        <v>0</v>
      </c>
      <c r="J52" s="62">
        <v>0</v>
      </c>
      <c r="K52" s="62">
        <v>0</v>
      </c>
      <c r="L52" s="62">
        <v>0</v>
      </c>
      <c r="M52" s="62">
        <v>0</v>
      </c>
      <c r="N52" s="62">
        <v>0</v>
      </c>
      <c r="O52" s="62">
        <v>1145</v>
      </c>
      <c r="P52" s="62">
        <v>0</v>
      </c>
      <c r="Q52" s="62">
        <v>9182</v>
      </c>
      <c r="R52" s="62">
        <v>0</v>
      </c>
      <c r="S52" s="62">
        <v>481</v>
      </c>
      <c r="T52" s="62">
        <v>0</v>
      </c>
      <c r="U52" s="62">
        <v>56448</v>
      </c>
      <c r="V52" s="62">
        <v>363260</v>
      </c>
      <c r="W52" s="62">
        <v>4086</v>
      </c>
      <c r="X52" s="53">
        <v>0</v>
      </c>
      <c r="Y52" s="62">
        <v>3361171</v>
      </c>
      <c r="Z52" s="63">
        <v>0</v>
      </c>
      <c r="AA52" s="66"/>
      <c r="AB52" s="12"/>
      <c r="AC52" s="21"/>
      <c r="AD52" s="13"/>
      <c r="AG52" s="21"/>
      <c r="AH52" s="21"/>
      <c r="AI52" s="21"/>
    </row>
    <row r="53" spans="1:48" ht="12" customHeight="1" x14ac:dyDescent="0.15">
      <c r="B53" s="315"/>
      <c r="C53" s="204">
        <v>2021</v>
      </c>
      <c r="D53" s="205">
        <v>3</v>
      </c>
      <c r="E53" s="208">
        <v>0</v>
      </c>
      <c r="F53" s="206">
        <v>0</v>
      </c>
      <c r="G53" s="206">
        <v>8928339</v>
      </c>
      <c r="H53" s="206">
        <v>0</v>
      </c>
      <c r="I53" s="206">
        <v>0</v>
      </c>
      <c r="J53" s="206">
        <v>0</v>
      </c>
      <c r="K53" s="206">
        <v>0</v>
      </c>
      <c r="L53" s="206">
        <v>0</v>
      </c>
      <c r="M53" s="206">
        <v>0</v>
      </c>
      <c r="N53" s="206">
        <v>1094</v>
      </c>
      <c r="O53" s="206">
        <v>1340</v>
      </c>
      <c r="P53" s="206">
        <v>7675</v>
      </c>
      <c r="Q53" s="206">
        <v>0</v>
      </c>
      <c r="R53" s="206">
        <v>214</v>
      </c>
      <c r="S53" s="206">
        <v>0</v>
      </c>
      <c r="T53" s="206">
        <v>0</v>
      </c>
      <c r="U53" s="206">
        <v>104058</v>
      </c>
      <c r="V53" s="206">
        <v>328203</v>
      </c>
      <c r="W53" s="206">
        <v>0</v>
      </c>
      <c r="X53" s="206">
        <v>0</v>
      </c>
      <c r="Y53" s="206">
        <v>3420005</v>
      </c>
      <c r="Z53" s="207">
        <v>0</v>
      </c>
      <c r="AA53" s="66"/>
      <c r="AB53" s="12"/>
      <c r="AC53" s="21"/>
      <c r="AD53" s="13"/>
      <c r="AG53" s="21"/>
      <c r="AH53" s="21"/>
      <c r="AI53" s="21"/>
    </row>
    <row r="54" spans="1:48" ht="12" customHeight="1" x14ac:dyDescent="0.15">
      <c r="B54" s="315"/>
      <c r="C54" s="26">
        <v>2022</v>
      </c>
      <c r="D54" s="27">
        <v>4</v>
      </c>
      <c r="E54" s="82">
        <v>0</v>
      </c>
      <c r="F54" s="62">
        <v>0</v>
      </c>
      <c r="G54" s="62">
        <v>13382410</v>
      </c>
      <c r="H54" s="62">
        <v>0</v>
      </c>
      <c r="I54" s="62">
        <v>0</v>
      </c>
      <c r="J54" s="62">
        <v>0</v>
      </c>
      <c r="K54" s="62">
        <v>0</v>
      </c>
      <c r="L54" s="62">
        <v>0</v>
      </c>
      <c r="M54" s="62">
        <v>0</v>
      </c>
      <c r="N54" s="62">
        <v>0</v>
      </c>
      <c r="O54" s="62">
        <v>2754</v>
      </c>
      <c r="P54" s="62">
        <v>33876</v>
      </c>
      <c r="Q54" s="62">
        <v>5992</v>
      </c>
      <c r="R54" s="62">
        <v>0</v>
      </c>
      <c r="S54" s="62">
        <v>0</v>
      </c>
      <c r="T54" s="62">
        <v>0</v>
      </c>
      <c r="U54" s="62">
        <v>112810</v>
      </c>
      <c r="V54" s="62">
        <v>526147</v>
      </c>
      <c r="W54" s="62">
        <v>1289</v>
      </c>
      <c r="X54" s="62">
        <v>3663</v>
      </c>
      <c r="Y54" s="62">
        <v>6323527</v>
      </c>
      <c r="Z54" s="63">
        <v>0</v>
      </c>
      <c r="AA54" s="66"/>
      <c r="AB54" s="12"/>
      <c r="AC54" s="21"/>
      <c r="AD54" s="13"/>
      <c r="AG54" s="21"/>
      <c r="AH54" s="21"/>
      <c r="AI54" s="21"/>
    </row>
    <row r="55" spans="1:48" ht="12" customHeight="1" x14ac:dyDescent="0.15">
      <c r="B55" s="316"/>
      <c r="C55" s="280">
        <v>2023</v>
      </c>
      <c r="D55" s="281">
        <v>5</v>
      </c>
      <c r="E55" s="284">
        <v>0</v>
      </c>
      <c r="F55" s="282">
        <v>0</v>
      </c>
      <c r="G55" s="282">
        <v>10164376</v>
      </c>
      <c r="H55" s="282">
        <v>0</v>
      </c>
      <c r="I55" s="282">
        <v>0</v>
      </c>
      <c r="J55" s="282">
        <v>0</v>
      </c>
      <c r="K55" s="282">
        <v>0</v>
      </c>
      <c r="L55" s="282">
        <v>0</v>
      </c>
      <c r="M55" s="282">
        <v>0</v>
      </c>
      <c r="N55" s="282">
        <v>0</v>
      </c>
      <c r="O55" s="282">
        <v>0</v>
      </c>
      <c r="P55" s="282">
        <v>4548</v>
      </c>
      <c r="Q55" s="282">
        <v>909</v>
      </c>
      <c r="R55" s="282">
        <v>0</v>
      </c>
      <c r="S55" s="282">
        <v>0</v>
      </c>
      <c r="T55" s="282">
        <v>0</v>
      </c>
      <c r="U55" s="282">
        <v>107868</v>
      </c>
      <c r="V55" s="282">
        <v>400635</v>
      </c>
      <c r="W55" s="282">
        <v>0</v>
      </c>
      <c r="X55" s="282">
        <v>4783</v>
      </c>
      <c r="Y55" s="282">
        <v>5891694</v>
      </c>
      <c r="Z55" s="283">
        <v>0</v>
      </c>
      <c r="AA55" s="66"/>
      <c r="AB55" s="12"/>
      <c r="AC55" s="21"/>
      <c r="AD55" s="13"/>
      <c r="AG55" s="21"/>
      <c r="AH55" s="21"/>
      <c r="AI55" s="21"/>
    </row>
    <row r="56" spans="1:48" x14ac:dyDescent="0.15">
      <c r="B56" s="33" t="s">
        <v>93</v>
      </c>
      <c r="C56" s="34"/>
      <c r="D56" s="34"/>
      <c r="E56" s="35"/>
      <c r="F56" s="35"/>
      <c r="G56" s="35"/>
      <c r="H56" s="35"/>
      <c r="I56" s="35"/>
      <c r="J56" s="35"/>
      <c r="K56" s="35"/>
      <c r="L56" s="35"/>
      <c r="M56" s="35"/>
      <c r="N56" s="35"/>
      <c r="O56" s="35"/>
      <c r="P56" s="35"/>
      <c r="Q56" s="35"/>
      <c r="R56" s="35"/>
      <c r="S56" s="35"/>
      <c r="X56" s="35"/>
      <c r="AA56" s="84"/>
      <c r="AE56" s="47"/>
    </row>
    <row r="57" spans="1:48" x14ac:dyDescent="0.15">
      <c r="B57" s="38"/>
      <c r="C57" s="34"/>
      <c r="D57" s="34"/>
      <c r="E57" s="35"/>
      <c r="F57" s="35"/>
      <c r="G57" s="35"/>
      <c r="H57" s="35"/>
      <c r="I57" s="35"/>
      <c r="J57" s="35"/>
      <c r="K57" s="35"/>
      <c r="L57" s="35"/>
      <c r="M57" s="35"/>
      <c r="N57" s="36"/>
      <c r="O57" s="36"/>
      <c r="P57" s="35"/>
      <c r="Q57" s="35"/>
      <c r="R57" s="35"/>
      <c r="S57" s="36"/>
      <c r="T57" s="36"/>
      <c r="U57" s="36"/>
      <c r="V57" s="36"/>
      <c r="W57" s="36"/>
      <c r="X57" s="36"/>
      <c r="Z57" s="35"/>
      <c r="AA57" s="84"/>
    </row>
    <row r="58" spans="1:48" x14ac:dyDescent="0.15">
      <c r="A58" s="38"/>
      <c r="B58" s="37"/>
      <c r="C58" s="34"/>
      <c r="D58" s="34"/>
      <c r="E58" s="35"/>
      <c r="F58" s="35"/>
      <c r="G58" s="35"/>
      <c r="H58" s="35"/>
      <c r="I58" s="35"/>
      <c r="J58" s="35"/>
      <c r="K58" s="35"/>
      <c r="L58" s="35"/>
      <c r="M58" s="35"/>
      <c r="N58" s="36"/>
      <c r="O58" s="36"/>
      <c r="P58" s="35"/>
      <c r="Q58" s="35"/>
      <c r="R58" s="35"/>
      <c r="S58" s="36"/>
      <c r="T58" s="36"/>
      <c r="U58" s="36"/>
      <c r="V58" s="36"/>
      <c r="W58" s="36"/>
      <c r="X58" s="36"/>
      <c r="Y58" s="35"/>
      <c r="Z58" s="40" t="str">
        <f>'脱脂粉乳（学乳用）'!F58</f>
        <v>毎年1回更新、最終更新日2024/2/15</v>
      </c>
      <c r="AA58" s="85"/>
      <c r="AB58" s="40"/>
    </row>
    <row r="59" spans="1:48" x14ac:dyDescent="0.15">
      <c r="A59" s="38"/>
      <c r="B59" s="37"/>
      <c r="C59" s="34"/>
      <c r="D59" s="34"/>
      <c r="E59" s="35"/>
      <c r="F59" s="35"/>
      <c r="G59" s="35"/>
      <c r="H59" s="35"/>
      <c r="I59" s="35"/>
      <c r="J59" s="35"/>
      <c r="K59" s="35"/>
      <c r="L59" s="35"/>
      <c r="M59" s="35"/>
      <c r="N59" s="268"/>
      <c r="O59" s="249"/>
      <c r="P59" s="35"/>
      <c r="Q59" s="35"/>
      <c r="R59" s="35"/>
      <c r="S59" s="47"/>
      <c r="T59" s="47"/>
      <c r="U59" s="47"/>
      <c r="V59" s="47"/>
      <c r="W59" s="47"/>
      <c r="X59" s="273"/>
      <c r="Y59" s="47"/>
      <c r="Z59" s="47"/>
      <c r="AA59" s="47"/>
      <c r="AB59" s="47"/>
      <c r="AC59" s="47"/>
      <c r="AD59" s="47"/>
      <c r="AE59" s="47"/>
      <c r="AF59" s="47"/>
      <c r="AG59" s="47"/>
      <c r="AH59" s="47"/>
      <c r="AI59" s="47"/>
      <c r="AJ59" s="47"/>
      <c r="AK59" s="47"/>
      <c r="AL59" s="47"/>
      <c r="AM59" s="47"/>
      <c r="AN59" s="47"/>
      <c r="AO59" s="47"/>
      <c r="AP59" s="47"/>
      <c r="AQ59" s="47"/>
      <c r="AR59" s="47"/>
      <c r="AS59" s="47"/>
      <c r="AT59" s="47"/>
      <c r="AU59" s="32"/>
      <c r="AV59" s="32"/>
    </row>
    <row r="60" spans="1:48" x14ac:dyDescent="0.15">
      <c r="A60" s="38"/>
      <c r="B60" s="41"/>
      <c r="C60" s="34"/>
      <c r="D60" s="34"/>
      <c r="E60" s="35"/>
      <c r="F60" s="35"/>
      <c r="G60" s="35"/>
      <c r="H60" s="35"/>
      <c r="I60" s="35"/>
      <c r="J60" s="35"/>
      <c r="K60" s="35"/>
      <c r="L60" s="35"/>
      <c r="M60" s="35"/>
      <c r="N60" s="268"/>
      <c r="O60" s="249"/>
      <c r="P60" s="35"/>
      <c r="Q60" s="35"/>
      <c r="R60" s="35"/>
      <c r="S60" s="47"/>
      <c r="T60" s="47"/>
      <c r="U60" s="47"/>
      <c r="V60" s="47"/>
      <c r="W60" s="47"/>
      <c r="X60" s="273"/>
      <c r="Y60" s="47"/>
      <c r="Z60" s="47"/>
      <c r="AA60" s="47"/>
      <c r="AB60" s="47"/>
      <c r="AC60" s="47"/>
      <c r="AD60" s="47"/>
      <c r="AE60" s="47"/>
      <c r="AF60" s="47"/>
      <c r="AG60" s="47"/>
      <c r="AH60" s="47"/>
      <c r="AI60" s="47"/>
      <c r="AJ60" s="47"/>
      <c r="AK60" s="47"/>
      <c r="AL60" s="47"/>
      <c r="AM60" s="47"/>
      <c r="AN60" s="47"/>
      <c r="AO60" s="47"/>
      <c r="AP60" s="47"/>
      <c r="AQ60" s="47"/>
      <c r="AR60" s="47"/>
      <c r="AS60" s="47"/>
      <c r="AT60" s="47"/>
      <c r="AU60" s="32"/>
      <c r="AV60" s="32"/>
    </row>
    <row r="61" spans="1:48" x14ac:dyDescent="0.15">
      <c r="A61" s="38"/>
      <c r="B61" s="37"/>
      <c r="C61" s="34"/>
      <c r="D61" s="34"/>
      <c r="E61" s="35"/>
      <c r="F61" s="35"/>
      <c r="G61" s="35"/>
      <c r="H61" s="35"/>
      <c r="I61" s="35"/>
      <c r="J61" s="35"/>
      <c r="K61" s="35"/>
      <c r="L61" s="35"/>
      <c r="M61" s="35"/>
      <c r="N61" s="268"/>
      <c r="O61" s="249"/>
      <c r="P61" s="35"/>
      <c r="Q61" s="35"/>
      <c r="R61" s="35"/>
      <c r="S61" s="47"/>
      <c r="T61" s="47"/>
      <c r="U61" s="47"/>
      <c r="V61" s="47"/>
      <c r="W61" s="47"/>
      <c r="X61" s="273"/>
      <c r="Y61" s="47"/>
      <c r="Z61" s="47"/>
      <c r="AA61" s="47"/>
      <c r="AB61" s="47"/>
      <c r="AC61" s="47"/>
      <c r="AD61" s="47"/>
      <c r="AE61" s="47"/>
      <c r="AF61" s="47"/>
      <c r="AG61" s="47"/>
      <c r="AH61" s="47"/>
      <c r="AI61" s="47"/>
      <c r="AJ61" s="47"/>
      <c r="AK61" s="47"/>
      <c r="AL61" s="47"/>
      <c r="AM61" s="47"/>
      <c r="AN61" s="47"/>
      <c r="AO61" s="47"/>
      <c r="AP61" s="47"/>
      <c r="AQ61" s="47"/>
      <c r="AR61" s="47"/>
      <c r="AS61" s="47"/>
      <c r="AT61" s="47"/>
      <c r="AU61" s="32"/>
      <c r="AV61" s="32"/>
    </row>
    <row r="62" spans="1:48" x14ac:dyDescent="0.15">
      <c r="A62" s="38"/>
      <c r="B62" s="42"/>
      <c r="C62" s="34"/>
      <c r="D62" s="34"/>
      <c r="E62" s="35"/>
      <c r="F62" s="35"/>
      <c r="G62" s="35"/>
      <c r="H62" s="35"/>
      <c r="I62" s="35"/>
      <c r="J62" s="35"/>
      <c r="K62" s="35"/>
      <c r="L62" s="35"/>
      <c r="M62" s="35"/>
      <c r="N62" s="21"/>
      <c r="O62" s="21"/>
      <c r="P62" s="36"/>
      <c r="Q62" s="36"/>
      <c r="R62" s="36"/>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32"/>
      <c r="AV62" s="32"/>
    </row>
    <row r="63" spans="1:48" x14ac:dyDescent="0.15">
      <c r="A63" s="38"/>
      <c r="B63" s="37"/>
      <c r="C63" s="34"/>
      <c r="D63" s="34"/>
      <c r="E63" s="35"/>
      <c r="F63" s="35"/>
      <c r="G63" s="35"/>
      <c r="H63" s="35"/>
      <c r="I63" s="35"/>
      <c r="J63" s="35"/>
      <c r="K63" s="35"/>
      <c r="L63" s="35"/>
      <c r="M63" s="35"/>
      <c r="N63" s="21"/>
      <c r="O63" s="21"/>
      <c r="P63" s="36"/>
      <c r="Q63" s="36"/>
      <c r="R63" s="36"/>
      <c r="S63" s="21"/>
      <c r="T63" s="21"/>
      <c r="U63" s="21"/>
      <c r="V63" s="21"/>
      <c r="W63" s="21"/>
      <c r="X63" s="21"/>
      <c r="Y63" s="21"/>
      <c r="Z63" s="21"/>
      <c r="AA63" s="21"/>
      <c r="AD63" s="21"/>
      <c r="AE63" s="21"/>
      <c r="AF63" s="21"/>
      <c r="AG63" s="21"/>
      <c r="AH63" s="21"/>
      <c r="AI63" s="21"/>
      <c r="AJ63" s="21"/>
      <c r="AK63" s="21"/>
      <c r="AL63" s="21"/>
      <c r="AM63" s="21"/>
      <c r="AN63" s="21"/>
      <c r="AO63" s="21"/>
      <c r="AP63" s="21"/>
      <c r="AQ63" s="21"/>
      <c r="AR63" s="21"/>
      <c r="AS63" s="21"/>
      <c r="AT63" s="21"/>
      <c r="AU63" s="32"/>
      <c r="AV63" s="32"/>
    </row>
    <row r="64" spans="1:48" x14ac:dyDescent="0.15">
      <c r="A64" s="38"/>
      <c r="C64" s="5"/>
      <c r="D64" s="5"/>
      <c r="N64" s="21"/>
      <c r="O64" s="21"/>
      <c r="P64" s="32"/>
      <c r="Q64" s="32"/>
      <c r="R64" s="32"/>
      <c r="S64" s="21"/>
      <c r="T64" s="21"/>
      <c r="U64" s="21"/>
      <c r="V64" s="21"/>
      <c r="W64" s="21"/>
      <c r="X64" s="21"/>
      <c r="Y64" s="21"/>
      <c r="Z64" s="21"/>
      <c r="AA64" s="21"/>
      <c r="AD64" s="21"/>
      <c r="AE64" s="21"/>
      <c r="AF64" s="21"/>
      <c r="AG64" s="21"/>
      <c r="AH64" s="21"/>
      <c r="AI64" s="21"/>
      <c r="AJ64" s="21"/>
      <c r="AK64" s="21"/>
      <c r="AL64" s="21"/>
      <c r="AM64" s="21"/>
      <c r="AN64" s="21"/>
      <c r="AO64" s="21"/>
      <c r="AP64" s="21"/>
      <c r="AQ64" s="21"/>
      <c r="AR64" s="21"/>
      <c r="AS64" s="21"/>
      <c r="AT64" s="21"/>
      <c r="AU64" s="32"/>
      <c r="AV64" s="32"/>
    </row>
    <row r="65" spans="2:48" x14ac:dyDescent="0.15">
      <c r="B65" s="43"/>
      <c r="C65" s="32"/>
      <c r="D65" s="32"/>
      <c r="E65" s="32"/>
      <c r="F65" s="32"/>
      <c r="G65" s="32"/>
      <c r="H65" s="32"/>
      <c r="N65" s="21"/>
      <c r="O65" s="21"/>
      <c r="P65" s="32"/>
      <c r="Q65" s="32"/>
      <c r="R65" s="32"/>
      <c r="S65" s="21"/>
      <c r="T65" s="21"/>
      <c r="U65" s="21"/>
      <c r="V65" s="21"/>
      <c r="W65" s="21"/>
      <c r="X65" s="21"/>
      <c r="Y65" s="21"/>
      <c r="Z65" s="21"/>
      <c r="AA65" s="21"/>
      <c r="AD65" s="21"/>
      <c r="AE65" s="21"/>
      <c r="AF65" s="21"/>
      <c r="AG65" s="21"/>
      <c r="AH65" s="21"/>
      <c r="AI65" s="21"/>
      <c r="AJ65" s="21"/>
      <c r="AK65" s="21"/>
      <c r="AL65" s="21"/>
      <c r="AM65" s="21"/>
      <c r="AN65" s="21"/>
      <c r="AO65" s="21"/>
      <c r="AP65" s="21"/>
      <c r="AQ65" s="21"/>
      <c r="AR65" s="21"/>
      <c r="AS65" s="21"/>
      <c r="AT65" s="21"/>
      <c r="AU65" s="32"/>
      <c r="AV65" s="32"/>
    </row>
    <row r="66" spans="2:48" x14ac:dyDescent="0.15">
      <c r="B66" s="43"/>
      <c r="C66" s="32"/>
      <c r="D66" s="32"/>
      <c r="E66" s="32"/>
      <c r="F66" s="32"/>
      <c r="G66" s="32"/>
      <c r="H66" s="32"/>
      <c r="N66" s="21"/>
      <c r="O66" s="21"/>
      <c r="P66" s="32"/>
      <c r="Q66" s="32"/>
      <c r="R66" s="32"/>
      <c r="S66" s="21"/>
      <c r="T66" s="21"/>
      <c r="U66" s="21"/>
      <c r="V66" s="21"/>
      <c r="W66" s="21"/>
      <c r="X66" s="21"/>
      <c r="Y66" s="21"/>
      <c r="Z66" s="21"/>
      <c r="AA66" s="21"/>
      <c r="AD66" s="21"/>
      <c r="AE66" s="21"/>
      <c r="AF66" s="21"/>
      <c r="AG66" s="21"/>
      <c r="AH66" s="21"/>
      <c r="AI66" s="21"/>
      <c r="AJ66" s="21"/>
      <c r="AK66" s="21"/>
      <c r="AL66" s="21"/>
      <c r="AM66" s="21"/>
      <c r="AN66" s="21"/>
      <c r="AO66" s="21"/>
      <c r="AP66" s="21"/>
      <c r="AQ66" s="21"/>
      <c r="AR66" s="21"/>
      <c r="AS66" s="21"/>
      <c r="AT66" s="21"/>
      <c r="AU66" s="32"/>
      <c r="AV66" s="32"/>
    </row>
    <row r="67" spans="2:48" x14ac:dyDescent="0.15">
      <c r="B67" s="43"/>
      <c r="C67" s="32"/>
      <c r="D67" s="32"/>
      <c r="N67" s="21"/>
      <c r="O67" s="21"/>
      <c r="P67" s="32"/>
      <c r="Q67" s="32"/>
      <c r="R67" s="32"/>
      <c r="S67" s="21"/>
      <c r="T67" s="21"/>
      <c r="U67" s="21"/>
      <c r="V67" s="21"/>
      <c r="W67" s="21"/>
      <c r="X67" s="21"/>
      <c r="Y67" s="21"/>
      <c r="Z67" s="21"/>
      <c r="AA67" s="21"/>
      <c r="AD67" s="21"/>
      <c r="AE67" s="21"/>
      <c r="AF67" s="21"/>
      <c r="AG67" s="21"/>
      <c r="AH67" s="21"/>
      <c r="AI67" s="21"/>
      <c r="AJ67" s="21"/>
      <c r="AK67" s="21"/>
      <c r="AL67" s="21"/>
      <c r="AM67" s="21"/>
      <c r="AN67" s="21"/>
      <c r="AO67" s="21"/>
      <c r="AP67" s="21"/>
      <c r="AQ67" s="21"/>
      <c r="AR67" s="21"/>
      <c r="AS67" s="21"/>
      <c r="AT67" s="21"/>
      <c r="AU67" s="32"/>
      <c r="AV67" s="32"/>
    </row>
    <row r="68" spans="2:48" x14ac:dyDescent="0.15">
      <c r="B68" s="43"/>
      <c r="C68" s="298"/>
      <c r="D68" s="298"/>
      <c r="E68" s="44"/>
      <c r="F68" s="44"/>
      <c r="G68" s="44"/>
      <c r="H68" s="44"/>
      <c r="I68" s="47"/>
      <c r="J68" s="47"/>
      <c r="K68" s="47"/>
      <c r="L68" s="47"/>
      <c r="M68" s="47"/>
      <c r="N68" s="21"/>
      <c r="O68" s="21"/>
      <c r="P68" s="47"/>
      <c r="Q68" s="47"/>
      <c r="R68" s="268"/>
      <c r="S68" s="21"/>
      <c r="T68" s="21"/>
      <c r="U68" s="21"/>
      <c r="V68" s="21"/>
      <c r="W68" s="21"/>
      <c r="X68" s="21"/>
      <c r="Y68" s="21"/>
      <c r="Z68" s="21"/>
      <c r="AA68" s="21"/>
      <c r="AD68" s="21"/>
      <c r="AE68" s="21"/>
      <c r="AF68" s="21"/>
      <c r="AG68" s="21"/>
      <c r="AH68" s="21"/>
      <c r="AI68" s="21"/>
      <c r="AJ68" s="21"/>
      <c r="AK68" s="21"/>
      <c r="AL68" s="21"/>
      <c r="AM68" s="21"/>
      <c r="AN68" s="21"/>
      <c r="AO68" s="21"/>
      <c r="AP68" s="21"/>
      <c r="AQ68" s="21"/>
      <c r="AR68" s="21"/>
      <c r="AS68" s="21"/>
      <c r="AT68" s="21"/>
      <c r="AU68" s="32"/>
      <c r="AV68" s="32"/>
    </row>
    <row r="69" spans="2:48" x14ac:dyDescent="0.15">
      <c r="B69" s="43"/>
      <c r="C69" s="298"/>
      <c r="D69" s="298"/>
      <c r="E69" s="47"/>
      <c r="F69" s="47"/>
      <c r="G69" s="47"/>
      <c r="H69" s="47"/>
      <c r="I69" s="47"/>
      <c r="J69" s="47"/>
      <c r="K69" s="47"/>
      <c r="L69" s="47"/>
      <c r="M69" s="47"/>
      <c r="N69" s="21"/>
      <c r="O69" s="21"/>
      <c r="P69" s="47"/>
      <c r="Q69" s="47"/>
      <c r="R69" s="268"/>
      <c r="S69" s="21"/>
      <c r="T69" s="21"/>
      <c r="U69" s="21"/>
      <c r="V69" s="21"/>
      <c r="W69" s="21"/>
      <c r="X69" s="21"/>
      <c r="Y69" s="21"/>
      <c r="Z69" s="21"/>
      <c r="AA69" s="21"/>
      <c r="AD69" s="21"/>
      <c r="AE69" s="21"/>
      <c r="AF69" s="21"/>
      <c r="AG69" s="21"/>
      <c r="AH69" s="21"/>
      <c r="AI69" s="21"/>
      <c r="AJ69" s="21"/>
      <c r="AK69" s="21"/>
      <c r="AL69" s="21"/>
      <c r="AM69" s="21"/>
      <c r="AN69" s="21"/>
      <c r="AO69" s="21"/>
      <c r="AP69" s="21"/>
      <c r="AQ69" s="21"/>
      <c r="AR69" s="21"/>
      <c r="AS69" s="21"/>
      <c r="AT69" s="21"/>
      <c r="AU69" s="32"/>
      <c r="AV69" s="32"/>
    </row>
    <row r="70" spans="2:48" x14ac:dyDescent="0.15">
      <c r="B70" s="43"/>
      <c r="C70" s="47"/>
      <c r="D70" s="47"/>
      <c r="E70" s="47"/>
      <c r="F70" s="47"/>
      <c r="G70" s="47"/>
      <c r="H70" s="47"/>
      <c r="I70" s="47"/>
      <c r="J70" s="47"/>
      <c r="K70" s="47"/>
      <c r="L70" s="47"/>
      <c r="M70" s="47"/>
      <c r="N70" s="21"/>
      <c r="O70" s="21"/>
      <c r="P70" s="47"/>
      <c r="Q70" s="47"/>
      <c r="R70" s="268"/>
      <c r="S70" s="21"/>
      <c r="T70" s="21"/>
      <c r="U70" s="21"/>
      <c r="V70" s="21"/>
      <c r="W70" s="21"/>
      <c r="X70" s="21"/>
      <c r="Y70" s="21"/>
      <c r="Z70" s="21"/>
      <c r="AA70" s="21"/>
      <c r="AD70" s="21"/>
      <c r="AE70" s="21"/>
      <c r="AF70" s="21"/>
      <c r="AG70" s="21"/>
      <c r="AH70" s="21"/>
      <c r="AI70" s="21"/>
      <c r="AJ70" s="21"/>
      <c r="AK70" s="21"/>
      <c r="AL70" s="21"/>
      <c r="AM70" s="21"/>
      <c r="AN70" s="21"/>
      <c r="AO70" s="21"/>
      <c r="AP70" s="21"/>
      <c r="AQ70" s="21"/>
      <c r="AR70" s="21"/>
      <c r="AS70" s="21"/>
      <c r="AT70" s="21"/>
      <c r="AU70" s="32"/>
      <c r="AV70" s="32"/>
    </row>
    <row r="71" spans="2:48"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D71" s="21"/>
      <c r="AE71" s="21"/>
      <c r="AF71" s="21"/>
      <c r="AG71" s="21"/>
      <c r="AH71" s="21"/>
      <c r="AI71" s="21"/>
      <c r="AJ71" s="21"/>
      <c r="AK71" s="21"/>
      <c r="AL71" s="21"/>
      <c r="AM71" s="21"/>
      <c r="AN71" s="21"/>
      <c r="AO71" s="21"/>
      <c r="AP71" s="21"/>
      <c r="AQ71" s="21"/>
      <c r="AR71" s="21"/>
      <c r="AS71" s="21"/>
      <c r="AT71" s="21"/>
      <c r="AU71" s="32"/>
      <c r="AV71" s="32"/>
    </row>
    <row r="72" spans="2:48"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D72" s="21"/>
      <c r="AE72" s="21"/>
      <c r="AF72" s="21"/>
      <c r="AG72" s="21"/>
      <c r="AH72" s="21"/>
      <c r="AI72" s="21"/>
      <c r="AJ72" s="21"/>
      <c r="AK72" s="21"/>
      <c r="AL72" s="21"/>
      <c r="AM72" s="21"/>
      <c r="AN72" s="21"/>
      <c r="AO72" s="21"/>
      <c r="AP72" s="21"/>
      <c r="AQ72" s="21"/>
      <c r="AR72" s="21"/>
      <c r="AS72" s="21"/>
      <c r="AT72" s="21"/>
      <c r="AU72" s="32"/>
      <c r="AV72" s="32"/>
    </row>
    <row r="73" spans="2:48"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D73" s="21"/>
      <c r="AE73" s="21"/>
      <c r="AF73" s="21"/>
      <c r="AG73" s="21"/>
      <c r="AH73" s="21"/>
      <c r="AI73" s="21"/>
      <c r="AJ73" s="21"/>
      <c r="AK73" s="21"/>
      <c r="AL73" s="21"/>
      <c r="AM73" s="21"/>
      <c r="AN73" s="21"/>
      <c r="AO73" s="21"/>
      <c r="AP73" s="21"/>
      <c r="AQ73" s="21"/>
      <c r="AR73" s="21"/>
      <c r="AS73" s="21"/>
      <c r="AT73" s="21"/>
      <c r="AU73" s="32"/>
      <c r="AV73" s="32"/>
    </row>
    <row r="74" spans="2:48"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D74" s="21"/>
      <c r="AE74" s="21"/>
      <c r="AF74" s="21"/>
      <c r="AG74" s="21"/>
      <c r="AH74" s="21"/>
      <c r="AI74" s="21"/>
      <c r="AJ74" s="21"/>
      <c r="AK74" s="21"/>
      <c r="AL74" s="21"/>
      <c r="AM74" s="21"/>
      <c r="AN74" s="21"/>
      <c r="AO74" s="21"/>
      <c r="AP74" s="21"/>
      <c r="AQ74" s="21"/>
      <c r="AR74" s="21"/>
      <c r="AS74" s="21"/>
      <c r="AT74" s="21"/>
      <c r="AU74" s="32"/>
      <c r="AV74" s="32"/>
    </row>
    <row r="75" spans="2:48"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D75" s="21"/>
      <c r="AE75" s="21"/>
      <c r="AF75" s="21"/>
      <c r="AG75" s="21"/>
      <c r="AH75" s="21"/>
      <c r="AI75" s="21"/>
      <c r="AJ75" s="21"/>
      <c r="AK75" s="21"/>
      <c r="AL75" s="21"/>
      <c r="AM75" s="21"/>
      <c r="AN75" s="21"/>
      <c r="AO75" s="21"/>
      <c r="AP75" s="21"/>
      <c r="AQ75" s="21"/>
      <c r="AR75" s="21"/>
      <c r="AS75" s="21"/>
      <c r="AT75" s="21"/>
      <c r="AU75" s="32"/>
      <c r="AV75" s="32"/>
    </row>
    <row r="76" spans="2:48"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D76" s="21"/>
      <c r="AE76" s="21"/>
      <c r="AF76" s="21"/>
      <c r="AG76" s="21"/>
      <c r="AH76" s="21"/>
      <c r="AI76" s="21"/>
      <c r="AJ76" s="21"/>
      <c r="AK76" s="21"/>
      <c r="AL76" s="21"/>
      <c r="AM76" s="21"/>
      <c r="AN76" s="21"/>
      <c r="AO76" s="21"/>
      <c r="AP76" s="21"/>
      <c r="AQ76" s="21"/>
      <c r="AR76" s="21"/>
      <c r="AS76" s="21"/>
      <c r="AT76" s="21"/>
      <c r="AU76" s="32"/>
      <c r="AV76" s="32"/>
    </row>
    <row r="77" spans="2:48"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D77" s="21"/>
      <c r="AE77" s="21"/>
      <c r="AF77" s="21"/>
      <c r="AG77" s="21"/>
      <c r="AH77" s="21"/>
      <c r="AI77" s="21"/>
      <c r="AJ77" s="21"/>
      <c r="AK77" s="21"/>
      <c r="AL77" s="21"/>
      <c r="AM77" s="21"/>
      <c r="AN77" s="21"/>
      <c r="AO77" s="21"/>
      <c r="AP77" s="21"/>
      <c r="AQ77" s="21"/>
      <c r="AR77" s="21"/>
      <c r="AS77" s="21"/>
      <c r="AT77" s="21"/>
      <c r="AU77" s="32"/>
      <c r="AV77" s="32"/>
    </row>
    <row r="78" spans="2:48" x14ac:dyDescent="0.15">
      <c r="B78" s="43"/>
      <c r="C78" s="21"/>
      <c r="D78" s="21"/>
      <c r="E78" s="21"/>
      <c r="F78" s="21"/>
      <c r="G78" s="21"/>
      <c r="H78" s="21"/>
      <c r="I78" s="21"/>
      <c r="J78" s="21"/>
      <c r="K78" s="21"/>
      <c r="L78" s="21"/>
      <c r="M78" s="21"/>
      <c r="N78" s="32"/>
      <c r="O78" s="32"/>
      <c r="P78" s="21"/>
      <c r="Q78" s="21"/>
      <c r="R78" s="21"/>
      <c r="S78" s="32"/>
      <c r="T78" s="32"/>
      <c r="U78" s="32"/>
      <c r="V78" s="32"/>
      <c r="W78" s="32"/>
      <c r="X78" s="32"/>
      <c r="Y78" s="32"/>
      <c r="Z78" s="32"/>
      <c r="AA78" s="32"/>
      <c r="AD78" s="32"/>
      <c r="AE78" s="32"/>
      <c r="AF78" s="32"/>
      <c r="AG78" s="32"/>
      <c r="AH78" s="32"/>
      <c r="AI78" s="32"/>
      <c r="AJ78" s="32"/>
      <c r="AK78" s="32"/>
      <c r="AL78" s="32"/>
      <c r="AM78" s="32"/>
      <c r="AN78" s="32"/>
      <c r="AO78" s="32"/>
      <c r="AP78" s="32"/>
      <c r="AQ78" s="32"/>
      <c r="AR78" s="32"/>
      <c r="AS78" s="32"/>
      <c r="AT78" s="32"/>
      <c r="AU78" s="32"/>
      <c r="AV78" s="32"/>
    </row>
    <row r="79" spans="2:48" x14ac:dyDescent="0.15">
      <c r="B79" s="43"/>
      <c r="C79" s="21"/>
      <c r="D79" s="21"/>
      <c r="E79" s="21"/>
      <c r="F79" s="21"/>
      <c r="G79" s="21"/>
      <c r="H79" s="21"/>
      <c r="I79" s="21"/>
      <c r="J79" s="21"/>
      <c r="K79" s="21"/>
      <c r="L79" s="21"/>
      <c r="M79" s="21"/>
      <c r="N79" s="32"/>
      <c r="O79" s="32"/>
      <c r="P79" s="21"/>
      <c r="Q79" s="21"/>
      <c r="R79" s="21"/>
      <c r="S79" s="32"/>
      <c r="T79" s="32"/>
      <c r="U79" s="32"/>
      <c r="V79" s="32"/>
      <c r="W79" s="32"/>
      <c r="X79" s="32"/>
      <c r="Y79" s="32"/>
      <c r="Z79" s="32"/>
      <c r="AA79" s="32"/>
      <c r="AD79" s="32"/>
      <c r="AE79" s="32"/>
      <c r="AF79" s="32"/>
      <c r="AG79" s="32"/>
      <c r="AH79" s="32"/>
      <c r="AI79" s="32"/>
      <c r="AJ79" s="32"/>
      <c r="AK79" s="32"/>
      <c r="AL79" s="32"/>
      <c r="AM79" s="32"/>
      <c r="AN79" s="32"/>
      <c r="AO79" s="32"/>
      <c r="AP79" s="32"/>
      <c r="AQ79" s="32"/>
      <c r="AR79" s="32"/>
      <c r="AS79" s="32"/>
      <c r="AT79" s="32"/>
      <c r="AU79" s="32"/>
      <c r="AV79" s="32"/>
    </row>
    <row r="80" spans="2:48" x14ac:dyDescent="0.15">
      <c r="B80" s="43"/>
      <c r="C80" s="21"/>
      <c r="D80" s="21"/>
      <c r="E80" s="21"/>
      <c r="F80" s="21"/>
      <c r="G80" s="21"/>
      <c r="H80" s="21"/>
      <c r="I80" s="21"/>
      <c r="J80" s="21"/>
      <c r="K80" s="21"/>
      <c r="L80" s="21"/>
      <c r="M80" s="21"/>
      <c r="P80" s="21"/>
      <c r="Q80" s="21"/>
      <c r="R80" s="21"/>
      <c r="T80" s="32"/>
      <c r="U80" s="32"/>
      <c r="V80" s="32"/>
      <c r="W80" s="32"/>
      <c r="Y80" s="32"/>
      <c r="Z80" s="32"/>
      <c r="AA80" s="32"/>
      <c r="AD80" s="32"/>
      <c r="AE80" s="32"/>
      <c r="AF80" s="32"/>
      <c r="AG80" s="32"/>
      <c r="AH80" s="32"/>
      <c r="AI80" s="32"/>
      <c r="AJ80" s="32"/>
      <c r="AK80" s="32"/>
      <c r="AL80" s="32"/>
      <c r="AM80" s="32"/>
      <c r="AN80" s="32"/>
      <c r="AO80" s="32"/>
      <c r="AP80" s="32"/>
      <c r="AQ80" s="32"/>
      <c r="AR80" s="32"/>
      <c r="AS80" s="32"/>
      <c r="AT80" s="32"/>
      <c r="AU80" s="32"/>
      <c r="AV80" s="32"/>
    </row>
    <row r="81" spans="2:48" x14ac:dyDescent="0.15">
      <c r="B81" s="43"/>
      <c r="C81" s="21"/>
      <c r="D81" s="21"/>
      <c r="E81" s="21"/>
      <c r="F81" s="21"/>
      <c r="G81" s="21"/>
      <c r="H81" s="21"/>
      <c r="I81" s="21"/>
      <c r="J81" s="21"/>
      <c r="K81" s="21"/>
      <c r="L81" s="21"/>
      <c r="M81" s="21"/>
      <c r="P81" s="21"/>
      <c r="Q81" s="21"/>
      <c r="R81" s="21"/>
      <c r="T81" s="32"/>
      <c r="U81" s="32"/>
      <c r="V81" s="32"/>
      <c r="W81" s="32"/>
      <c r="Y81" s="32"/>
      <c r="Z81" s="32"/>
      <c r="AA81" s="32"/>
      <c r="AD81" s="32"/>
      <c r="AE81" s="32"/>
      <c r="AF81" s="32"/>
      <c r="AG81" s="32"/>
      <c r="AH81" s="32"/>
      <c r="AI81" s="32"/>
      <c r="AJ81" s="32"/>
      <c r="AK81" s="32"/>
      <c r="AL81" s="32"/>
      <c r="AM81" s="32"/>
      <c r="AN81" s="32"/>
      <c r="AO81" s="32"/>
      <c r="AP81" s="32"/>
      <c r="AQ81" s="32"/>
      <c r="AR81" s="32"/>
      <c r="AS81" s="32"/>
      <c r="AT81" s="32"/>
      <c r="AU81" s="32"/>
      <c r="AV81" s="32"/>
    </row>
    <row r="82" spans="2:48" x14ac:dyDescent="0.15">
      <c r="B82" s="43"/>
      <c r="C82" s="21"/>
      <c r="D82" s="21"/>
      <c r="E82" s="21"/>
      <c r="F82" s="21"/>
      <c r="G82" s="21"/>
      <c r="H82" s="21"/>
      <c r="I82" s="21"/>
      <c r="J82" s="21"/>
      <c r="K82" s="21"/>
      <c r="L82" s="21"/>
      <c r="M82" s="21"/>
      <c r="P82" s="21"/>
      <c r="Q82" s="21"/>
      <c r="R82" s="21"/>
      <c r="T82" s="32"/>
      <c r="U82" s="32"/>
      <c r="V82" s="32"/>
      <c r="W82" s="32"/>
      <c r="Y82" s="32"/>
      <c r="Z82" s="32"/>
      <c r="AA82" s="32"/>
      <c r="AD82" s="32"/>
      <c r="AE82" s="32"/>
      <c r="AF82" s="32"/>
      <c r="AG82" s="32"/>
      <c r="AH82" s="32"/>
      <c r="AI82" s="32"/>
      <c r="AJ82" s="32"/>
      <c r="AK82" s="32"/>
      <c r="AL82" s="32"/>
      <c r="AM82" s="32"/>
      <c r="AN82" s="32"/>
      <c r="AO82" s="32"/>
      <c r="AP82" s="32"/>
      <c r="AQ82" s="32"/>
      <c r="AR82" s="32"/>
      <c r="AS82" s="32"/>
      <c r="AT82" s="32"/>
      <c r="AU82" s="32"/>
      <c r="AV82" s="32"/>
    </row>
    <row r="83" spans="2:48" x14ac:dyDescent="0.15">
      <c r="B83" s="43"/>
      <c r="C83" s="21"/>
      <c r="D83" s="21"/>
      <c r="E83" s="21"/>
      <c r="F83" s="21"/>
      <c r="G83" s="21"/>
      <c r="H83" s="21"/>
      <c r="I83" s="21"/>
      <c r="J83" s="21"/>
      <c r="K83" s="21"/>
      <c r="L83" s="21"/>
      <c r="M83" s="21"/>
      <c r="P83" s="21"/>
      <c r="Q83" s="21"/>
      <c r="R83" s="21"/>
      <c r="T83" s="32"/>
      <c r="U83" s="32"/>
      <c r="V83" s="32"/>
      <c r="W83" s="32"/>
      <c r="Y83" s="32"/>
      <c r="Z83" s="32"/>
      <c r="AA83" s="32"/>
      <c r="AD83" s="32"/>
      <c r="AE83" s="32"/>
      <c r="AF83" s="32"/>
      <c r="AG83" s="32"/>
      <c r="AH83" s="32"/>
      <c r="AI83" s="32"/>
      <c r="AJ83" s="32"/>
      <c r="AK83" s="32"/>
      <c r="AL83" s="32"/>
      <c r="AM83" s="32"/>
      <c r="AN83" s="32"/>
      <c r="AO83" s="32"/>
      <c r="AP83" s="32"/>
      <c r="AQ83" s="32"/>
      <c r="AR83" s="32"/>
      <c r="AS83" s="32"/>
      <c r="AT83" s="32"/>
      <c r="AU83" s="32"/>
      <c r="AV83" s="32"/>
    </row>
    <row r="84" spans="2:48" x14ac:dyDescent="0.15">
      <c r="B84" s="43"/>
      <c r="C84" s="21"/>
      <c r="D84" s="21"/>
      <c r="E84" s="21"/>
      <c r="F84" s="21"/>
      <c r="G84" s="21"/>
      <c r="H84" s="21"/>
      <c r="I84" s="21"/>
      <c r="J84" s="21"/>
      <c r="K84" s="21"/>
      <c r="L84" s="21"/>
      <c r="M84" s="21"/>
      <c r="P84" s="21"/>
      <c r="Q84" s="21"/>
      <c r="R84" s="21"/>
      <c r="T84" s="32"/>
      <c r="U84" s="32"/>
      <c r="V84" s="32"/>
      <c r="W84" s="32"/>
      <c r="Y84" s="32"/>
      <c r="Z84" s="32"/>
      <c r="AA84" s="32"/>
      <c r="AD84" s="32"/>
      <c r="AE84" s="32"/>
      <c r="AF84" s="32"/>
      <c r="AG84" s="32"/>
      <c r="AH84" s="32"/>
      <c r="AI84" s="32"/>
      <c r="AJ84" s="32"/>
      <c r="AK84" s="32"/>
      <c r="AL84" s="32"/>
      <c r="AM84" s="32"/>
      <c r="AN84" s="32"/>
      <c r="AO84" s="32"/>
      <c r="AP84" s="32"/>
      <c r="AQ84" s="32"/>
      <c r="AR84" s="32"/>
      <c r="AS84" s="32"/>
      <c r="AT84" s="32"/>
      <c r="AU84" s="32"/>
      <c r="AV84" s="32"/>
    </row>
    <row r="85" spans="2:48" x14ac:dyDescent="0.15">
      <c r="B85" s="43"/>
      <c r="C85" s="21"/>
      <c r="D85" s="21"/>
      <c r="E85" s="21"/>
      <c r="F85" s="21"/>
      <c r="G85" s="21"/>
      <c r="H85" s="21"/>
      <c r="I85" s="21"/>
      <c r="J85" s="21"/>
      <c r="K85" s="21"/>
      <c r="L85" s="21"/>
      <c r="M85" s="21"/>
      <c r="P85" s="21"/>
      <c r="Q85" s="21"/>
      <c r="R85" s="21"/>
      <c r="T85" s="32"/>
      <c r="U85" s="32"/>
      <c r="V85" s="32"/>
      <c r="W85" s="32"/>
      <c r="Y85" s="32"/>
      <c r="Z85" s="32"/>
      <c r="AA85" s="32"/>
      <c r="AD85" s="32"/>
      <c r="AE85" s="32"/>
      <c r="AF85" s="32"/>
      <c r="AG85" s="32"/>
      <c r="AH85" s="32"/>
      <c r="AI85" s="32"/>
      <c r="AJ85" s="32"/>
      <c r="AK85" s="32"/>
      <c r="AL85" s="32"/>
      <c r="AM85" s="32"/>
      <c r="AN85" s="32"/>
      <c r="AO85" s="32"/>
      <c r="AP85" s="32"/>
      <c r="AQ85" s="32"/>
      <c r="AR85" s="32"/>
      <c r="AS85" s="32"/>
      <c r="AT85" s="32"/>
      <c r="AU85" s="32"/>
      <c r="AV85" s="32"/>
    </row>
    <row r="86" spans="2:48" x14ac:dyDescent="0.15">
      <c r="B86" s="43"/>
      <c r="C86" s="21"/>
      <c r="D86" s="21"/>
      <c r="E86" s="21"/>
      <c r="F86" s="21"/>
      <c r="G86" s="21"/>
      <c r="H86" s="21"/>
      <c r="I86" s="21"/>
      <c r="J86" s="21"/>
      <c r="K86" s="21"/>
      <c r="L86" s="21"/>
      <c r="M86" s="21"/>
      <c r="P86" s="21"/>
      <c r="Q86" s="21"/>
      <c r="R86" s="21"/>
      <c r="T86" s="32"/>
      <c r="U86" s="32"/>
      <c r="V86" s="32"/>
      <c r="W86" s="32"/>
    </row>
    <row r="87" spans="2:48" x14ac:dyDescent="0.15">
      <c r="B87" s="43"/>
      <c r="C87" s="31"/>
      <c r="D87" s="31"/>
      <c r="E87" s="1"/>
      <c r="F87" s="1"/>
      <c r="G87" s="1"/>
      <c r="H87" s="1"/>
      <c r="I87" s="1"/>
      <c r="J87" s="1"/>
      <c r="K87" s="1"/>
      <c r="L87" s="1"/>
      <c r="M87" s="1"/>
      <c r="N87" s="1"/>
      <c r="O87" s="1"/>
      <c r="P87" s="31"/>
      <c r="Q87" s="31"/>
      <c r="R87" s="31"/>
      <c r="S87" s="1"/>
      <c r="T87" s="31"/>
      <c r="U87" s="31"/>
      <c r="V87" s="31"/>
      <c r="W87" s="31"/>
      <c r="X87" s="1"/>
      <c r="Y87" s="1"/>
      <c r="Z87" s="1"/>
      <c r="AA87" s="2"/>
      <c r="AC87" s="1"/>
      <c r="AD87" s="1"/>
      <c r="AE87" s="1"/>
      <c r="AF87" s="1"/>
      <c r="AG87" s="1"/>
      <c r="AH87" s="1"/>
      <c r="AI87" s="1"/>
      <c r="AJ87" s="1"/>
      <c r="AK87" s="1"/>
      <c r="AL87" s="1"/>
      <c r="AM87" s="1"/>
      <c r="AN87" s="1"/>
      <c r="AO87" s="1"/>
      <c r="AP87" s="1"/>
      <c r="AQ87" s="1"/>
      <c r="AR87" s="1"/>
      <c r="AS87" s="1"/>
      <c r="AT87" s="1"/>
    </row>
    <row r="88" spans="2:48" x14ac:dyDescent="0.15">
      <c r="B88" s="43"/>
      <c r="C88" s="45"/>
      <c r="D88" s="45"/>
      <c r="E88" s="32"/>
      <c r="F88" s="32"/>
      <c r="G88" s="32"/>
      <c r="H88" s="32"/>
      <c r="T88" s="32"/>
      <c r="U88" s="32"/>
      <c r="V88" s="32"/>
      <c r="W88" s="32"/>
    </row>
    <row r="89" spans="2:48" x14ac:dyDescent="0.15">
      <c r="B89" s="43"/>
      <c r="C89" s="45"/>
      <c r="D89" s="45"/>
      <c r="E89" s="32"/>
      <c r="F89" s="32"/>
      <c r="G89" s="32"/>
      <c r="H89" s="32"/>
      <c r="T89" s="32"/>
      <c r="U89" s="32"/>
      <c r="V89" s="32"/>
      <c r="W89" s="32"/>
    </row>
    <row r="90" spans="2:48" x14ac:dyDescent="0.15">
      <c r="B90" s="43"/>
      <c r="C90" s="45"/>
      <c r="D90" s="45"/>
      <c r="E90" s="32"/>
      <c r="F90" s="32"/>
      <c r="G90" s="32"/>
      <c r="H90" s="32"/>
      <c r="T90" s="32"/>
      <c r="U90" s="32"/>
      <c r="V90" s="32"/>
      <c r="W90" s="32"/>
    </row>
    <row r="91" spans="2:48" x14ac:dyDescent="0.15">
      <c r="B91" s="43"/>
      <c r="C91" s="45"/>
      <c r="D91" s="45"/>
      <c r="E91" s="32"/>
      <c r="F91" s="32"/>
      <c r="G91" s="32"/>
      <c r="H91" s="32"/>
      <c r="T91" s="32"/>
      <c r="U91" s="32"/>
      <c r="V91" s="32"/>
      <c r="W91" s="32"/>
    </row>
    <row r="92" spans="2:48" x14ac:dyDescent="0.15">
      <c r="B92" s="43"/>
      <c r="C92" s="45"/>
      <c r="D92" s="45"/>
      <c r="E92" s="32"/>
      <c r="F92" s="32"/>
      <c r="G92" s="32"/>
      <c r="H92" s="32"/>
      <c r="T92" s="32"/>
      <c r="U92" s="32"/>
      <c r="V92" s="32"/>
      <c r="W92" s="32"/>
    </row>
    <row r="93" spans="2:48" x14ac:dyDescent="0.15">
      <c r="B93" s="43"/>
      <c r="C93" s="45"/>
      <c r="D93" s="45"/>
      <c r="E93" s="32"/>
      <c r="F93" s="32"/>
      <c r="G93" s="32"/>
      <c r="H93" s="32"/>
      <c r="T93" s="32"/>
      <c r="U93" s="32"/>
      <c r="V93" s="32"/>
      <c r="W93" s="32"/>
    </row>
    <row r="94" spans="2:48" x14ac:dyDescent="0.15">
      <c r="T94" s="32"/>
      <c r="U94" s="32"/>
      <c r="V94" s="32"/>
      <c r="W94" s="32"/>
    </row>
    <row r="95" spans="2:48" x14ac:dyDescent="0.15">
      <c r="T95" s="32"/>
      <c r="U95" s="32"/>
      <c r="V95" s="32"/>
      <c r="W95" s="32"/>
      <c r="AB95" s="32"/>
    </row>
    <row r="96" spans="2:48" x14ac:dyDescent="0.15">
      <c r="T96" s="32"/>
      <c r="U96" s="32"/>
      <c r="V96" s="32"/>
      <c r="W96" s="32"/>
      <c r="AB96" s="32"/>
    </row>
    <row r="97" spans="20:28" x14ac:dyDescent="0.15">
      <c r="T97" s="32"/>
      <c r="U97" s="32"/>
      <c r="V97" s="32"/>
      <c r="W97" s="32"/>
      <c r="AB97" s="32"/>
    </row>
    <row r="98" spans="20:28" x14ac:dyDescent="0.15">
      <c r="T98" s="32"/>
      <c r="U98" s="32"/>
      <c r="V98" s="32"/>
      <c r="W98" s="32"/>
      <c r="AB98" s="32"/>
    </row>
    <row r="99" spans="20:28" x14ac:dyDescent="0.15">
      <c r="T99" s="32"/>
      <c r="U99" s="32"/>
      <c r="V99" s="32"/>
      <c r="W99" s="32"/>
      <c r="AB99" s="32"/>
    </row>
    <row r="100" spans="20:28" x14ac:dyDescent="0.15">
      <c r="T100" s="32"/>
      <c r="U100" s="32"/>
      <c r="V100" s="32"/>
      <c r="W100" s="32"/>
      <c r="AB100" s="32"/>
    </row>
    <row r="101" spans="20:28" x14ac:dyDescent="0.15">
      <c r="AB101" s="32"/>
    </row>
  </sheetData>
  <mergeCells count="29">
    <mergeCell ref="B32:B55"/>
    <mergeCell ref="AH8:AI8"/>
    <mergeCell ref="AH9:AI9"/>
    <mergeCell ref="C68:D68"/>
    <mergeCell ref="S5:S7"/>
    <mergeCell ref="T5:T7"/>
    <mergeCell ref="U5:U7"/>
    <mergeCell ref="V5:V7"/>
    <mergeCell ref="W5:W7"/>
    <mergeCell ref="Y5:Y7"/>
    <mergeCell ref="J5:J7"/>
    <mergeCell ref="K5:K7"/>
    <mergeCell ref="L5:L7"/>
    <mergeCell ref="M5:M7"/>
    <mergeCell ref="B8:B31"/>
    <mergeCell ref="R5:R7"/>
    <mergeCell ref="C69:D69"/>
    <mergeCell ref="Z5:Z7"/>
    <mergeCell ref="X5:X7"/>
    <mergeCell ref="P5:P7"/>
    <mergeCell ref="Q5:Q7"/>
    <mergeCell ref="B5:D7"/>
    <mergeCell ref="E5:E7"/>
    <mergeCell ref="F5:F7"/>
    <mergeCell ref="G5:G7"/>
    <mergeCell ref="H5:H7"/>
    <mergeCell ref="I5:I7"/>
    <mergeCell ref="O5:O7"/>
    <mergeCell ref="N5:N7"/>
  </mergeCells>
  <phoneticPr fontId="18"/>
  <pageMargins left="0.51181102362204722" right="0.11811023622047245" top="0.74803149606299213" bottom="0.74803149606299213" header="0.31496062992125984" footer="0.31496062992125984"/>
  <pageSetup paperSize="9" scale="56" orientation="landscape" horizontalDpi="4294967294" verticalDpi="0" r:id="rId1"/>
  <colBreaks count="1" manualBreakCount="1">
    <brk id="15" min="1" max="4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01"/>
  <sheetViews>
    <sheetView showGridLines="0" zoomScale="90" zoomScaleNormal="90" zoomScaleSheetLayoutView="40" workbookViewId="0">
      <pane xSplit="4" ySplit="7" topLeftCell="U26" activePane="bottomRight" state="frozen"/>
      <selection activeCell="D47" sqref="D47"/>
      <selection pane="topRight" activeCell="D47" sqref="D47"/>
      <selection pane="bottomLeft" activeCell="D47" sqref="D47"/>
      <selection pane="bottomRight" activeCell="AK29" sqref="AK29:AK56"/>
    </sheetView>
  </sheetViews>
  <sheetFormatPr defaultRowHeight="12" x14ac:dyDescent="0.15"/>
  <cols>
    <col min="1" max="1" width="5.625" style="5" customWidth="1"/>
    <col min="2" max="2" width="3.125" style="3" customWidth="1"/>
    <col min="3" max="3" width="7.625" style="4" customWidth="1"/>
    <col min="4" max="4" width="10.875" style="4" customWidth="1"/>
    <col min="5" max="25" width="12.125" style="5" customWidth="1"/>
    <col min="26" max="26" width="12.625" style="5" bestFit="1" customWidth="1"/>
    <col min="27" max="35" width="12.125" style="5" customWidth="1"/>
    <col min="36" max="36" width="11.875" style="68" customWidth="1"/>
    <col min="37" max="37" width="12" style="5" bestFit="1" customWidth="1"/>
    <col min="38" max="38" width="9" style="5"/>
    <col min="39" max="39" width="10.125" style="5" bestFit="1" customWidth="1"/>
    <col min="40" max="253" width="9" style="5"/>
    <col min="254" max="254" width="5.625" style="5" customWidth="1"/>
    <col min="255" max="255" width="3.125" style="5" customWidth="1"/>
    <col min="256" max="257" width="7.625" style="5" customWidth="1"/>
    <col min="258" max="291" width="12.125" style="5" customWidth="1"/>
    <col min="292" max="293" width="7.625" style="5" customWidth="1"/>
    <col min="294" max="509" width="9" style="5"/>
    <col min="510" max="510" width="5.625" style="5" customWidth="1"/>
    <col min="511" max="511" width="3.125" style="5" customWidth="1"/>
    <col min="512" max="513" width="7.625" style="5" customWidth="1"/>
    <col min="514" max="547" width="12.125" style="5" customWidth="1"/>
    <col min="548" max="549" width="7.625" style="5" customWidth="1"/>
    <col min="550" max="765" width="9" style="5"/>
    <col min="766" max="766" width="5.625" style="5" customWidth="1"/>
    <col min="767" max="767" width="3.125" style="5" customWidth="1"/>
    <col min="768" max="769" width="7.625" style="5" customWidth="1"/>
    <col min="770" max="803" width="12.125" style="5" customWidth="1"/>
    <col min="804" max="805" width="7.625" style="5" customWidth="1"/>
    <col min="806" max="1021" width="9" style="5"/>
    <col min="1022" max="1022" width="5.625" style="5" customWidth="1"/>
    <col min="1023" max="1023" width="3.125" style="5" customWidth="1"/>
    <col min="1024" max="1025" width="7.625" style="5" customWidth="1"/>
    <col min="1026" max="1059" width="12.125" style="5" customWidth="1"/>
    <col min="1060" max="1061" width="7.625" style="5" customWidth="1"/>
    <col min="1062" max="1277" width="9" style="5"/>
    <col min="1278" max="1278" width="5.625" style="5" customWidth="1"/>
    <col min="1279" max="1279" width="3.125" style="5" customWidth="1"/>
    <col min="1280" max="1281" width="7.625" style="5" customWidth="1"/>
    <col min="1282" max="1315" width="12.125" style="5" customWidth="1"/>
    <col min="1316" max="1317" width="7.625" style="5" customWidth="1"/>
    <col min="1318" max="1533" width="9" style="5"/>
    <col min="1534" max="1534" width="5.625" style="5" customWidth="1"/>
    <col min="1535" max="1535" width="3.125" style="5" customWidth="1"/>
    <col min="1536" max="1537" width="7.625" style="5" customWidth="1"/>
    <col min="1538" max="1571" width="12.125" style="5" customWidth="1"/>
    <col min="1572" max="1573" width="7.625" style="5" customWidth="1"/>
    <col min="1574" max="1789" width="9" style="5"/>
    <col min="1790" max="1790" width="5.625" style="5" customWidth="1"/>
    <col min="1791" max="1791" width="3.125" style="5" customWidth="1"/>
    <col min="1792" max="1793" width="7.625" style="5" customWidth="1"/>
    <col min="1794" max="1827" width="12.125" style="5" customWidth="1"/>
    <col min="1828" max="1829" width="7.625" style="5" customWidth="1"/>
    <col min="1830" max="2045" width="9" style="5"/>
    <col min="2046" max="2046" width="5.625" style="5" customWidth="1"/>
    <col min="2047" max="2047" width="3.125" style="5" customWidth="1"/>
    <col min="2048" max="2049" width="7.625" style="5" customWidth="1"/>
    <col min="2050" max="2083" width="12.125" style="5" customWidth="1"/>
    <col min="2084" max="2085" width="7.625" style="5" customWidth="1"/>
    <col min="2086" max="2301" width="9" style="5"/>
    <col min="2302" max="2302" width="5.625" style="5" customWidth="1"/>
    <col min="2303" max="2303" width="3.125" style="5" customWidth="1"/>
    <col min="2304" max="2305" width="7.625" style="5" customWidth="1"/>
    <col min="2306" max="2339" width="12.125" style="5" customWidth="1"/>
    <col min="2340" max="2341" width="7.625" style="5" customWidth="1"/>
    <col min="2342" max="2557" width="9" style="5"/>
    <col min="2558" max="2558" width="5.625" style="5" customWidth="1"/>
    <col min="2559" max="2559" width="3.125" style="5" customWidth="1"/>
    <col min="2560" max="2561" width="7.625" style="5" customWidth="1"/>
    <col min="2562" max="2595" width="12.125" style="5" customWidth="1"/>
    <col min="2596" max="2597" width="7.625" style="5" customWidth="1"/>
    <col min="2598" max="2813" width="9" style="5"/>
    <col min="2814" max="2814" width="5.625" style="5" customWidth="1"/>
    <col min="2815" max="2815" width="3.125" style="5" customWidth="1"/>
    <col min="2816" max="2817" width="7.625" style="5" customWidth="1"/>
    <col min="2818" max="2851" width="12.125" style="5" customWidth="1"/>
    <col min="2852" max="2853" width="7.625" style="5" customWidth="1"/>
    <col min="2854" max="3069" width="9" style="5"/>
    <col min="3070" max="3070" width="5.625" style="5" customWidth="1"/>
    <col min="3071" max="3071" width="3.125" style="5" customWidth="1"/>
    <col min="3072" max="3073" width="7.625" style="5" customWidth="1"/>
    <col min="3074" max="3107" width="12.125" style="5" customWidth="1"/>
    <col min="3108" max="3109" width="7.625" style="5" customWidth="1"/>
    <col min="3110" max="3325" width="9" style="5"/>
    <col min="3326" max="3326" width="5.625" style="5" customWidth="1"/>
    <col min="3327" max="3327" width="3.125" style="5" customWidth="1"/>
    <col min="3328" max="3329" width="7.625" style="5" customWidth="1"/>
    <col min="3330" max="3363" width="12.125" style="5" customWidth="1"/>
    <col min="3364" max="3365" width="7.625" style="5" customWidth="1"/>
    <col min="3366" max="3581" width="9" style="5"/>
    <col min="3582" max="3582" width="5.625" style="5" customWidth="1"/>
    <col min="3583" max="3583" width="3.125" style="5" customWidth="1"/>
    <col min="3584" max="3585" width="7.625" style="5" customWidth="1"/>
    <col min="3586" max="3619" width="12.125" style="5" customWidth="1"/>
    <col min="3620" max="3621" width="7.625" style="5" customWidth="1"/>
    <col min="3622" max="3837" width="9" style="5"/>
    <col min="3838" max="3838" width="5.625" style="5" customWidth="1"/>
    <col min="3839" max="3839" width="3.125" style="5" customWidth="1"/>
    <col min="3840" max="3841" width="7.625" style="5" customWidth="1"/>
    <col min="3842" max="3875" width="12.125" style="5" customWidth="1"/>
    <col min="3876" max="3877" width="7.625" style="5" customWidth="1"/>
    <col min="3878" max="4093" width="9" style="5"/>
    <col min="4094" max="4094" width="5.625" style="5" customWidth="1"/>
    <col min="4095" max="4095" width="3.125" style="5" customWidth="1"/>
    <col min="4096" max="4097" width="7.625" style="5" customWidth="1"/>
    <col min="4098" max="4131" width="12.125" style="5" customWidth="1"/>
    <col min="4132" max="4133" width="7.625" style="5" customWidth="1"/>
    <col min="4134" max="4349" width="9" style="5"/>
    <col min="4350" max="4350" width="5.625" style="5" customWidth="1"/>
    <col min="4351" max="4351" width="3.125" style="5" customWidth="1"/>
    <col min="4352" max="4353" width="7.625" style="5" customWidth="1"/>
    <col min="4354" max="4387" width="12.125" style="5" customWidth="1"/>
    <col min="4388" max="4389" width="7.625" style="5" customWidth="1"/>
    <col min="4390" max="4605" width="9" style="5"/>
    <col min="4606" max="4606" width="5.625" style="5" customWidth="1"/>
    <col min="4607" max="4607" width="3.125" style="5" customWidth="1"/>
    <col min="4608" max="4609" width="7.625" style="5" customWidth="1"/>
    <col min="4610" max="4643" width="12.125" style="5" customWidth="1"/>
    <col min="4644" max="4645" width="7.625" style="5" customWidth="1"/>
    <col min="4646" max="4861" width="9" style="5"/>
    <col min="4862" max="4862" width="5.625" style="5" customWidth="1"/>
    <col min="4863" max="4863" width="3.125" style="5" customWidth="1"/>
    <col min="4864" max="4865" width="7.625" style="5" customWidth="1"/>
    <col min="4866" max="4899" width="12.125" style="5" customWidth="1"/>
    <col min="4900" max="4901" width="7.625" style="5" customWidth="1"/>
    <col min="4902" max="5117" width="9" style="5"/>
    <col min="5118" max="5118" width="5.625" style="5" customWidth="1"/>
    <col min="5119" max="5119" width="3.125" style="5" customWidth="1"/>
    <col min="5120" max="5121" width="7.625" style="5" customWidth="1"/>
    <col min="5122" max="5155" width="12.125" style="5" customWidth="1"/>
    <col min="5156" max="5157" width="7.625" style="5" customWidth="1"/>
    <col min="5158" max="5373" width="9" style="5"/>
    <col min="5374" max="5374" width="5.625" style="5" customWidth="1"/>
    <col min="5375" max="5375" width="3.125" style="5" customWidth="1"/>
    <col min="5376" max="5377" width="7.625" style="5" customWidth="1"/>
    <col min="5378" max="5411" width="12.125" style="5" customWidth="1"/>
    <col min="5412" max="5413" width="7.625" style="5" customWidth="1"/>
    <col min="5414" max="5629" width="9" style="5"/>
    <col min="5630" max="5630" width="5.625" style="5" customWidth="1"/>
    <col min="5631" max="5631" width="3.125" style="5" customWidth="1"/>
    <col min="5632" max="5633" width="7.625" style="5" customWidth="1"/>
    <col min="5634" max="5667" width="12.125" style="5" customWidth="1"/>
    <col min="5668" max="5669" width="7.625" style="5" customWidth="1"/>
    <col min="5670" max="5885" width="9" style="5"/>
    <col min="5886" max="5886" width="5.625" style="5" customWidth="1"/>
    <col min="5887" max="5887" width="3.125" style="5" customWidth="1"/>
    <col min="5888" max="5889" width="7.625" style="5" customWidth="1"/>
    <col min="5890" max="5923" width="12.125" style="5" customWidth="1"/>
    <col min="5924" max="5925" width="7.625" style="5" customWidth="1"/>
    <col min="5926" max="6141" width="9" style="5"/>
    <col min="6142" max="6142" width="5.625" style="5" customWidth="1"/>
    <col min="6143" max="6143" width="3.125" style="5" customWidth="1"/>
    <col min="6144" max="6145" width="7.625" style="5" customWidth="1"/>
    <col min="6146" max="6179" width="12.125" style="5" customWidth="1"/>
    <col min="6180" max="6181" width="7.625" style="5" customWidth="1"/>
    <col min="6182" max="6397" width="9" style="5"/>
    <col min="6398" max="6398" width="5.625" style="5" customWidth="1"/>
    <col min="6399" max="6399" width="3.125" style="5" customWidth="1"/>
    <col min="6400" max="6401" width="7.625" style="5" customWidth="1"/>
    <col min="6402" max="6435" width="12.125" style="5" customWidth="1"/>
    <col min="6436" max="6437" width="7.625" style="5" customWidth="1"/>
    <col min="6438" max="6653" width="9" style="5"/>
    <col min="6654" max="6654" width="5.625" style="5" customWidth="1"/>
    <col min="6655" max="6655" width="3.125" style="5" customWidth="1"/>
    <col min="6656" max="6657" width="7.625" style="5" customWidth="1"/>
    <col min="6658" max="6691" width="12.125" style="5" customWidth="1"/>
    <col min="6692" max="6693" width="7.625" style="5" customWidth="1"/>
    <col min="6694" max="6909" width="9" style="5"/>
    <col min="6910" max="6910" width="5.625" style="5" customWidth="1"/>
    <col min="6911" max="6911" width="3.125" style="5" customWidth="1"/>
    <col min="6912" max="6913" width="7.625" style="5" customWidth="1"/>
    <col min="6914" max="6947" width="12.125" style="5" customWidth="1"/>
    <col min="6948" max="6949" width="7.625" style="5" customWidth="1"/>
    <col min="6950" max="7165" width="9" style="5"/>
    <col min="7166" max="7166" width="5.625" style="5" customWidth="1"/>
    <col min="7167" max="7167" width="3.125" style="5" customWidth="1"/>
    <col min="7168" max="7169" width="7.625" style="5" customWidth="1"/>
    <col min="7170" max="7203" width="12.125" style="5" customWidth="1"/>
    <col min="7204" max="7205" width="7.625" style="5" customWidth="1"/>
    <col min="7206" max="7421" width="9" style="5"/>
    <col min="7422" max="7422" width="5.625" style="5" customWidth="1"/>
    <col min="7423" max="7423" width="3.125" style="5" customWidth="1"/>
    <col min="7424" max="7425" width="7.625" style="5" customWidth="1"/>
    <col min="7426" max="7459" width="12.125" style="5" customWidth="1"/>
    <col min="7460" max="7461" width="7.625" style="5" customWidth="1"/>
    <col min="7462" max="7677" width="9" style="5"/>
    <col min="7678" max="7678" width="5.625" style="5" customWidth="1"/>
    <col min="7679" max="7679" width="3.125" style="5" customWidth="1"/>
    <col min="7680" max="7681" width="7.625" style="5" customWidth="1"/>
    <col min="7682" max="7715" width="12.125" style="5" customWidth="1"/>
    <col min="7716" max="7717" width="7.625" style="5" customWidth="1"/>
    <col min="7718" max="7933" width="9" style="5"/>
    <col min="7934" max="7934" width="5.625" style="5" customWidth="1"/>
    <col min="7935" max="7935" width="3.125" style="5" customWidth="1"/>
    <col min="7936" max="7937" width="7.625" style="5" customWidth="1"/>
    <col min="7938" max="7971" width="12.125" style="5" customWidth="1"/>
    <col min="7972" max="7973" width="7.625" style="5" customWidth="1"/>
    <col min="7974" max="8189" width="9" style="5"/>
    <col min="8190" max="8190" width="5.625" style="5" customWidth="1"/>
    <col min="8191" max="8191" width="3.125" style="5" customWidth="1"/>
    <col min="8192" max="8193" width="7.625" style="5" customWidth="1"/>
    <col min="8194" max="8227" width="12.125" style="5" customWidth="1"/>
    <col min="8228" max="8229" width="7.625" style="5" customWidth="1"/>
    <col min="8230" max="8445" width="9" style="5"/>
    <col min="8446" max="8446" width="5.625" style="5" customWidth="1"/>
    <col min="8447" max="8447" width="3.125" style="5" customWidth="1"/>
    <col min="8448" max="8449" width="7.625" style="5" customWidth="1"/>
    <col min="8450" max="8483" width="12.125" style="5" customWidth="1"/>
    <col min="8484" max="8485" width="7.625" style="5" customWidth="1"/>
    <col min="8486" max="8701" width="9" style="5"/>
    <col min="8702" max="8702" width="5.625" style="5" customWidth="1"/>
    <col min="8703" max="8703" width="3.125" style="5" customWidth="1"/>
    <col min="8704" max="8705" width="7.625" style="5" customWidth="1"/>
    <col min="8706" max="8739" width="12.125" style="5" customWidth="1"/>
    <col min="8740" max="8741" width="7.625" style="5" customWidth="1"/>
    <col min="8742" max="8957" width="9" style="5"/>
    <col min="8958" max="8958" width="5.625" style="5" customWidth="1"/>
    <col min="8959" max="8959" width="3.125" style="5" customWidth="1"/>
    <col min="8960" max="8961" width="7.625" style="5" customWidth="1"/>
    <col min="8962" max="8995" width="12.125" style="5" customWidth="1"/>
    <col min="8996" max="8997" width="7.625" style="5" customWidth="1"/>
    <col min="8998" max="9213" width="9" style="5"/>
    <col min="9214" max="9214" width="5.625" style="5" customWidth="1"/>
    <col min="9215" max="9215" width="3.125" style="5" customWidth="1"/>
    <col min="9216" max="9217" width="7.625" style="5" customWidth="1"/>
    <col min="9218" max="9251" width="12.125" style="5" customWidth="1"/>
    <col min="9252" max="9253" width="7.625" style="5" customWidth="1"/>
    <col min="9254" max="9469" width="9" style="5"/>
    <col min="9470" max="9470" width="5.625" style="5" customWidth="1"/>
    <col min="9471" max="9471" width="3.125" style="5" customWidth="1"/>
    <col min="9472" max="9473" width="7.625" style="5" customWidth="1"/>
    <col min="9474" max="9507" width="12.125" style="5" customWidth="1"/>
    <col min="9508" max="9509" width="7.625" style="5" customWidth="1"/>
    <col min="9510" max="9725" width="9" style="5"/>
    <col min="9726" max="9726" width="5.625" style="5" customWidth="1"/>
    <col min="9727" max="9727" width="3.125" style="5" customWidth="1"/>
    <col min="9728" max="9729" width="7.625" style="5" customWidth="1"/>
    <col min="9730" max="9763" width="12.125" style="5" customWidth="1"/>
    <col min="9764" max="9765" width="7.625" style="5" customWidth="1"/>
    <col min="9766" max="9981" width="9" style="5"/>
    <col min="9982" max="9982" width="5.625" style="5" customWidth="1"/>
    <col min="9983" max="9983" width="3.125" style="5" customWidth="1"/>
    <col min="9984" max="9985" width="7.625" style="5" customWidth="1"/>
    <col min="9986" max="10019" width="12.125" style="5" customWidth="1"/>
    <col min="10020" max="10021" width="7.625" style="5" customWidth="1"/>
    <col min="10022" max="10237" width="9" style="5"/>
    <col min="10238" max="10238" width="5.625" style="5" customWidth="1"/>
    <col min="10239" max="10239" width="3.125" style="5" customWidth="1"/>
    <col min="10240" max="10241" width="7.625" style="5" customWidth="1"/>
    <col min="10242" max="10275" width="12.125" style="5" customWidth="1"/>
    <col min="10276" max="10277" width="7.625" style="5" customWidth="1"/>
    <col min="10278" max="10493" width="9" style="5"/>
    <col min="10494" max="10494" width="5.625" style="5" customWidth="1"/>
    <col min="10495" max="10495" width="3.125" style="5" customWidth="1"/>
    <col min="10496" max="10497" width="7.625" style="5" customWidth="1"/>
    <col min="10498" max="10531" width="12.125" style="5" customWidth="1"/>
    <col min="10532" max="10533" width="7.625" style="5" customWidth="1"/>
    <col min="10534" max="10749" width="9" style="5"/>
    <col min="10750" max="10750" width="5.625" style="5" customWidth="1"/>
    <col min="10751" max="10751" width="3.125" style="5" customWidth="1"/>
    <col min="10752" max="10753" width="7.625" style="5" customWidth="1"/>
    <col min="10754" max="10787" width="12.125" style="5" customWidth="1"/>
    <col min="10788" max="10789" width="7.625" style="5" customWidth="1"/>
    <col min="10790" max="11005" width="9" style="5"/>
    <col min="11006" max="11006" width="5.625" style="5" customWidth="1"/>
    <col min="11007" max="11007" width="3.125" style="5" customWidth="1"/>
    <col min="11008" max="11009" width="7.625" style="5" customWidth="1"/>
    <col min="11010" max="11043" width="12.125" style="5" customWidth="1"/>
    <col min="11044" max="11045" width="7.625" style="5" customWidth="1"/>
    <col min="11046" max="11261" width="9" style="5"/>
    <col min="11262" max="11262" width="5.625" style="5" customWidth="1"/>
    <col min="11263" max="11263" width="3.125" style="5" customWidth="1"/>
    <col min="11264" max="11265" width="7.625" style="5" customWidth="1"/>
    <col min="11266" max="11299" width="12.125" style="5" customWidth="1"/>
    <col min="11300" max="11301" width="7.625" style="5" customWidth="1"/>
    <col min="11302" max="11517" width="9" style="5"/>
    <col min="11518" max="11518" width="5.625" style="5" customWidth="1"/>
    <col min="11519" max="11519" width="3.125" style="5" customWidth="1"/>
    <col min="11520" max="11521" width="7.625" style="5" customWidth="1"/>
    <col min="11522" max="11555" width="12.125" style="5" customWidth="1"/>
    <col min="11556" max="11557" width="7.625" style="5" customWidth="1"/>
    <col min="11558" max="11773" width="9" style="5"/>
    <col min="11774" max="11774" width="5.625" style="5" customWidth="1"/>
    <col min="11775" max="11775" width="3.125" style="5" customWidth="1"/>
    <col min="11776" max="11777" width="7.625" style="5" customWidth="1"/>
    <col min="11778" max="11811" width="12.125" style="5" customWidth="1"/>
    <col min="11812" max="11813" width="7.625" style="5" customWidth="1"/>
    <col min="11814" max="12029" width="9" style="5"/>
    <col min="12030" max="12030" width="5.625" style="5" customWidth="1"/>
    <col min="12031" max="12031" width="3.125" style="5" customWidth="1"/>
    <col min="12032" max="12033" width="7.625" style="5" customWidth="1"/>
    <col min="12034" max="12067" width="12.125" style="5" customWidth="1"/>
    <col min="12068" max="12069" width="7.625" style="5" customWidth="1"/>
    <col min="12070" max="12285" width="9" style="5"/>
    <col min="12286" max="12286" width="5.625" style="5" customWidth="1"/>
    <col min="12287" max="12287" width="3.125" style="5" customWidth="1"/>
    <col min="12288" max="12289" width="7.625" style="5" customWidth="1"/>
    <col min="12290" max="12323" width="12.125" style="5" customWidth="1"/>
    <col min="12324" max="12325" width="7.625" style="5" customWidth="1"/>
    <col min="12326" max="12541" width="9" style="5"/>
    <col min="12542" max="12542" width="5.625" style="5" customWidth="1"/>
    <col min="12543" max="12543" width="3.125" style="5" customWidth="1"/>
    <col min="12544" max="12545" width="7.625" style="5" customWidth="1"/>
    <col min="12546" max="12579" width="12.125" style="5" customWidth="1"/>
    <col min="12580" max="12581" width="7.625" style="5" customWidth="1"/>
    <col min="12582" max="12797" width="9" style="5"/>
    <col min="12798" max="12798" width="5.625" style="5" customWidth="1"/>
    <col min="12799" max="12799" width="3.125" style="5" customWidth="1"/>
    <col min="12800" max="12801" width="7.625" style="5" customWidth="1"/>
    <col min="12802" max="12835" width="12.125" style="5" customWidth="1"/>
    <col min="12836" max="12837" width="7.625" style="5" customWidth="1"/>
    <col min="12838" max="13053" width="9" style="5"/>
    <col min="13054" max="13054" width="5.625" style="5" customWidth="1"/>
    <col min="13055" max="13055" width="3.125" style="5" customWidth="1"/>
    <col min="13056" max="13057" width="7.625" style="5" customWidth="1"/>
    <col min="13058" max="13091" width="12.125" style="5" customWidth="1"/>
    <col min="13092" max="13093" width="7.625" style="5" customWidth="1"/>
    <col min="13094" max="13309" width="9" style="5"/>
    <col min="13310" max="13310" width="5.625" style="5" customWidth="1"/>
    <col min="13311" max="13311" width="3.125" style="5" customWidth="1"/>
    <col min="13312" max="13313" width="7.625" style="5" customWidth="1"/>
    <col min="13314" max="13347" width="12.125" style="5" customWidth="1"/>
    <col min="13348" max="13349" width="7.625" style="5" customWidth="1"/>
    <col min="13350" max="13565" width="9" style="5"/>
    <col min="13566" max="13566" width="5.625" style="5" customWidth="1"/>
    <col min="13567" max="13567" width="3.125" style="5" customWidth="1"/>
    <col min="13568" max="13569" width="7.625" style="5" customWidth="1"/>
    <col min="13570" max="13603" width="12.125" style="5" customWidth="1"/>
    <col min="13604" max="13605" width="7.625" style="5" customWidth="1"/>
    <col min="13606" max="13821" width="9" style="5"/>
    <col min="13822" max="13822" width="5.625" style="5" customWidth="1"/>
    <col min="13823" max="13823" width="3.125" style="5" customWidth="1"/>
    <col min="13824" max="13825" width="7.625" style="5" customWidth="1"/>
    <col min="13826" max="13859" width="12.125" style="5" customWidth="1"/>
    <col min="13860" max="13861" width="7.625" style="5" customWidth="1"/>
    <col min="13862" max="14077" width="9" style="5"/>
    <col min="14078" max="14078" width="5.625" style="5" customWidth="1"/>
    <col min="14079" max="14079" width="3.125" style="5" customWidth="1"/>
    <col min="14080" max="14081" width="7.625" style="5" customWidth="1"/>
    <col min="14082" max="14115" width="12.125" style="5" customWidth="1"/>
    <col min="14116" max="14117" width="7.625" style="5" customWidth="1"/>
    <col min="14118" max="14333" width="9" style="5"/>
    <col min="14334" max="14334" width="5.625" style="5" customWidth="1"/>
    <col min="14335" max="14335" width="3.125" style="5" customWidth="1"/>
    <col min="14336" max="14337" width="7.625" style="5" customWidth="1"/>
    <col min="14338" max="14371" width="12.125" style="5" customWidth="1"/>
    <col min="14372" max="14373" width="7.625" style="5" customWidth="1"/>
    <col min="14374" max="14589" width="9" style="5"/>
    <col min="14590" max="14590" width="5.625" style="5" customWidth="1"/>
    <col min="14591" max="14591" width="3.125" style="5" customWidth="1"/>
    <col min="14592" max="14593" width="7.625" style="5" customWidth="1"/>
    <col min="14594" max="14627" width="12.125" style="5" customWidth="1"/>
    <col min="14628" max="14629" width="7.625" style="5" customWidth="1"/>
    <col min="14630" max="14845" width="9" style="5"/>
    <col min="14846" max="14846" width="5.625" style="5" customWidth="1"/>
    <col min="14847" max="14847" width="3.125" style="5" customWidth="1"/>
    <col min="14848" max="14849" width="7.625" style="5" customWidth="1"/>
    <col min="14850" max="14883" width="12.125" style="5" customWidth="1"/>
    <col min="14884" max="14885" width="7.625" style="5" customWidth="1"/>
    <col min="14886" max="15101" width="9" style="5"/>
    <col min="15102" max="15102" width="5.625" style="5" customWidth="1"/>
    <col min="15103" max="15103" width="3.125" style="5" customWidth="1"/>
    <col min="15104" max="15105" width="7.625" style="5" customWidth="1"/>
    <col min="15106" max="15139" width="12.125" style="5" customWidth="1"/>
    <col min="15140" max="15141" width="7.625" style="5" customWidth="1"/>
    <col min="15142" max="15357" width="9" style="5"/>
    <col min="15358" max="15358" width="5.625" style="5" customWidth="1"/>
    <col min="15359" max="15359" width="3.125" style="5" customWidth="1"/>
    <col min="15360" max="15361" width="7.625" style="5" customWidth="1"/>
    <col min="15362" max="15395" width="12.125" style="5" customWidth="1"/>
    <col min="15396" max="15397" width="7.625" style="5" customWidth="1"/>
    <col min="15398" max="15613" width="9" style="5"/>
    <col min="15614" max="15614" width="5.625" style="5" customWidth="1"/>
    <col min="15615" max="15615" width="3.125" style="5" customWidth="1"/>
    <col min="15616" max="15617" width="7.625" style="5" customWidth="1"/>
    <col min="15618" max="15651" width="12.125" style="5" customWidth="1"/>
    <col min="15652" max="15653" width="7.625" style="5" customWidth="1"/>
    <col min="15654" max="15869" width="9" style="5"/>
    <col min="15870" max="15870" width="5.625" style="5" customWidth="1"/>
    <col min="15871" max="15871" width="3.125" style="5" customWidth="1"/>
    <col min="15872" max="15873" width="7.625" style="5" customWidth="1"/>
    <col min="15874" max="15907" width="12.125" style="5" customWidth="1"/>
    <col min="15908" max="15909" width="7.625" style="5" customWidth="1"/>
    <col min="15910" max="16125" width="9" style="5"/>
    <col min="16126" max="16126" width="5.625" style="5" customWidth="1"/>
    <col min="16127" max="16127" width="3.125" style="5" customWidth="1"/>
    <col min="16128" max="16129" width="7.625" style="5" customWidth="1"/>
    <col min="16130" max="16163" width="12.125" style="5" customWidth="1"/>
    <col min="16164" max="16165" width="7.625" style="5" customWidth="1"/>
    <col min="16166" max="16384" width="9" style="5"/>
  </cols>
  <sheetData>
    <row r="2" spans="2:44" s="4" customFormat="1" ht="14.25" x14ac:dyDescent="0.15">
      <c r="B2" s="6" t="s">
        <v>103</v>
      </c>
      <c r="C2" s="3"/>
      <c r="D2" s="3"/>
      <c r="E2" s="169"/>
      <c r="F2" s="169"/>
      <c r="G2" s="169"/>
      <c r="H2" s="169"/>
      <c r="I2" s="169"/>
      <c r="J2" s="169"/>
      <c r="K2" s="237"/>
      <c r="L2" s="237"/>
      <c r="M2" s="203"/>
      <c r="N2" s="169"/>
      <c r="O2" s="169"/>
      <c r="P2" s="169"/>
      <c r="Q2" s="169"/>
      <c r="R2" s="169"/>
      <c r="S2" s="169"/>
      <c r="T2" s="169"/>
      <c r="U2" s="169"/>
      <c r="V2" s="169"/>
      <c r="W2" s="169"/>
      <c r="X2" s="169"/>
      <c r="Y2" s="203"/>
      <c r="Z2" s="169"/>
      <c r="AA2" s="169"/>
      <c r="AB2" s="169"/>
      <c r="AC2" s="169"/>
      <c r="AD2" s="169"/>
      <c r="AE2" s="169"/>
      <c r="AF2" s="169"/>
      <c r="AG2" s="169"/>
      <c r="AH2" s="169"/>
      <c r="AI2" s="169"/>
      <c r="AJ2" s="169"/>
    </row>
    <row r="3" spans="2:44" s="4" customFormat="1" ht="12" customHeight="1" x14ac:dyDescent="0.15">
      <c r="B3" s="6"/>
      <c r="C3" s="3"/>
      <c r="D3" s="3"/>
      <c r="E3" s="72"/>
      <c r="F3" s="72"/>
      <c r="G3" s="72"/>
      <c r="H3" s="72"/>
      <c r="I3" s="72"/>
      <c r="J3" s="72"/>
      <c r="K3" s="72"/>
      <c r="L3" s="72"/>
      <c r="M3" s="72"/>
      <c r="N3" s="72"/>
      <c r="O3" s="72"/>
      <c r="P3" s="72"/>
      <c r="Q3" s="72"/>
      <c r="R3" s="73"/>
      <c r="S3" s="73"/>
      <c r="T3" s="73"/>
      <c r="U3" s="73"/>
      <c r="V3" s="73"/>
      <c r="W3" s="73"/>
      <c r="X3" s="73"/>
      <c r="Y3" s="73"/>
      <c r="Z3" s="73"/>
      <c r="AA3" s="73"/>
      <c r="AB3" s="168"/>
      <c r="AC3" s="168"/>
      <c r="AD3" s="168"/>
      <c r="AE3" s="168"/>
      <c r="AF3" s="168"/>
      <c r="AG3" s="168"/>
      <c r="AH3" s="168"/>
      <c r="AI3" s="72"/>
      <c r="AJ3" s="72"/>
    </row>
    <row r="4" spans="2:44" s="4" customFormat="1" ht="12" customHeight="1" x14ac:dyDescent="0.15">
      <c r="B4" s="139"/>
      <c r="C4" s="169"/>
      <c r="D4" s="169"/>
      <c r="E4" s="169"/>
      <c r="F4" s="169"/>
      <c r="G4" s="169"/>
      <c r="H4" s="169"/>
      <c r="I4" s="169"/>
      <c r="J4" s="169"/>
      <c r="K4" s="237"/>
      <c r="L4" s="237"/>
      <c r="M4" s="203"/>
      <c r="N4" s="169"/>
      <c r="O4" s="169"/>
      <c r="P4" s="169"/>
      <c r="Q4" s="169"/>
      <c r="R4" s="169"/>
      <c r="S4" s="169"/>
      <c r="T4" s="169"/>
      <c r="U4" s="169"/>
      <c r="V4" s="169"/>
      <c r="W4" s="169"/>
      <c r="X4" s="169"/>
      <c r="Y4" s="203"/>
      <c r="Z4" s="169"/>
      <c r="AA4" s="169"/>
      <c r="AB4" s="169"/>
      <c r="AC4" s="169"/>
      <c r="AD4" s="169"/>
      <c r="AE4" s="169"/>
      <c r="AF4" s="169"/>
      <c r="AG4" s="169"/>
      <c r="AH4" s="169"/>
      <c r="AI4" s="169"/>
      <c r="AJ4" s="169"/>
    </row>
    <row r="5" spans="2:44" s="4" customFormat="1" ht="12" customHeight="1" x14ac:dyDescent="0.15">
      <c r="B5" s="299" t="s">
        <v>20</v>
      </c>
      <c r="C5" s="300"/>
      <c r="D5" s="301"/>
      <c r="E5" s="348" t="s">
        <v>376</v>
      </c>
      <c r="F5" s="331" t="s">
        <v>27</v>
      </c>
      <c r="G5" s="343" t="s">
        <v>28</v>
      </c>
      <c r="H5" s="343" t="s">
        <v>29</v>
      </c>
      <c r="I5" s="343" t="s">
        <v>31</v>
      </c>
      <c r="J5" s="343" t="s">
        <v>32</v>
      </c>
      <c r="K5" s="343" t="s">
        <v>431</v>
      </c>
      <c r="L5" s="343" t="s">
        <v>432</v>
      </c>
      <c r="M5" s="343" t="s">
        <v>417</v>
      </c>
      <c r="N5" s="343" t="s">
        <v>18</v>
      </c>
      <c r="O5" s="343" t="s">
        <v>8</v>
      </c>
      <c r="P5" s="343" t="s">
        <v>9</v>
      </c>
      <c r="Q5" s="343" t="s">
        <v>10</v>
      </c>
      <c r="R5" s="343" t="s">
        <v>11</v>
      </c>
      <c r="S5" s="343" t="s">
        <v>1</v>
      </c>
      <c r="T5" s="343" t="s">
        <v>66</v>
      </c>
      <c r="U5" s="343" t="s">
        <v>3</v>
      </c>
      <c r="V5" s="343" t="s">
        <v>68</v>
      </c>
      <c r="W5" s="343" t="s">
        <v>72</v>
      </c>
      <c r="X5" s="343" t="s">
        <v>104</v>
      </c>
      <c r="Y5" s="343" t="s">
        <v>418</v>
      </c>
      <c r="Z5" s="343" t="s">
        <v>74</v>
      </c>
      <c r="AA5" s="343" t="s">
        <v>75</v>
      </c>
      <c r="AB5" s="343" t="s">
        <v>19</v>
      </c>
      <c r="AC5" s="343" t="s">
        <v>386</v>
      </c>
      <c r="AD5" s="343" t="s">
        <v>325</v>
      </c>
      <c r="AE5" s="343" t="s">
        <v>4</v>
      </c>
      <c r="AF5" s="343" t="s">
        <v>105</v>
      </c>
      <c r="AG5" s="343" t="s">
        <v>101</v>
      </c>
      <c r="AH5" s="343" t="s">
        <v>2</v>
      </c>
      <c r="AI5" s="343" t="s">
        <v>106</v>
      </c>
      <c r="AJ5" s="364" t="s">
        <v>14</v>
      </c>
      <c r="AK5" s="8"/>
    </row>
    <row r="6" spans="2:44" s="4" customFormat="1" x14ac:dyDescent="0.15">
      <c r="B6" s="302"/>
      <c r="C6" s="303"/>
      <c r="D6" s="304"/>
      <c r="E6" s="349"/>
      <c r="F6" s="332"/>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6"/>
      <c r="AK6" s="8"/>
    </row>
    <row r="7" spans="2:44" s="4" customFormat="1" x14ac:dyDescent="0.15">
      <c r="B7" s="305"/>
      <c r="C7" s="306"/>
      <c r="D7" s="307"/>
      <c r="E7" s="350"/>
      <c r="F7" s="333"/>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7"/>
      <c r="AK7" s="8"/>
    </row>
    <row r="8" spans="2:44" ht="12" customHeight="1" x14ac:dyDescent="0.15">
      <c r="B8" s="314" t="s">
        <v>393</v>
      </c>
      <c r="C8" s="9">
        <v>2000</v>
      </c>
      <c r="D8" s="10" t="s">
        <v>21</v>
      </c>
      <c r="E8" s="76">
        <v>145858</v>
      </c>
      <c r="F8" s="48">
        <v>83</v>
      </c>
      <c r="G8" s="48">
        <v>1788</v>
      </c>
      <c r="H8" s="48">
        <v>2509</v>
      </c>
      <c r="I8" s="48">
        <v>389</v>
      </c>
      <c r="J8" s="48">
        <v>2742</v>
      </c>
      <c r="K8" s="48">
        <v>0</v>
      </c>
      <c r="L8" s="48">
        <v>0</v>
      </c>
      <c r="M8" s="48">
        <v>0</v>
      </c>
      <c r="N8" s="48">
        <v>0</v>
      </c>
      <c r="O8" s="48">
        <v>18</v>
      </c>
      <c r="P8" s="48">
        <v>0</v>
      </c>
      <c r="Q8" s="48">
        <v>63</v>
      </c>
      <c r="R8" s="48">
        <v>9974</v>
      </c>
      <c r="S8" s="48">
        <v>0</v>
      </c>
      <c r="T8" s="48">
        <v>0</v>
      </c>
      <c r="U8" s="48">
        <v>8810</v>
      </c>
      <c r="V8" s="48">
        <v>76</v>
      </c>
      <c r="W8" s="48">
        <v>0</v>
      </c>
      <c r="X8" s="48">
        <v>0</v>
      </c>
      <c r="Y8" s="48">
        <v>0</v>
      </c>
      <c r="Z8" s="48">
        <v>0</v>
      </c>
      <c r="AA8" s="48">
        <v>0</v>
      </c>
      <c r="AB8" s="48">
        <v>0</v>
      </c>
      <c r="AC8" s="48">
        <v>0</v>
      </c>
      <c r="AD8" s="48">
        <v>3656</v>
      </c>
      <c r="AE8" s="48">
        <v>367495</v>
      </c>
      <c r="AF8" s="48">
        <v>4</v>
      </c>
      <c r="AG8" s="48">
        <v>94320</v>
      </c>
      <c r="AH8" s="50">
        <v>0</v>
      </c>
      <c r="AI8" s="48">
        <v>0</v>
      </c>
      <c r="AJ8" s="51">
        <v>0</v>
      </c>
      <c r="AK8" s="12"/>
      <c r="AM8" s="13"/>
      <c r="AO8" s="47"/>
      <c r="AQ8" s="298"/>
      <c r="AR8" s="298"/>
    </row>
    <row r="9" spans="2:44" x14ac:dyDescent="0.15">
      <c r="B9" s="315"/>
      <c r="C9" s="15">
        <v>2001</v>
      </c>
      <c r="D9" s="16">
        <v>13</v>
      </c>
      <c r="E9" s="78">
        <v>102470</v>
      </c>
      <c r="F9" s="52">
        <v>100</v>
      </c>
      <c r="G9" s="52">
        <v>655</v>
      </c>
      <c r="H9" s="52">
        <v>5430</v>
      </c>
      <c r="I9" s="52">
        <v>700</v>
      </c>
      <c r="J9" s="52">
        <v>8435</v>
      </c>
      <c r="K9" s="52">
        <v>0</v>
      </c>
      <c r="L9" s="52">
        <v>0</v>
      </c>
      <c r="M9" s="52">
        <v>0</v>
      </c>
      <c r="N9" s="52">
        <v>24</v>
      </c>
      <c r="O9" s="52">
        <v>0</v>
      </c>
      <c r="P9" s="52">
        <v>0</v>
      </c>
      <c r="Q9" s="52">
        <v>0</v>
      </c>
      <c r="R9" s="52">
        <v>0</v>
      </c>
      <c r="S9" s="52">
        <v>0</v>
      </c>
      <c r="T9" s="52">
        <v>0</v>
      </c>
      <c r="U9" s="52">
        <v>2896</v>
      </c>
      <c r="V9" s="52">
        <v>0</v>
      </c>
      <c r="W9" s="52">
        <v>0</v>
      </c>
      <c r="X9" s="52">
        <v>0</v>
      </c>
      <c r="Y9" s="52">
        <v>0</v>
      </c>
      <c r="Z9" s="52">
        <v>0</v>
      </c>
      <c r="AA9" s="52">
        <v>0</v>
      </c>
      <c r="AB9" s="52">
        <v>0</v>
      </c>
      <c r="AC9" s="52">
        <v>0</v>
      </c>
      <c r="AD9" s="52">
        <v>4858</v>
      </c>
      <c r="AE9" s="52">
        <v>339380</v>
      </c>
      <c r="AF9" s="52">
        <v>5</v>
      </c>
      <c r="AG9" s="52">
        <v>71468</v>
      </c>
      <c r="AH9" s="54">
        <v>201</v>
      </c>
      <c r="AI9" s="52">
        <v>0</v>
      </c>
      <c r="AJ9" s="55">
        <v>0</v>
      </c>
      <c r="AK9" s="12"/>
      <c r="AM9" s="13"/>
      <c r="AQ9" s="298"/>
      <c r="AR9" s="298"/>
    </row>
    <row r="10" spans="2:44" x14ac:dyDescent="0.15">
      <c r="B10" s="315"/>
      <c r="C10" s="18">
        <v>2002</v>
      </c>
      <c r="D10" s="19">
        <v>14</v>
      </c>
      <c r="E10" s="79">
        <v>131217</v>
      </c>
      <c r="F10" s="53">
        <v>62</v>
      </c>
      <c r="G10" s="53">
        <v>745</v>
      </c>
      <c r="H10" s="53">
        <v>5347</v>
      </c>
      <c r="I10" s="53">
        <v>35</v>
      </c>
      <c r="J10" s="53">
        <v>14437</v>
      </c>
      <c r="K10" s="53">
        <v>0</v>
      </c>
      <c r="L10" s="53">
        <v>0</v>
      </c>
      <c r="M10" s="53">
        <v>0</v>
      </c>
      <c r="N10" s="53">
        <v>0</v>
      </c>
      <c r="O10" s="53">
        <v>0</v>
      </c>
      <c r="P10" s="53">
        <v>0</v>
      </c>
      <c r="Q10" s="53">
        <v>0</v>
      </c>
      <c r="R10" s="53">
        <v>0</v>
      </c>
      <c r="S10" s="53">
        <v>0</v>
      </c>
      <c r="T10" s="53">
        <v>0</v>
      </c>
      <c r="U10" s="53">
        <v>0</v>
      </c>
      <c r="V10" s="53">
        <v>0</v>
      </c>
      <c r="W10" s="53">
        <v>0</v>
      </c>
      <c r="X10" s="53">
        <v>0</v>
      </c>
      <c r="Y10" s="53">
        <v>0</v>
      </c>
      <c r="Z10" s="53">
        <v>0</v>
      </c>
      <c r="AA10" s="53">
        <v>0</v>
      </c>
      <c r="AB10" s="53">
        <v>0</v>
      </c>
      <c r="AC10" s="53">
        <v>0</v>
      </c>
      <c r="AD10" s="53">
        <v>3833</v>
      </c>
      <c r="AE10" s="53">
        <v>318497</v>
      </c>
      <c r="AF10" s="53">
        <v>0</v>
      </c>
      <c r="AG10" s="53">
        <v>90078</v>
      </c>
      <c r="AH10" s="54">
        <v>0</v>
      </c>
      <c r="AI10" s="53">
        <v>0</v>
      </c>
      <c r="AJ10" s="56">
        <v>14</v>
      </c>
      <c r="AK10" s="12"/>
      <c r="AM10" s="13"/>
      <c r="AQ10" s="47"/>
      <c r="AR10" s="47"/>
    </row>
    <row r="11" spans="2:44" x14ac:dyDescent="0.15">
      <c r="B11" s="315"/>
      <c r="C11" s="18">
        <v>2003</v>
      </c>
      <c r="D11" s="19">
        <v>15</v>
      </c>
      <c r="E11" s="79">
        <v>140638</v>
      </c>
      <c r="F11" s="53">
        <v>583</v>
      </c>
      <c r="G11" s="53">
        <v>1550</v>
      </c>
      <c r="H11" s="53">
        <v>3124</v>
      </c>
      <c r="I11" s="53">
        <v>0</v>
      </c>
      <c r="J11" s="53">
        <v>13234</v>
      </c>
      <c r="K11" s="53">
        <v>0</v>
      </c>
      <c r="L11" s="53">
        <v>0</v>
      </c>
      <c r="M11" s="53">
        <v>0</v>
      </c>
      <c r="N11" s="53">
        <v>1</v>
      </c>
      <c r="O11" s="53">
        <v>0</v>
      </c>
      <c r="P11" s="53">
        <v>0</v>
      </c>
      <c r="Q11" s="53">
        <v>0</v>
      </c>
      <c r="R11" s="53">
        <v>0</v>
      </c>
      <c r="S11" s="53">
        <v>0</v>
      </c>
      <c r="T11" s="53">
        <v>0</v>
      </c>
      <c r="U11" s="53">
        <v>0</v>
      </c>
      <c r="V11" s="53">
        <v>0</v>
      </c>
      <c r="W11" s="53">
        <v>0</v>
      </c>
      <c r="X11" s="53">
        <v>0</v>
      </c>
      <c r="Y11" s="53">
        <v>0</v>
      </c>
      <c r="Z11" s="53">
        <v>0</v>
      </c>
      <c r="AA11" s="53">
        <v>0</v>
      </c>
      <c r="AB11" s="53">
        <v>0</v>
      </c>
      <c r="AC11" s="53">
        <v>0</v>
      </c>
      <c r="AD11" s="53">
        <v>2300</v>
      </c>
      <c r="AE11" s="53">
        <v>303545</v>
      </c>
      <c r="AF11" s="53">
        <v>0</v>
      </c>
      <c r="AG11" s="53">
        <v>56619</v>
      </c>
      <c r="AH11" s="54">
        <v>0</v>
      </c>
      <c r="AI11" s="53">
        <v>0</v>
      </c>
      <c r="AJ11" s="56">
        <v>16</v>
      </c>
      <c r="AK11" s="12"/>
      <c r="AL11" s="30"/>
      <c r="AM11" s="13"/>
      <c r="AQ11" s="21"/>
      <c r="AR11" s="21"/>
    </row>
    <row r="12" spans="2:44" x14ac:dyDescent="0.15">
      <c r="B12" s="315"/>
      <c r="C12" s="18">
        <v>2004</v>
      </c>
      <c r="D12" s="19">
        <v>16</v>
      </c>
      <c r="E12" s="79">
        <v>68459</v>
      </c>
      <c r="F12" s="53">
        <v>2565</v>
      </c>
      <c r="G12" s="53">
        <v>1430</v>
      </c>
      <c r="H12" s="53">
        <v>5789</v>
      </c>
      <c r="I12" s="53">
        <v>3</v>
      </c>
      <c r="J12" s="53">
        <v>14215</v>
      </c>
      <c r="K12" s="53">
        <v>0</v>
      </c>
      <c r="L12" s="53">
        <v>0</v>
      </c>
      <c r="M12" s="53">
        <v>0</v>
      </c>
      <c r="N12" s="53">
        <v>0</v>
      </c>
      <c r="O12" s="53">
        <v>0</v>
      </c>
      <c r="P12" s="53">
        <v>0</v>
      </c>
      <c r="Q12" s="53">
        <v>0</v>
      </c>
      <c r="R12" s="53">
        <v>0</v>
      </c>
      <c r="S12" s="53">
        <v>0</v>
      </c>
      <c r="T12" s="53">
        <v>0</v>
      </c>
      <c r="U12" s="53">
        <v>0</v>
      </c>
      <c r="V12" s="53">
        <v>0</v>
      </c>
      <c r="W12" s="53">
        <v>0</v>
      </c>
      <c r="X12" s="53">
        <v>0</v>
      </c>
      <c r="Y12" s="53">
        <v>0</v>
      </c>
      <c r="Z12" s="53">
        <v>0</v>
      </c>
      <c r="AA12" s="53">
        <v>0</v>
      </c>
      <c r="AB12" s="53">
        <v>0</v>
      </c>
      <c r="AC12" s="53">
        <v>0</v>
      </c>
      <c r="AD12" s="53">
        <v>291</v>
      </c>
      <c r="AE12" s="53">
        <v>328673</v>
      </c>
      <c r="AF12" s="53">
        <v>0</v>
      </c>
      <c r="AG12" s="53">
        <v>71837</v>
      </c>
      <c r="AH12" s="54">
        <v>73</v>
      </c>
      <c r="AI12" s="53">
        <v>0</v>
      </c>
      <c r="AJ12" s="56">
        <v>25</v>
      </c>
      <c r="AK12" s="12"/>
      <c r="AL12" s="30"/>
      <c r="AM12" s="13"/>
      <c r="AQ12" s="21"/>
      <c r="AR12" s="21"/>
    </row>
    <row r="13" spans="2:44" x14ac:dyDescent="0.15">
      <c r="B13" s="315"/>
      <c r="C13" s="22">
        <v>2005</v>
      </c>
      <c r="D13" s="23">
        <v>17</v>
      </c>
      <c r="E13" s="80">
        <v>64218</v>
      </c>
      <c r="F13" s="57">
        <v>3186</v>
      </c>
      <c r="G13" s="57">
        <v>3362</v>
      </c>
      <c r="H13" s="57">
        <v>4687</v>
      </c>
      <c r="I13" s="57">
        <v>0</v>
      </c>
      <c r="J13" s="57">
        <v>2601</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3044</v>
      </c>
      <c r="AE13" s="57">
        <v>319127</v>
      </c>
      <c r="AF13" s="57">
        <v>0</v>
      </c>
      <c r="AG13" s="57">
        <v>64930</v>
      </c>
      <c r="AH13" s="58">
        <v>24</v>
      </c>
      <c r="AI13" s="57">
        <v>0</v>
      </c>
      <c r="AJ13" s="59">
        <v>0</v>
      </c>
      <c r="AK13" s="12"/>
      <c r="AL13" s="21"/>
      <c r="AM13" s="13"/>
      <c r="AQ13" s="21"/>
      <c r="AR13" s="21"/>
    </row>
    <row r="14" spans="2:44" x14ac:dyDescent="0.15">
      <c r="B14" s="315"/>
      <c r="C14" s="18">
        <v>2006</v>
      </c>
      <c r="D14" s="19">
        <v>18</v>
      </c>
      <c r="E14" s="79">
        <v>71958</v>
      </c>
      <c r="F14" s="53">
        <v>2934</v>
      </c>
      <c r="G14" s="53">
        <v>3972</v>
      </c>
      <c r="H14" s="53">
        <v>5610</v>
      </c>
      <c r="I14" s="53">
        <v>0</v>
      </c>
      <c r="J14" s="53">
        <v>1686</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279262</v>
      </c>
      <c r="AF14" s="53">
        <v>0</v>
      </c>
      <c r="AG14" s="53">
        <v>53175</v>
      </c>
      <c r="AH14" s="54">
        <v>14</v>
      </c>
      <c r="AI14" s="53">
        <v>0</v>
      </c>
      <c r="AJ14" s="56">
        <v>0</v>
      </c>
      <c r="AK14" s="12"/>
      <c r="AL14" s="21"/>
      <c r="AM14" s="13"/>
      <c r="AQ14" s="21"/>
      <c r="AR14" s="21"/>
    </row>
    <row r="15" spans="2:44" x14ac:dyDescent="0.15">
      <c r="B15" s="315"/>
      <c r="C15" s="18">
        <v>2007</v>
      </c>
      <c r="D15" s="19">
        <v>19</v>
      </c>
      <c r="E15" s="81">
        <v>101530</v>
      </c>
      <c r="F15" s="60">
        <v>1212</v>
      </c>
      <c r="G15" s="60">
        <v>4987</v>
      </c>
      <c r="H15" s="60">
        <v>9567</v>
      </c>
      <c r="I15" s="60">
        <v>0</v>
      </c>
      <c r="J15" s="60">
        <v>2131</v>
      </c>
      <c r="K15" s="60">
        <v>0</v>
      </c>
      <c r="L15" s="60">
        <v>0</v>
      </c>
      <c r="M15" s="60">
        <v>0</v>
      </c>
      <c r="N15" s="60">
        <v>0</v>
      </c>
      <c r="O15" s="60">
        <v>12</v>
      </c>
      <c r="P15" s="60">
        <v>0</v>
      </c>
      <c r="Q15" s="60">
        <v>0</v>
      </c>
      <c r="R15" s="60">
        <v>0</v>
      </c>
      <c r="S15" s="60">
        <v>4128</v>
      </c>
      <c r="T15" s="60">
        <v>0</v>
      </c>
      <c r="U15" s="60">
        <v>0</v>
      </c>
      <c r="V15" s="60">
        <v>0</v>
      </c>
      <c r="W15" s="60">
        <v>0</v>
      </c>
      <c r="X15" s="60">
        <v>0</v>
      </c>
      <c r="Y15" s="60">
        <v>0</v>
      </c>
      <c r="Z15" s="60">
        <v>0</v>
      </c>
      <c r="AA15" s="60">
        <v>0</v>
      </c>
      <c r="AB15" s="60">
        <v>0</v>
      </c>
      <c r="AC15" s="60">
        <v>0</v>
      </c>
      <c r="AD15" s="60">
        <v>342</v>
      </c>
      <c r="AE15" s="60">
        <v>243364</v>
      </c>
      <c r="AF15" s="60">
        <v>0</v>
      </c>
      <c r="AG15" s="60">
        <v>50274</v>
      </c>
      <c r="AH15" s="54">
        <v>0</v>
      </c>
      <c r="AI15" s="60">
        <v>0</v>
      </c>
      <c r="AJ15" s="61">
        <v>0</v>
      </c>
      <c r="AK15" s="12"/>
      <c r="AL15" s="21"/>
      <c r="AM15" s="13"/>
      <c r="AQ15" s="21"/>
      <c r="AR15" s="21"/>
    </row>
    <row r="16" spans="2:44" x14ac:dyDescent="0.15">
      <c r="B16" s="315"/>
      <c r="C16" s="18">
        <v>2008</v>
      </c>
      <c r="D16" s="19">
        <v>20</v>
      </c>
      <c r="E16" s="79">
        <v>132373</v>
      </c>
      <c r="F16" s="53">
        <v>816</v>
      </c>
      <c r="G16" s="53">
        <v>14503</v>
      </c>
      <c r="H16" s="53">
        <v>9005</v>
      </c>
      <c r="I16" s="53">
        <v>0</v>
      </c>
      <c r="J16" s="53">
        <v>1308</v>
      </c>
      <c r="K16" s="53">
        <v>0</v>
      </c>
      <c r="L16" s="53">
        <v>0</v>
      </c>
      <c r="M16" s="53">
        <v>0</v>
      </c>
      <c r="N16" s="53">
        <v>0</v>
      </c>
      <c r="O16" s="53">
        <v>120</v>
      </c>
      <c r="P16" s="53">
        <v>0</v>
      </c>
      <c r="Q16" s="53">
        <v>0</v>
      </c>
      <c r="R16" s="53">
        <v>0</v>
      </c>
      <c r="S16" s="53">
        <v>100</v>
      </c>
      <c r="T16" s="53">
        <v>0</v>
      </c>
      <c r="U16" s="53">
        <v>0</v>
      </c>
      <c r="V16" s="53">
        <v>0</v>
      </c>
      <c r="W16" s="53">
        <v>0</v>
      </c>
      <c r="X16" s="53">
        <v>0</v>
      </c>
      <c r="Y16" s="53">
        <v>0</v>
      </c>
      <c r="Z16" s="53">
        <v>0</v>
      </c>
      <c r="AA16" s="53">
        <v>0</v>
      </c>
      <c r="AB16" s="53">
        <v>0</v>
      </c>
      <c r="AC16" s="53">
        <v>0</v>
      </c>
      <c r="AD16" s="53">
        <v>0</v>
      </c>
      <c r="AE16" s="53">
        <v>263553</v>
      </c>
      <c r="AF16" s="53">
        <v>0</v>
      </c>
      <c r="AG16" s="53">
        <v>27930</v>
      </c>
      <c r="AH16" s="54">
        <v>1</v>
      </c>
      <c r="AI16" s="53">
        <v>101</v>
      </c>
      <c r="AJ16" s="56">
        <v>0</v>
      </c>
      <c r="AK16" s="12"/>
      <c r="AL16" s="31"/>
      <c r="AM16" s="13"/>
      <c r="AQ16" s="21"/>
      <c r="AR16" s="21"/>
    </row>
    <row r="17" spans="2:44" x14ac:dyDescent="0.15">
      <c r="B17" s="315"/>
      <c r="C17" s="18">
        <v>2009</v>
      </c>
      <c r="D17" s="19">
        <v>21</v>
      </c>
      <c r="E17" s="79">
        <v>77678</v>
      </c>
      <c r="F17" s="53">
        <v>192</v>
      </c>
      <c r="G17" s="53">
        <v>12929</v>
      </c>
      <c r="H17" s="53">
        <v>7759</v>
      </c>
      <c r="I17" s="53">
        <v>0</v>
      </c>
      <c r="J17" s="53">
        <v>1081</v>
      </c>
      <c r="K17" s="53">
        <v>0</v>
      </c>
      <c r="L17" s="53">
        <v>0</v>
      </c>
      <c r="M17" s="53">
        <v>0</v>
      </c>
      <c r="N17" s="53">
        <v>0</v>
      </c>
      <c r="O17" s="53">
        <v>48</v>
      </c>
      <c r="P17" s="53">
        <v>588</v>
      </c>
      <c r="Q17" s="53">
        <v>0</v>
      </c>
      <c r="R17" s="53">
        <v>0</v>
      </c>
      <c r="S17" s="53">
        <v>1238</v>
      </c>
      <c r="T17" s="53">
        <v>0</v>
      </c>
      <c r="U17" s="53">
        <v>0</v>
      </c>
      <c r="V17" s="53">
        <v>0</v>
      </c>
      <c r="W17" s="53">
        <v>0</v>
      </c>
      <c r="X17" s="53">
        <v>0</v>
      </c>
      <c r="Y17" s="53">
        <v>0</v>
      </c>
      <c r="Z17" s="53">
        <v>0</v>
      </c>
      <c r="AA17" s="53">
        <v>0</v>
      </c>
      <c r="AB17" s="53">
        <v>0</v>
      </c>
      <c r="AC17" s="53">
        <v>0</v>
      </c>
      <c r="AD17" s="53">
        <v>331</v>
      </c>
      <c r="AE17" s="53">
        <v>230077</v>
      </c>
      <c r="AF17" s="53">
        <v>0</v>
      </c>
      <c r="AG17" s="53">
        <v>26377</v>
      </c>
      <c r="AH17" s="54">
        <v>0</v>
      </c>
      <c r="AI17" s="53">
        <v>16</v>
      </c>
      <c r="AJ17" s="56">
        <v>0</v>
      </c>
      <c r="AK17" s="12"/>
      <c r="AL17" s="32"/>
      <c r="AM17" s="13"/>
      <c r="AQ17" s="21"/>
      <c r="AR17" s="21"/>
    </row>
    <row r="18" spans="2:44" x14ac:dyDescent="0.15">
      <c r="B18" s="315"/>
      <c r="C18" s="18">
        <v>2010</v>
      </c>
      <c r="D18" s="19">
        <v>22</v>
      </c>
      <c r="E18" s="79">
        <v>47288</v>
      </c>
      <c r="F18" s="53">
        <v>216</v>
      </c>
      <c r="G18" s="53">
        <v>10658</v>
      </c>
      <c r="H18" s="53">
        <v>8003</v>
      </c>
      <c r="I18" s="53">
        <v>15</v>
      </c>
      <c r="J18" s="53">
        <v>1104</v>
      </c>
      <c r="K18" s="53">
        <v>0</v>
      </c>
      <c r="L18" s="53">
        <v>0</v>
      </c>
      <c r="M18" s="53">
        <v>0</v>
      </c>
      <c r="N18" s="53">
        <v>0</v>
      </c>
      <c r="O18" s="53">
        <v>78</v>
      </c>
      <c r="P18" s="53">
        <v>0</v>
      </c>
      <c r="Q18" s="53">
        <v>0</v>
      </c>
      <c r="R18" s="53">
        <v>102</v>
      </c>
      <c r="S18" s="53">
        <v>27863</v>
      </c>
      <c r="T18" s="53">
        <v>0</v>
      </c>
      <c r="U18" s="53">
        <v>0</v>
      </c>
      <c r="V18" s="53">
        <v>0</v>
      </c>
      <c r="W18" s="53">
        <v>0</v>
      </c>
      <c r="X18" s="53">
        <v>0</v>
      </c>
      <c r="Y18" s="53">
        <v>0</v>
      </c>
      <c r="Z18" s="53">
        <v>0</v>
      </c>
      <c r="AA18" s="53">
        <v>0</v>
      </c>
      <c r="AB18" s="53">
        <v>0</v>
      </c>
      <c r="AC18" s="53">
        <v>0</v>
      </c>
      <c r="AD18" s="53">
        <v>0</v>
      </c>
      <c r="AE18" s="53">
        <v>257397</v>
      </c>
      <c r="AF18" s="53">
        <v>0</v>
      </c>
      <c r="AG18" s="53">
        <v>20139</v>
      </c>
      <c r="AH18" s="58">
        <v>0</v>
      </c>
      <c r="AI18" s="53">
        <v>0</v>
      </c>
      <c r="AJ18" s="56">
        <v>0</v>
      </c>
      <c r="AK18" s="12"/>
      <c r="AL18" s="32"/>
      <c r="AM18" s="13"/>
      <c r="AQ18" s="21"/>
      <c r="AR18" s="21"/>
    </row>
    <row r="19" spans="2:44" x14ac:dyDescent="0.15">
      <c r="B19" s="315"/>
      <c r="C19" s="15">
        <v>2011</v>
      </c>
      <c r="D19" s="16">
        <v>23</v>
      </c>
      <c r="E19" s="78">
        <v>55016</v>
      </c>
      <c r="F19" s="52">
        <v>96</v>
      </c>
      <c r="G19" s="52">
        <v>11335</v>
      </c>
      <c r="H19" s="52">
        <v>8663</v>
      </c>
      <c r="I19" s="52">
        <v>0</v>
      </c>
      <c r="J19" s="52">
        <v>821</v>
      </c>
      <c r="K19" s="52">
        <v>0</v>
      </c>
      <c r="L19" s="52">
        <v>0</v>
      </c>
      <c r="M19" s="52">
        <v>0</v>
      </c>
      <c r="N19" s="52">
        <v>0</v>
      </c>
      <c r="O19" s="52">
        <v>98</v>
      </c>
      <c r="P19" s="52">
        <v>131</v>
      </c>
      <c r="Q19" s="52">
        <v>0</v>
      </c>
      <c r="R19" s="52">
        <v>2542</v>
      </c>
      <c r="S19" s="52">
        <v>20657</v>
      </c>
      <c r="T19" s="52">
        <v>0</v>
      </c>
      <c r="U19" s="52">
        <v>0</v>
      </c>
      <c r="V19" s="52">
        <v>0</v>
      </c>
      <c r="W19" s="52">
        <v>0</v>
      </c>
      <c r="X19" s="52">
        <v>0</v>
      </c>
      <c r="Y19" s="52">
        <v>0</v>
      </c>
      <c r="Z19" s="52">
        <v>0</v>
      </c>
      <c r="AA19" s="52">
        <v>0</v>
      </c>
      <c r="AB19" s="52">
        <v>0</v>
      </c>
      <c r="AC19" s="52">
        <v>0</v>
      </c>
      <c r="AD19" s="52">
        <v>672</v>
      </c>
      <c r="AE19" s="52">
        <v>235895</v>
      </c>
      <c r="AF19" s="52">
        <v>0</v>
      </c>
      <c r="AG19" s="52">
        <v>17783</v>
      </c>
      <c r="AH19" s="54">
        <v>0</v>
      </c>
      <c r="AI19" s="52">
        <v>0</v>
      </c>
      <c r="AJ19" s="55">
        <v>0</v>
      </c>
      <c r="AK19" s="12"/>
      <c r="AL19" s="32"/>
      <c r="AM19" s="13"/>
      <c r="AR19" s="21"/>
    </row>
    <row r="20" spans="2:44" x14ac:dyDescent="0.15">
      <c r="B20" s="315"/>
      <c r="C20" s="18">
        <v>2012</v>
      </c>
      <c r="D20" s="19">
        <v>24</v>
      </c>
      <c r="E20" s="79">
        <v>68110</v>
      </c>
      <c r="F20" s="53">
        <v>0</v>
      </c>
      <c r="G20" s="53">
        <v>11382</v>
      </c>
      <c r="H20" s="53">
        <v>7561</v>
      </c>
      <c r="I20" s="53">
        <v>59</v>
      </c>
      <c r="J20" s="53">
        <v>1101</v>
      </c>
      <c r="K20" s="53">
        <v>0</v>
      </c>
      <c r="L20" s="53">
        <v>0</v>
      </c>
      <c r="M20" s="53">
        <v>0</v>
      </c>
      <c r="N20" s="53">
        <v>0</v>
      </c>
      <c r="O20" s="53">
        <v>198</v>
      </c>
      <c r="P20" s="53">
        <v>0</v>
      </c>
      <c r="Q20" s="53">
        <v>0</v>
      </c>
      <c r="R20" s="53">
        <v>3938</v>
      </c>
      <c r="S20" s="53">
        <v>7042</v>
      </c>
      <c r="T20" s="53">
        <v>0</v>
      </c>
      <c r="U20" s="53">
        <v>0</v>
      </c>
      <c r="V20" s="53">
        <v>0</v>
      </c>
      <c r="W20" s="53">
        <v>50</v>
      </c>
      <c r="X20" s="53">
        <v>0</v>
      </c>
      <c r="Y20" s="53">
        <v>0</v>
      </c>
      <c r="Z20" s="53">
        <v>0</v>
      </c>
      <c r="AA20" s="53">
        <v>0</v>
      </c>
      <c r="AB20" s="53">
        <v>22</v>
      </c>
      <c r="AC20" s="53">
        <v>0</v>
      </c>
      <c r="AD20" s="53">
        <v>543</v>
      </c>
      <c r="AE20" s="53">
        <v>251166</v>
      </c>
      <c r="AF20" s="53">
        <v>0</v>
      </c>
      <c r="AG20" s="53">
        <v>16583</v>
      </c>
      <c r="AH20" s="54">
        <v>0</v>
      </c>
      <c r="AI20" s="53">
        <v>0</v>
      </c>
      <c r="AJ20" s="56">
        <v>0</v>
      </c>
      <c r="AK20" s="12"/>
      <c r="AL20" s="32"/>
      <c r="AM20" s="13"/>
      <c r="AR20" s="21"/>
    </row>
    <row r="21" spans="2:44" x14ac:dyDescent="0.15">
      <c r="B21" s="315"/>
      <c r="C21" s="18">
        <v>2013</v>
      </c>
      <c r="D21" s="19">
        <v>25</v>
      </c>
      <c r="E21" s="79">
        <v>46322</v>
      </c>
      <c r="F21" s="53">
        <v>0</v>
      </c>
      <c r="G21" s="53">
        <v>17154</v>
      </c>
      <c r="H21" s="53">
        <v>8267</v>
      </c>
      <c r="I21" s="53">
        <v>25</v>
      </c>
      <c r="J21" s="53">
        <v>636</v>
      </c>
      <c r="K21" s="53">
        <v>0</v>
      </c>
      <c r="L21" s="53">
        <v>0</v>
      </c>
      <c r="M21" s="53">
        <v>0</v>
      </c>
      <c r="N21" s="53">
        <v>0</v>
      </c>
      <c r="O21" s="53">
        <v>255</v>
      </c>
      <c r="P21" s="53">
        <v>111</v>
      </c>
      <c r="Q21" s="53">
        <v>0</v>
      </c>
      <c r="R21" s="53">
        <v>800</v>
      </c>
      <c r="S21" s="53">
        <v>3470</v>
      </c>
      <c r="T21" s="53">
        <v>0</v>
      </c>
      <c r="U21" s="53">
        <v>0</v>
      </c>
      <c r="V21" s="53">
        <v>0</v>
      </c>
      <c r="W21" s="53">
        <v>0</v>
      </c>
      <c r="X21" s="53">
        <v>0</v>
      </c>
      <c r="Y21" s="53">
        <v>0</v>
      </c>
      <c r="Z21" s="53">
        <v>0</v>
      </c>
      <c r="AA21" s="53">
        <v>0</v>
      </c>
      <c r="AB21" s="53">
        <v>0</v>
      </c>
      <c r="AC21" s="53">
        <v>0</v>
      </c>
      <c r="AD21" s="53">
        <v>0</v>
      </c>
      <c r="AE21" s="53">
        <v>227250</v>
      </c>
      <c r="AF21" s="53">
        <v>0</v>
      </c>
      <c r="AG21" s="53">
        <v>10979</v>
      </c>
      <c r="AH21" s="54">
        <v>0</v>
      </c>
      <c r="AI21" s="53">
        <v>397</v>
      </c>
      <c r="AJ21" s="56">
        <v>0</v>
      </c>
      <c r="AK21" s="12"/>
      <c r="AL21" s="32"/>
      <c r="AM21" s="13"/>
      <c r="AR21" s="21"/>
    </row>
    <row r="22" spans="2:44" s="30" customFormat="1" x14ac:dyDescent="0.15">
      <c r="B22" s="315"/>
      <c r="C22" s="26">
        <v>2014</v>
      </c>
      <c r="D22" s="27">
        <v>26</v>
      </c>
      <c r="E22" s="82">
        <v>1238</v>
      </c>
      <c r="F22" s="62">
        <v>0</v>
      </c>
      <c r="G22" s="62">
        <v>17709</v>
      </c>
      <c r="H22" s="62">
        <v>7651</v>
      </c>
      <c r="I22" s="62">
        <v>2</v>
      </c>
      <c r="J22" s="62">
        <v>511</v>
      </c>
      <c r="K22" s="62">
        <v>0</v>
      </c>
      <c r="L22" s="62">
        <v>0</v>
      </c>
      <c r="M22" s="62">
        <v>0</v>
      </c>
      <c r="N22" s="62">
        <v>0</v>
      </c>
      <c r="O22" s="62">
        <v>122</v>
      </c>
      <c r="P22" s="62">
        <v>171</v>
      </c>
      <c r="Q22" s="62">
        <v>0</v>
      </c>
      <c r="R22" s="62">
        <v>2152</v>
      </c>
      <c r="S22" s="62">
        <v>2835</v>
      </c>
      <c r="T22" s="62">
        <v>0</v>
      </c>
      <c r="U22" s="62">
        <v>0</v>
      </c>
      <c r="V22" s="62">
        <v>0</v>
      </c>
      <c r="W22" s="62">
        <v>17</v>
      </c>
      <c r="X22" s="62">
        <v>408</v>
      </c>
      <c r="Y22" s="62">
        <v>0</v>
      </c>
      <c r="Z22" s="62">
        <v>92</v>
      </c>
      <c r="AA22" s="62">
        <v>25</v>
      </c>
      <c r="AB22" s="62">
        <v>0</v>
      </c>
      <c r="AC22" s="62">
        <v>0</v>
      </c>
      <c r="AD22" s="62">
        <v>1</v>
      </c>
      <c r="AE22" s="62">
        <v>233624</v>
      </c>
      <c r="AF22" s="62">
        <v>0</v>
      </c>
      <c r="AG22" s="62">
        <v>12272</v>
      </c>
      <c r="AH22" s="137">
        <v>0</v>
      </c>
      <c r="AI22" s="62">
        <v>8135</v>
      </c>
      <c r="AJ22" s="63">
        <v>8</v>
      </c>
      <c r="AK22" s="12"/>
      <c r="AL22" s="5"/>
      <c r="AM22" s="13"/>
      <c r="AR22" s="21"/>
    </row>
    <row r="23" spans="2:44" s="30" customFormat="1" x14ac:dyDescent="0.15">
      <c r="B23" s="315"/>
      <c r="C23" s="26">
        <v>2015</v>
      </c>
      <c r="D23" s="27">
        <v>27</v>
      </c>
      <c r="E23" s="82">
        <v>0</v>
      </c>
      <c r="F23" s="62">
        <v>0</v>
      </c>
      <c r="G23" s="62">
        <v>18191</v>
      </c>
      <c r="H23" s="62">
        <v>7050</v>
      </c>
      <c r="I23" s="62">
        <v>0</v>
      </c>
      <c r="J23" s="62">
        <v>617</v>
      </c>
      <c r="K23" s="62">
        <v>0</v>
      </c>
      <c r="L23" s="62">
        <v>0</v>
      </c>
      <c r="M23" s="62">
        <v>0</v>
      </c>
      <c r="N23" s="62">
        <v>0</v>
      </c>
      <c r="O23" s="62">
        <v>180</v>
      </c>
      <c r="P23" s="62">
        <v>0</v>
      </c>
      <c r="Q23" s="62">
        <v>0</v>
      </c>
      <c r="R23" s="62">
        <v>3514</v>
      </c>
      <c r="S23" s="62">
        <v>3936</v>
      </c>
      <c r="T23" s="62">
        <v>795</v>
      </c>
      <c r="U23" s="62">
        <v>0</v>
      </c>
      <c r="V23" s="62">
        <v>5006</v>
      </c>
      <c r="W23" s="62">
        <v>62</v>
      </c>
      <c r="X23" s="62">
        <v>16121</v>
      </c>
      <c r="Y23" s="62">
        <v>0</v>
      </c>
      <c r="Z23" s="62">
        <v>1873</v>
      </c>
      <c r="AA23" s="62">
        <v>515</v>
      </c>
      <c r="AB23" s="62">
        <v>0</v>
      </c>
      <c r="AC23" s="62">
        <v>0</v>
      </c>
      <c r="AD23" s="62">
        <v>202</v>
      </c>
      <c r="AE23" s="62">
        <v>222087</v>
      </c>
      <c r="AF23" s="62">
        <v>0</v>
      </c>
      <c r="AG23" s="62">
        <v>11077</v>
      </c>
      <c r="AH23" s="137">
        <v>0</v>
      </c>
      <c r="AI23" s="62">
        <v>19740</v>
      </c>
      <c r="AJ23" s="63">
        <v>5</v>
      </c>
      <c r="AK23" s="12"/>
      <c r="AL23" s="5"/>
      <c r="AM23" s="13"/>
      <c r="AR23" s="21"/>
    </row>
    <row r="24" spans="2:44" ht="12" customHeight="1" x14ac:dyDescent="0.15">
      <c r="B24" s="315"/>
      <c r="C24" s="204">
        <v>2016</v>
      </c>
      <c r="D24" s="205">
        <v>28</v>
      </c>
      <c r="E24" s="208">
        <v>0</v>
      </c>
      <c r="F24" s="206">
        <v>0</v>
      </c>
      <c r="G24" s="206">
        <v>15921</v>
      </c>
      <c r="H24" s="206">
        <v>4990</v>
      </c>
      <c r="I24" s="206">
        <v>0</v>
      </c>
      <c r="J24" s="206">
        <v>715</v>
      </c>
      <c r="K24" s="206">
        <v>0</v>
      </c>
      <c r="L24" s="206">
        <v>0</v>
      </c>
      <c r="M24" s="206">
        <v>0</v>
      </c>
      <c r="N24" s="206">
        <v>0</v>
      </c>
      <c r="O24" s="206">
        <v>168</v>
      </c>
      <c r="P24" s="206">
        <v>0</v>
      </c>
      <c r="Q24" s="206">
        <v>0</v>
      </c>
      <c r="R24" s="206">
        <v>0</v>
      </c>
      <c r="S24" s="206">
        <v>716</v>
      </c>
      <c r="T24" s="206">
        <v>748</v>
      </c>
      <c r="U24" s="206">
        <v>0</v>
      </c>
      <c r="V24" s="206">
        <v>50</v>
      </c>
      <c r="W24" s="206">
        <v>0</v>
      </c>
      <c r="X24" s="206">
        <v>18175</v>
      </c>
      <c r="Y24" s="206">
        <v>0</v>
      </c>
      <c r="Z24" s="206">
        <v>1762</v>
      </c>
      <c r="AA24" s="206">
        <v>0</v>
      </c>
      <c r="AB24" s="206">
        <v>0</v>
      </c>
      <c r="AC24" s="206">
        <v>100</v>
      </c>
      <c r="AD24" s="206">
        <v>84</v>
      </c>
      <c r="AE24" s="206">
        <v>158497</v>
      </c>
      <c r="AF24" s="206">
        <v>0</v>
      </c>
      <c r="AG24" s="206">
        <v>7064</v>
      </c>
      <c r="AH24" s="220">
        <v>0</v>
      </c>
      <c r="AI24" s="206">
        <v>11403</v>
      </c>
      <c r="AJ24" s="207">
        <v>0</v>
      </c>
      <c r="AK24" s="12"/>
      <c r="AL24" s="21"/>
      <c r="AM24" s="13"/>
      <c r="AR24" s="21"/>
    </row>
    <row r="25" spans="2:44" ht="12" customHeight="1" x14ac:dyDescent="0.15">
      <c r="B25" s="315"/>
      <c r="C25" s="26">
        <v>2017</v>
      </c>
      <c r="D25" s="27">
        <v>29</v>
      </c>
      <c r="E25" s="82">
        <v>0</v>
      </c>
      <c r="F25" s="62">
        <v>0</v>
      </c>
      <c r="G25" s="62">
        <v>12019</v>
      </c>
      <c r="H25" s="62">
        <v>6988</v>
      </c>
      <c r="I25" s="62">
        <v>0</v>
      </c>
      <c r="J25" s="62">
        <v>697</v>
      </c>
      <c r="K25" s="62">
        <v>0</v>
      </c>
      <c r="L25" s="62">
        <v>0</v>
      </c>
      <c r="M25" s="62">
        <v>29</v>
      </c>
      <c r="N25" s="62">
        <v>0</v>
      </c>
      <c r="O25" s="62">
        <v>168</v>
      </c>
      <c r="P25" s="62">
        <v>0</v>
      </c>
      <c r="Q25" s="62">
        <v>0</v>
      </c>
      <c r="R25" s="62">
        <v>0</v>
      </c>
      <c r="S25" s="62">
        <v>1692</v>
      </c>
      <c r="T25" s="62">
        <v>0</v>
      </c>
      <c r="U25" s="62">
        <v>0</v>
      </c>
      <c r="V25" s="62">
        <v>373</v>
      </c>
      <c r="W25" s="62">
        <v>803</v>
      </c>
      <c r="X25" s="62">
        <v>3213</v>
      </c>
      <c r="Y25" s="62">
        <v>252</v>
      </c>
      <c r="Z25" s="62">
        <v>865</v>
      </c>
      <c r="AA25" s="62">
        <v>0</v>
      </c>
      <c r="AB25" s="62">
        <v>0</v>
      </c>
      <c r="AC25" s="62">
        <v>0</v>
      </c>
      <c r="AD25" s="62">
        <v>0</v>
      </c>
      <c r="AE25" s="62">
        <v>182034</v>
      </c>
      <c r="AF25" s="62">
        <v>0</v>
      </c>
      <c r="AG25" s="62">
        <v>9072</v>
      </c>
      <c r="AH25" s="137">
        <v>0</v>
      </c>
      <c r="AI25" s="62">
        <v>17804</v>
      </c>
      <c r="AJ25" s="63">
        <v>0</v>
      </c>
      <c r="AK25" s="12"/>
      <c r="AL25" s="21"/>
      <c r="AM25" s="13"/>
      <c r="AR25" s="21"/>
    </row>
    <row r="26" spans="2:44" ht="12" customHeight="1" x14ac:dyDescent="0.15">
      <c r="B26" s="315"/>
      <c r="C26" s="26">
        <v>2018</v>
      </c>
      <c r="D26" s="27">
        <v>30</v>
      </c>
      <c r="E26" s="82">
        <v>0</v>
      </c>
      <c r="F26" s="62">
        <v>0</v>
      </c>
      <c r="G26" s="62">
        <v>11323</v>
      </c>
      <c r="H26" s="62">
        <v>8282</v>
      </c>
      <c r="I26" s="62">
        <v>0</v>
      </c>
      <c r="J26" s="62">
        <v>504</v>
      </c>
      <c r="K26" s="62">
        <v>46</v>
      </c>
      <c r="L26" s="62">
        <v>20</v>
      </c>
      <c r="M26" s="62">
        <v>0</v>
      </c>
      <c r="N26" s="62">
        <v>0</v>
      </c>
      <c r="O26" s="62">
        <v>163</v>
      </c>
      <c r="P26" s="62">
        <v>0</v>
      </c>
      <c r="Q26" s="62">
        <v>0</v>
      </c>
      <c r="R26" s="62">
        <v>0</v>
      </c>
      <c r="S26" s="62">
        <v>3132</v>
      </c>
      <c r="T26" s="62">
        <v>0</v>
      </c>
      <c r="U26" s="62">
        <v>0</v>
      </c>
      <c r="V26" s="62">
        <v>0</v>
      </c>
      <c r="W26" s="62">
        <v>972</v>
      </c>
      <c r="X26" s="62">
        <v>5206</v>
      </c>
      <c r="Y26" s="62">
        <v>0</v>
      </c>
      <c r="Z26" s="62">
        <v>4462</v>
      </c>
      <c r="AA26" s="62">
        <v>0</v>
      </c>
      <c r="AB26" s="62">
        <v>0</v>
      </c>
      <c r="AC26" s="62">
        <v>0</v>
      </c>
      <c r="AD26" s="62">
        <v>0</v>
      </c>
      <c r="AE26" s="62">
        <v>196119</v>
      </c>
      <c r="AF26" s="62">
        <v>0</v>
      </c>
      <c r="AG26" s="62">
        <v>9080</v>
      </c>
      <c r="AH26" s="137">
        <v>0</v>
      </c>
      <c r="AI26" s="62">
        <v>15612</v>
      </c>
      <c r="AJ26" s="63">
        <v>0</v>
      </c>
      <c r="AK26" s="12"/>
      <c r="AL26" s="21"/>
      <c r="AM26" s="13"/>
      <c r="AR26" s="21"/>
    </row>
    <row r="27" spans="2:44" ht="12" customHeight="1" x14ac:dyDescent="0.15">
      <c r="B27" s="315"/>
      <c r="C27" s="26">
        <v>2019</v>
      </c>
      <c r="D27" s="27" t="s">
        <v>436</v>
      </c>
      <c r="E27" s="82">
        <v>0</v>
      </c>
      <c r="F27" s="62">
        <v>0</v>
      </c>
      <c r="G27" s="62">
        <v>14513</v>
      </c>
      <c r="H27" s="62">
        <v>4923</v>
      </c>
      <c r="I27" s="62">
        <v>0</v>
      </c>
      <c r="J27" s="62">
        <v>593</v>
      </c>
      <c r="K27" s="62">
        <v>0</v>
      </c>
      <c r="L27" s="62">
        <v>0</v>
      </c>
      <c r="M27" s="62">
        <v>0</v>
      </c>
      <c r="N27" s="62">
        <v>0</v>
      </c>
      <c r="O27" s="62">
        <v>148</v>
      </c>
      <c r="P27" s="62">
        <v>0</v>
      </c>
      <c r="Q27" s="62">
        <v>0</v>
      </c>
      <c r="R27" s="62">
        <v>0</v>
      </c>
      <c r="S27" s="62">
        <v>1543</v>
      </c>
      <c r="T27" s="62">
        <v>0</v>
      </c>
      <c r="U27" s="62">
        <v>0</v>
      </c>
      <c r="V27" s="62">
        <v>0</v>
      </c>
      <c r="W27" s="62">
        <v>105</v>
      </c>
      <c r="X27" s="62">
        <v>4759</v>
      </c>
      <c r="Y27" s="62">
        <v>0</v>
      </c>
      <c r="Z27" s="62">
        <v>10139</v>
      </c>
      <c r="AA27" s="62">
        <v>0</v>
      </c>
      <c r="AB27" s="62">
        <v>0</v>
      </c>
      <c r="AC27" s="62">
        <v>0</v>
      </c>
      <c r="AD27" s="62">
        <v>0</v>
      </c>
      <c r="AE27" s="62">
        <v>192862</v>
      </c>
      <c r="AF27" s="62">
        <v>0</v>
      </c>
      <c r="AG27" s="62">
        <v>9517</v>
      </c>
      <c r="AH27" s="137">
        <v>0</v>
      </c>
      <c r="AI27" s="62">
        <v>8981</v>
      </c>
      <c r="AJ27" s="63">
        <v>0</v>
      </c>
      <c r="AK27" s="12"/>
      <c r="AL27" s="21"/>
      <c r="AM27" s="13"/>
      <c r="AR27" s="21"/>
    </row>
    <row r="28" spans="2:44" ht="12" customHeight="1" x14ac:dyDescent="0.15">
      <c r="B28" s="315"/>
      <c r="C28" s="26">
        <v>2020</v>
      </c>
      <c r="D28" s="27">
        <v>2</v>
      </c>
      <c r="E28" s="82">
        <v>0</v>
      </c>
      <c r="F28" s="62">
        <v>0</v>
      </c>
      <c r="G28" s="62">
        <v>13497</v>
      </c>
      <c r="H28" s="62">
        <v>6193</v>
      </c>
      <c r="I28" s="62">
        <v>0</v>
      </c>
      <c r="J28" s="62">
        <v>488</v>
      </c>
      <c r="K28" s="62">
        <v>0</v>
      </c>
      <c r="L28" s="62">
        <v>0</v>
      </c>
      <c r="M28" s="62">
        <v>0</v>
      </c>
      <c r="N28" s="62">
        <v>0</v>
      </c>
      <c r="O28" s="62">
        <v>116</v>
      </c>
      <c r="P28" s="62">
        <v>0</v>
      </c>
      <c r="Q28" s="62">
        <v>0</v>
      </c>
      <c r="R28" s="62">
        <v>1481</v>
      </c>
      <c r="S28" s="62">
        <v>0</v>
      </c>
      <c r="T28" s="62">
        <v>0</v>
      </c>
      <c r="U28" s="62">
        <v>0</v>
      </c>
      <c r="V28" s="62">
        <v>0</v>
      </c>
      <c r="W28" s="62">
        <v>0</v>
      </c>
      <c r="X28" s="62">
        <v>629</v>
      </c>
      <c r="Y28" s="62">
        <v>0</v>
      </c>
      <c r="Z28" s="62">
        <v>5065</v>
      </c>
      <c r="AA28" s="62">
        <v>0</v>
      </c>
      <c r="AB28" s="62">
        <v>0</v>
      </c>
      <c r="AC28" s="62">
        <v>0</v>
      </c>
      <c r="AD28" s="62">
        <v>0</v>
      </c>
      <c r="AE28" s="62">
        <v>187734</v>
      </c>
      <c r="AF28" s="62">
        <v>0</v>
      </c>
      <c r="AG28" s="62">
        <v>5659</v>
      </c>
      <c r="AH28" s="62">
        <v>0</v>
      </c>
      <c r="AI28" s="62">
        <v>10247</v>
      </c>
      <c r="AJ28" s="63">
        <v>0</v>
      </c>
      <c r="AK28" s="12"/>
      <c r="AL28" s="21"/>
      <c r="AM28" s="13"/>
      <c r="AR28" s="21"/>
    </row>
    <row r="29" spans="2:44" ht="12" customHeight="1" x14ac:dyDescent="0.15">
      <c r="B29" s="315"/>
      <c r="C29" s="204">
        <v>2021</v>
      </c>
      <c r="D29" s="205">
        <v>3</v>
      </c>
      <c r="E29" s="208">
        <v>0</v>
      </c>
      <c r="F29" s="206">
        <v>0</v>
      </c>
      <c r="G29" s="206">
        <v>11391</v>
      </c>
      <c r="H29" s="206">
        <v>5935</v>
      </c>
      <c r="I29" s="206">
        <v>0</v>
      </c>
      <c r="J29" s="206">
        <v>403</v>
      </c>
      <c r="K29" s="206">
        <v>0</v>
      </c>
      <c r="L29" s="206">
        <v>0</v>
      </c>
      <c r="M29" s="206">
        <v>0</v>
      </c>
      <c r="N29" s="206">
        <v>0</v>
      </c>
      <c r="O29" s="206">
        <v>159</v>
      </c>
      <c r="P29" s="206">
        <v>0</v>
      </c>
      <c r="Q29" s="206">
        <v>0</v>
      </c>
      <c r="R29" s="206">
        <v>511</v>
      </c>
      <c r="S29" s="206">
        <v>0</v>
      </c>
      <c r="T29" s="206">
        <v>0</v>
      </c>
      <c r="U29" s="206">
        <v>0</v>
      </c>
      <c r="V29" s="206">
        <v>0</v>
      </c>
      <c r="W29" s="206">
        <v>0</v>
      </c>
      <c r="X29" s="206">
        <v>192</v>
      </c>
      <c r="Y29" s="206">
        <v>0</v>
      </c>
      <c r="Z29" s="206">
        <v>6681</v>
      </c>
      <c r="AA29" s="206">
        <v>0</v>
      </c>
      <c r="AB29" s="206">
        <v>0</v>
      </c>
      <c r="AC29" s="206">
        <v>0</v>
      </c>
      <c r="AD29" s="206">
        <v>0</v>
      </c>
      <c r="AE29" s="206">
        <v>169633</v>
      </c>
      <c r="AF29" s="206">
        <v>0</v>
      </c>
      <c r="AG29" s="206">
        <v>4361</v>
      </c>
      <c r="AH29" s="206">
        <v>0</v>
      </c>
      <c r="AI29" s="206">
        <v>16853</v>
      </c>
      <c r="AJ29" s="207">
        <v>0</v>
      </c>
      <c r="AK29" s="12"/>
      <c r="AL29" s="21"/>
      <c r="AM29" s="13"/>
      <c r="AR29" s="21"/>
    </row>
    <row r="30" spans="2:44" ht="12" customHeight="1" x14ac:dyDescent="0.15">
      <c r="B30" s="315"/>
      <c r="C30" s="26">
        <v>2022</v>
      </c>
      <c r="D30" s="27">
        <v>4</v>
      </c>
      <c r="E30" s="82">
        <v>0</v>
      </c>
      <c r="F30" s="62">
        <v>0</v>
      </c>
      <c r="G30" s="62">
        <v>10878</v>
      </c>
      <c r="H30" s="62">
        <v>7737</v>
      </c>
      <c r="I30" s="62">
        <v>0</v>
      </c>
      <c r="J30" s="62">
        <v>451</v>
      </c>
      <c r="K30" s="62">
        <v>0</v>
      </c>
      <c r="L30" s="62">
        <v>0</v>
      </c>
      <c r="M30" s="62">
        <v>0</v>
      </c>
      <c r="N30" s="62">
        <v>0</v>
      </c>
      <c r="O30" s="62">
        <v>119</v>
      </c>
      <c r="P30" s="62">
        <v>0</v>
      </c>
      <c r="Q30" s="62">
        <v>0</v>
      </c>
      <c r="R30" s="62">
        <v>891</v>
      </c>
      <c r="S30" s="62">
        <v>0</v>
      </c>
      <c r="T30" s="62">
        <v>0</v>
      </c>
      <c r="U30" s="62">
        <v>0</v>
      </c>
      <c r="V30" s="62">
        <v>0</v>
      </c>
      <c r="W30" s="62">
        <v>0</v>
      </c>
      <c r="X30" s="62">
        <v>97</v>
      </c>
      <c r="Y30" s="62">
        <v>0</v>
      </c>
      <c r="Z30" s="62">
        <v>2596</v>
      </c>
      <c r="AA30" s="62">
        <v>0</v>
      </c>
      <c r="AB30" s="62">
        <v>0</v>
      </c>
      <c r="AC30" s="62">
        <v>0</v>
      </c>
      <c r="AD30" s="62">
        <v>0</v>
      </c>
      <c r="AE30" s="62">
        <v>180941</v>
      </c>
      <c r="AF30" s="62">
        <v>0</v>
      </c>
      <c r="AG30" s="62">
        <v>569</v>
      </c>
      <c r="AH30" s="62">
        <v>0</v>
      </c>
      <c r="AI30" s="62">
        <v>16926</v>
      </c>
      <c r="AJ30" s="63">
        <v>0</v>
      </c>
      <c r="AK30" s="12"/>
      <c r="AL30" s="21"/>
      <c r="AM30" s="13"/>
      <c r="AR30" s="21"/>
    </row>
    <row r="31" spans="2:44" ht="12" customHeight="1" x14ac:dyDescent="0.15">
      <c r="B31" s="316"/>
      <c r="C31" s="280">
        <v>2023</v>
      </c>
      <c r="D31" s="281">
        <v>5</v>
      </c>
      <c r="E31" s="284">
        <v>26</v>
      </c>
      <c r="F31" s="282">
        <v>0</v>
      </c>
      <c r="G31" s="282">
        <v>9332</v>
      </c>
      <c r="H31" s="282">
        <v>6582</v>
      </c>
      <c r="I31" s="282">
        <v>0</v>
      </c>
      <c r="J31" s="282">
        <v>430</v>
      </c>
      <c r="K31" s="282">
        <v>0</v>
      </c>
      <c r="L31" s="282">
        <v>0</v>
      </c>
      <c r="M31" s="282">
        <v>0</v>
      </c>
      <c r="N31" s="282">
        <v>0</v>
      </c>
      <c r="O31" s="282">
        <v>83</v>
      </c>
      <c r="P31" s="282">
        <v>0</v>
      </c>
      <c r="Q31" s="282">
        <v>0</v>
      </c>
      <c r="R31" s="282">
        <v>352</v>
      </c>
      <c r="S31" s="282">
        <v>0</v>
      </c>
      <c r="T31" s="282">
        <v>0</v>
      </c>
      <c r="U31" s="282">
        <v>0</v>
      </c>
      <c r="V31" s="282">
        <v>0</v>
      </c>
      <c r="W31" s="282">
        <v>0</v>
      </c>
      <c r="X31" s="282">
        <v>0</v>
      </c>
      <c r="Y31" s="282">
        <v>0</v>
      </c>
      <c r="Z31" s="282">
        <v>777</v>
      </c>
      <c r="AA31" s="282">
        <v>0</v>
      </c>
      <c r="AB31" s="282">
        <v>0</v>
      </c>
      <c r="AC31" s="282">
        <v>0</v>
      </c>
      <c r="AD31" s="282">
        <v>0</v>
      </c>
      <c r="AE31" s="282">
        <v>181827</v>
      </c>
      <c r="AF31" s="282">
        <v>0</v>
      </c>
      <c r="AG31" s="282">
        <v>52</v>
      </c>
      <c r="AH31" s="282">
        <v>0</v>
      </c>
      <c r="AI31" s="282">
        <v>18915</v>
      </c>
      <c r="AJ31" s="283">
        <v>0</v>
      </c>
      <c r="AK31" s="12"/>
      <c r="AL31" s="21"/>
      <c r="AM31" s="13"/>
      <c r="AR31" s="21"/>
    </row>
    <row r="32" spans="2:44" ht="12" customHeight="1" x14ac:dyDescent="0.15">
      <c r="B32" s="314" t="s">
        <v>23</v>
      </c>
      <c r="C32" s="18">
        <v>2000</v>
      </c>
      <c r="D32" s="19" t="s">
        <v>21</v>
      </c>
      <c r="E32" s="76">
        <v>2730038</v>
      </c>
      <c r="F32" s="48">
        <v>1452</v>
      </c>
      <c r="G32" s="48">
        <v>24989</v>
      </c>
      <c r="H32" s="48">
        <v>51474</v>
      </c>
      <c r="I32" s="48">
        <v>8408</v>
      </c>
      <c r="J32" s="48">
        <v>44877</v>
      </c>
      <c r="K32" s="48">
        <v>0</v>
      </c>
      <c r="L32" s="48">
        <v>0</v>
      </c>
      <c r="M32" s="48">
        <v>0</v>
      </c>
      <c r="N32" s="48">
        <v>0</v>
      </c>
      <c r="O32" s="48">
        <v>414</v>
      </c>
      <c r="P32" s="48">
        <v>0</v>
      </c>
      <c r="Q32" s="48">
        <v>1220</v>
      </c>
      <c r="R32" s="48">
        <v>195787</v>
      </c>
      <c r="S32" s="48">
        <v>0</v>
      </c>
      <c r="T32" s="48">
        <v>0</v>
      </c>
      <c r="U32" s="48">
        <v>158012</v>
      </c>
      <c r="V32" s="48">
        <v>1277</v>
      </c>
      <c r="W32" s="48">
        <v>0</v>
      </c>
      <c r="X32" s="48">
        <v>0</v>
      </c>
      <c r="Y32" s="48">
        <v>0</v>
      </c>
      <c r="Z32" s="48">
        <v>0</v>
      </c>
      <c r="AA32" s="48">
        <v>0</v>
      </c>
      <c r="AB32" s="48">
        <v>0</v>
      </c>
      <c r="AC32" s="48">
        <v>0</v>
      </c>
      <c r="AD32" s="48">
        <v>69752</v>
      </c>
      <c r="AE32" s="48">
        <v>6412778</v>
      </c>
      <c r="AF32" s="48">
        <v>334</v>
      </c>
      <c r="AG32" s="48">
        <v>1877835</v>
      </c>
      <c r="AH32" s="58">
        <v>0</v>
      </c>
      <c r="AI32" s="48">
        <v>0</v>
      </c>
      <c r="AJ32" s="51">
        <v>0</v>
      </c>
      <c r="AK32" s="12"/>
      <c r="AL32" s="21"/>
      <c r="AM32" s="13"/>
      <c r="AN32" s="47"/>
      <c r="AO32" s="47"/>
      <c r="AR32" s="21"/>
    </row>
    <row r="33" spans="2:44" x14ac:dyDescent="0.15">
      <c r="B33" s="315"/>
      <c r="C33" s="15">
        <v>2001</v>
      </c>
      <c r="D33" s="16">
        <v>13</v>
      </c>
      <c r="E33" s="78">
        <v>1983181</v>
      </c>
      <c r="F33" s="52">
        <v>2213</v>
      </c>
      <c r="G33" s="52">
        <v>10108</v>
      </c>
      <c r="H33" s="52">
        <v>130332</v>
      </c>
      <c r="I33" s="52">
        <v>19355</v>
      </c>
      <c r="J33" s="52">
        <v>172177</v>
      </c>
      <c r="K33" s="52">
        <v>0</v>
      </c>
      <c r="L33" s="52">
        <v>0</v>
      </c>
      <c r="M33" s="52">
        <v>0</v>
      </c>
      <c r="N33" s="52">
        <v>1180</v>
      </c>
      <c r="O33" s="52">
        <v>0</v>
      </c>
      <c r="P33" s="52">
        <v>0</v>
      </c>
      <c r="Q33" s="52">
        <v>0</v>
      </c>
      <c r="R33" s="52">
        <v>0</v>
      </c>
      <c r="S33" s="52">
        <v>0</v>
      </c>
      <c r="T33" s="52">
        <v>0</v>
      </c>
      <c r="U33" s="52">
        <v>56794</v>
      </c>
      <c r="V33" s="52">
        <v>0</v>
      </c>
      <c r="W33" s="52">
        <v>0</v>
      </c>
      <c r="X33" s="52">
        <v>0</v>
      </c>
      <c r="Y33" s="52">
        <v>0</v>
      </c>
      <c r="Z33" s="52">
        <v>0</v>
      </c>
      <c r="AA33" s="52">
        <v>0</v>
      </c>
      <c r="AB33" s="52">
        <v>0</v>
      </c>
      <c r="AC33" s="52">
        <v>0</v>
      </c>
      <c r="AD33" s="52">
        <v>95099</v>
      </c>
      <c r="AE33" s="52">
        <v>6998191</v>
      </c>
      <c r="AF33" s="52">
        <v>301</v>
      </c>
      <c r="AG33" s="52">
        <v>1648946</v>
      </c>
      <c r="AH33" s="54">
        <v>3065</v>
      </c>
      <c r="AI33" s="52">
        <v>0</v>
      </c>
      <c r="AJ33" s="55">
        <v>0</v>
      </c>
      <c r="AK33" s="12"/>
      <c r="AL33" s="21"/>
      <c r="AM33" s="13"/>
      <c r="AN33" s="47"/>
      <c r="AO33" s="47"/>
      <c r="AR33" s="21"/>
    </row>
    <row r="34" spans="2:44" x14ac:dyDescent="0.15">
      <c r="B34" s="315"/>
      <c r="C34" s="18">
        <v>2002</v>
      </c>
      <c r="D34" s="19">
        <v>14</v>
      </c>
      <c r="E34" s="79">
        <v>2230966</v>
      </c>
      <c r="F34" s="53">
        <v>1141</v>
      </c>
      <c r="G34" s="53">
        <v>11103</v>
      </c>
      <c r="H34" s="53">
        <v>136864</v>
      </c>
      <c r="I34" s="53">
        <v>728</v>
      </c>
      <c r="J34" s="53">
        <v>287502</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76973</v>
      </c>
      <c r="AE34" s="53">
        <v>6308587</v>
      </c>
      <c r="AF34" s="53">
        <v>0</v>
      </c>
      <c r="AG34" s="53">
        <v>2021547</v>
      </c>
      <c r="AH34" s="54">
        <v>0</v>
      </c>
      <c r="AI34" s="53">
        <v>0</v>
      </c>
      <c r="AJ34" s="56">
        <v>438</v>
      </c>
      <c r="AK34" s="12"/>
      <c r="AL34" s="21"/>
      <c r="AM34" s="13"/>
      <c r="AN34" s="21"/>
      <c r="AO34" s="21"/>
      <c r="AR34" s="31"/>
    </row>
    <row r="35" spans="2:44" x14ac:dyDescent="0.15">
      <c r="B35" s="315"/>
      <c r="C35" s="18">
        <v>2003</v>
      </c>
      <c r="D35" s="19">
        <v>15</v>
      </c>
      <c r="E35" s="79">
        <v>2184216</v>
      </c>
      <c r="F35" s="53">
        <v>6673</v>
      </c>
      <c r="G35" s="53">
        <v>20686</v>
      </c>
      <c r="H35" s="53">
        <v>68278</v>
      </c>
      <c r="I35" s="53">
        <v>0</v>
      </c>
      <c r="J35" s="53">
        <v>262241</v>
      </c>
      <c r="K35" s="53">
        <v>0</v>
      </c>
      <c r="L35" s="53">
        <v>0</v>
      </c>
      <c r="M35" s="53">
        <v>0</v>
      </c>
      <c r="N35" s="53">
        <v>331</v>
      </c>
      <c r="O35" s="53">
        <v>0</v>
      </c>
      <c r="P35" s="53">
        <v>0</v>
      </c>
      <c r="Q35" s="53">
        <v>0</v>
      </c>
      <c r="R35" s="53">
        <v>0</v>
      </c>
      <c r="S35" s="53">
        <v>0</v>
      </c>
      <c r="T35" s="53">
        <v>0</v>
      </c>
      <c r="U35" s="53">
        <v>0</v>
      </c>
      <c r="V35" s="53">
        <v>0</v>
      </c>
      <c r="W35" s="53">
        <v>0</v>
      </c>
      <c r="X35" s="53">
        <v>0</v>
      </c>
      <c r="Y35" s="53">
        <v>0</v>
      </c>
      <c r="Z35" s="53">
        <v>0</v>
      </c>
      <c r="AA35" s="53">
        <v>0</v>
      </c>
      <c r="AB35" s="53">
        <v>0</v>
      </c>
      <c r="AC35" s="53">
        <v>0</v>
      </c>
      <c r="AD35" s="53">
        <v>48905</v>
      </c>
      <c r="AE35" s="53">
        <v>6025663</v>
      </c>
      <c r="AF35" s="53">
        <v>0</v>
      </c>
      <c r="AG35" s="53">
        <v>1247464</v>
      </c>
      <c r="AH35" s="54">
        <v>0</v>
      </c>
      <c r="AI35" s="53">
        <v>0</v>
      </c>
      <c r="AJ35" s="56">
        <v>712</v>
      </c>
      <c r="AK35" s="12"/>
      <c r="AL35" s="21"/>
      <c r="AM35" s="13"/>
      <c r="AN35" s="21"/>
      <c r="AO35" s="21"/>
      <c r="AR35" s="32"/>
    </row>
    <row r="36" spans="2:44" x14ac:dyDescent="0.15">
      <c r="B36" s="315"/>
      <c r="C36" s="18">
        <v>2004</v>
      </c>
      <c r="D36" s="19">
        <v>16</v>
      </c>
      <c r="E36" s="79">
        <v>1482309</v>
      </c>
      <c r="F36" s="53">
        <v>30981</v>
      </c>
      <c r="G36" s="53">
        <v>17424</v>
      </c>
      <c r="H36" s="53">
        <v>128785</v>
      </c>
      <c r="I36" s="53">
        <v>274</v>
      </c>
      <c r="J36" s="53">
        <v>276879</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5866</v>
      </c>
      <c r="AE36" s="53">
        <v>6826210</v>
      </c>
      <c r="AF36" s="53">
        <v>0</v>
      </c>
      <c r="AG36" s="53">
        <v>1717701</v>
      </c>
      <c r="AH36" s="54">
        <v>6154</v>
      </c>
      <c r="AI36" s="53">
        <v>0</v>
      </c>
      <c r="AJ36" s="56">
        <v>934</v>
      </c>
      <c r="AK36" s="12"/>
      <c r="AL36" s="21"/>
      <c r="AM36" s="13"/>
      <c r="AN36" s="21"/>
      <c r="AO36" s="21"/>
      <c r="AR36" s="32"/>
    </row>
    <row r="37" spans="2:44" x14ac:dyDescent="0.15">
      <c r="B37" s="315"/>
      <c r="C37" s="22">
        <v>2005</v>
      </c>
      <c r="D37" s="23">
        <v>17</v>
      </c>
      <c r="E37" s="80">
        <v>1377702</v>
      </c>
      <c r="F37" s="57">
        <v>43567</v>
      </c>
      <c r="G37" s="57">
        <v>46945</v>
      </c>
      <c r="H37" s="57">
        <v>119960</v>
      </c>
      <c r="I37" s="57">
        <v>0</v>
      </c>
      <c r="J37" s="57">
        <v>55678</v>
      </c>
      <c r="K37" s="57">
        <v>0</v>
      </c>
      <c r="L37" s="57">
        <v>0</v>
      </c>
      <c r="M37" s="57">
        <v>0</v>
      </c>
      <c r="N37" s="57">
        <v>0</v>
      </c>
      <c r="O37" s="57">
        <v>0</v>
      </c>
      <c r="P37" s="57">
        <v>0</v>
      </c>
      <c r="Q37" s="57">
        <v>0</v>
      </c>
      <c r="R37" s="57">
        <v>0</v>
      </c>
      <c r="S37" s="57">
        <v>0</v>
      </c>
      <c r="T37" s="57">
        <v>0</v>
      </c>
      <c r="U37" s="57">
        <v>0</v>
      </c>
      <c r="V37" s="57">
        <v>0</v>
      </c>
      <c r="W37" s="57">
        <v>0</v>
      </c>
      <c r="X37" s="57">
        <v>0</v>
      </c>
      <c r="Y37" s="57">
        <v>0</v>
      </c>
      <c r="Z37" s="57">
        <v>0</v>
      </c>
      <c r="AA37" s="57">
        <v>0</v>
      </c>
      <c r="AB37" s="57">
        <v>0</v>
      </c>
      <c r="AC37" s="57">
        <v>0</v>
      </c>
      <c r="AD37" s="57">
        <v>67006</v>
      </c>
      <c r="AE37" s="57">
        <v>7119758</v>
      </c>
      <c r="AF37" s="57">
        <v>0</v>
      </c>
      <c r="AG37" s="57">
        <v>1616682</v>
      </c>
      <c r="AH37" s="58">
        <v>1859</v>
      </c>
      <c r="AI37" s="57">
        <v>0</v>
      </c>
      <c r="AJ37" s="59">
        <v>0</v>
      </c>
      <c r="AK37" s="12"/>
      <c r="AL37" s="21"/>
      <c r="AM37" s="13"/>
      <c r="AN37" s="21"/>
      <c r="AO37" s="21"/>
      <c r="AR37" s="32"/>
    </row>
    <row r="38" spans="2:44" x14ac:dyDescent="0.15">
      <c r="B38" s="315"/>
      <c r="C38" s="18">
        <v>2006</v>
      </c>
      <c r="D38" s="19">
        <v>18</v>
      </c>
      <c r="E38" s="79">
        <v>1388218</v>
      </c>
      <c r="F38" s="53">
        <v>46960</v>
      </c>
      <c r="G38" s="53">
        <v>64579</v>
      </c>
      <c r="H38" s="53">
        <v>150955</v>
      </c>
      <c r="I38" s="53">
        <v>0</v>
      </c>
      <c r="J38" s="53">
        <v>39492</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6549806</v>
      </c>
      <c r="AF38" s="53">
        <v>0</v>
      </c>
      <c r="AG38" s="53">
        <v>1337029</v>
      </c>
      <c r="AH38" s="54">
        <v>1405</v>
      </c>
      <c r="AI38" s="53">
        <v>0</v>
      </c>
      <c r="AJ38" s="56">
        <v>0</v>
      </c>
      <c r="AK38" s="12"/>
      <c r="AL38" s="21"/>
      <c r="AM38" s="13"/>
      <c r="AN38" s="21"/>
      <c r="AO38" s="21"/>
      <c r="AR38" s="32"/>
    </row>
    <row r="39" spans="2:44" x14ac:dyDescent="0.15">
      <c r="B39" s="315"/>
      <c r="C39" s="18">
        <v>2007</v>
      </c>
      <c r="D39" s="19">
        <v>19</v>
      </c>
      <c r="E39" s="81">
        <v>2051600</v>
      </c>
      <c r="F39" s="60">
        <v>20251</v>
      </c>
      <c r="G39" s="60">
        <v>89447</v>
      </c>
      <c r="H39" s="60">
        <v>272214</v>
      </c>
      <c r="I39" s="60">
        <v>0</v>
      </c>
      <c r="J39" s="60">
        <v>51358</v>
      </c>
      <c r="K39" s="60">
        <v>0</v>
      </c>
      <c r="L39" s="60">
        <v>0</v>
      </c>
      <c r="M39" s="60">
        <v>0</v>
      </c>
      <c r="N39" s="60">
        <v>0</v>
      </c>
      <c r="O39" s="60">
        <v>1062</v>
      </c>
      <c r="P39" s="60">
        <v>0</v>
      </c>
      <c r="Q39" s="60">
        <v>0</v>
      </c>
      <c r="R39" s="60">
        <v>0</v>
      </c>
      <c r="S39" s="60">
        <v>107018</v>
      </c>
      <c r="T39" s="60">
        <v>0</v>
      </c>
      <c r="U39" s="60">
        <v>0</v>
      </c>
      <c r="V39" s="60">
        <v>0</v>
      </c>
      <c r="W39" s="60">
        <v>0</v>
      </c>
      <c r="X39" s="60">
        <v>0</v>
      </c>
      <c r="Y39" s="60">
        <v>0</v>
      </c>
      <c r="Z39" s="60">
        <v>0</v>
      </c>
      <c r="AA39" s="60">
        <v>0</v>
      </c>
      <c r="AB39" s="60">
        <v>0</v>
      </c>
      <c r="AC39" s="60">
        <v>0</v>
      </c>
      <c r="AD39" s="60">
        <v>10109</v>
      </c>
      <c r="AE39" s="60">
        <v>6167441</v>
      </c>
      <c r="AF39" s="60">
        <v>0</v>
      </c>
      <c r="AG39" s="60">
        <v>1395910</v>
      </c>
      <c r="AH39" s="54">
        <v>0</v>
      </c>
      <c r="AI39" s="60">
        <v>0</v>
      </c>
      <c r="AJ39" s="61">
        <v>0</v>
      </c>
      <c r="AK39" s="12"/>
      <c r="AL39" s="31"/>
      <c r="AM39" s="13"/>
      <c r="AN39" s="21"/>
      <c r="AO39" s="21"/>
      <c r="AR39" s="32"/>
    </row>
    <row r="40" spans="2:44" x14ac:dyDescent="0.15">
      <c r="B40" s="315"/>
      <c r="C40" s="18">
        <v>2008</v>
      </c>
      <c r="D40" s="19">
        <v>20</v>
      </c>
      <c r="E40" s="79">
        <v>3565006</v>
      </c>
      <c r="F40" s="53">
        <v>13815</v>
      </c>
      <c r="G40" s="53">
        <v>265541</v>
      </c>
      <c r="H40" s="53">
        <v>241716</v>
      </c>
      <c r="I40" s="53">
        <v>0</v>
      </c>
      <c r="J40" s="53">
        <v>29773</v>
      </c>
      <c r="K40" s="53">
        <v>0</v>
      </c>
      <c r="L40" s="53">
        <v>0</v>
      </c>
      <c r="M40" s="53">
        <v>0</v>
      </c>
      <c r="N40" s="53">
        <v>0</v>
      </c>
      <c r="O40" s="53">
        <v>9841</v>
      </c>
      <c r="P40" s="53">
        <v>0</v>
      </c>
      <c r="Q40" s="53">
        <v>0</v>
      </c>
      <c r="R40" s="53">
        <v>0</v>
      </c>
      <c r="S40" s="53">
        <v>2865</v>
      </c>
      <c r="T40" s="53">
        <v>0</v>
      </c>
      <c r="U40" s="53">
        <v>0</v>
      </c>
      <c r="V40" s="53">
        <v>0</v>
      </c>
      <c r="W40" s="53">
        <v>0</v>
      </c>
      <c r="X40" s="53">
        <v>0</v>
      </c>
      <c r="Y40" s="53">
        <v>0</v>
      </c>
      <c r="Z40" s="53">
        <v>0</v>
      </c>
      <c r="AA40" s="53">
        <v>0</v>
      </c>
      <c r="AB40" s="53">
        <v>0</v>
      </c>
      <c r="AC40" s="53">
        <v>0</v>
      </c>
      <c r="AD40" s="53">
        <v>0</v>
      </c>
      <c r="AE40" s="53">
        <v>7381279</v>
      </c>
      <c r="AF40" s="53">
        <v>0</v>
      </c>
      <c r="AG40" s="53">
        <v>1005680</v>
      </c>
      <c r="AH40" s="54">
        <v>301</v>
      </c>
      <c r="AI40" s="53">
        <v>4290</v>
      </c>
      <c r="AJ40" s="56">
        <v>221</v>
      </c>
      <c r="AK40" s="12"/>
      <c r="AL40" s="32"/>
      <c r="AM40" s="13"/>
      <c r="AN40" s="21"/>
      <c r="AO40" s="21"/>
    </row>
    <row r="41" spans="2:44" x14ac:dyDescent="0.15">
      <c r="B41" s="315"/>
      <c r="C41" s="18">
        <v>2009</v>
      </c>
      <c r="D41" s="19">
        <v>21</v>
      </c>
      <c r="E41" s="79">
        <v>2192670</v>
      </c>
      <c r="F41" s="53">
        <v>2424</v>
      </c>
      <c r="G41" s="53">
        <v>234544</v>
      </c>
      <c r="H41" s="53">
        <v>184534</v>
      </c>
      <c r="I41" s="53">
        <v>0</v>
      </c>
      <c r="J41" s="53">
        <v>20045</v>
      </c>
      <c r="K41" s="53">
        <v>0</v>
      </c>
      <c r="L41" s="53">
        <v>0</v>
      </c>
      <c r="M41" s="53">
        <v>0</v>
      </c>
      <c r="N41" s="53">
        <v>0</v>
      </c>
      <c r="O41" s="53">
        <v>3522</v>
      </c>
      <c r="P41" s="53">
        <v>13765</v>
      </c>
      <c r="Q41" s="53">
        <v>0</v>
      </c>
      <c r="R41" s="53">
        <v>0</v>
      </c>
      <c r="S41" s="53">
        <v>25382</v>
      </c>
      <c r="T41" s="53">
        <v>0</v>
      </c>
      <c r="U41" s="53">
        <v>0</v>
      </c>
      <c r="V41" s="53">
        <v>0</v>
      </c>
      <c r="W41" s="53">
        <v>0</v>
      </c>
      <c r="X41" s="53">
        <v>0</v>
      </c>
      <c r="Y41" s="53">
        <v>0</v>
      </c>
      <c r="Z41" s="53">
        <v>0</v>
      </c>
      <c r="AA41" s="53">
        <v>0</v>
      </c>
      <c r="AB41" s="53">
        <v>0</v>
      </c>
      <c r="AC41" s="53">
        <v>0</v>
      </c>
      <c r="AD41" s="53">
        <v>12196</v>
      </c>
      <c r="AE41" s="53">
        <v>7202290</v>
      </c>
      <c r="AF41" s="53">
        <v>0</v>
      </c>
      <c r="AG41" s="53">
        <v>874263</v>
      </c>
      <c r="AH41" s="54">
        <v>0</v>
      </c>
      <c r="AI41" s="53">
        <v>355</v>
      </c>
      <c r="AJ41" s="56">
        <v>0</v>
      </c>
      <c r="AK41" s="12"/>
      <c r="AL41" s="32"/>
      <c r="AM41" s="13"/>
      <c r="AN41" s="21"/>
      <c r="AO41" s="21"/>
    </row>
    <row r="42" spans="2:44" x14ac:dyDescent="0.15">
      <c r="B42" s="315"/>
      <c r="C42" s="18">
        <v>2010</v>
      </c>
      <c r="D42" s="19">
        <v>22</v>
      </c>
      <c r="E42" s="79">
        <v>1197850</v>
      </c>
      <c r="F42" s="53">
        <v>2543</v>
      </c>
      <c r="G42" s="53">
        <v>195316</v>
      </c>
      <c r="H42" s="53">
        <v>193344</v>
      </c>
      <c r="I42" s="53">
        <v>385</v>
      </c>
      <c r="J42" s="53">
        <v>21117</v>
      </c>
      <c r="K42" s="53">
        <v>0</v>
      </c>
      <c r="L42" s="53">
        <v>0</v>
      </c>
      <c r="M42" s="53">
        <v>0</v>
      </c>
      <c r="N42" s="53">
        <v>0</v>
      </c>
      <c r="O42" s="53">
        <v>5346</v>
      </c>
      <c r="P42" s="53">
        <v>0</v>
      </c>
      <c r="Q42" s="53">
        <v>0</v>
      </c>
      <c r="R42" s="53">
        <v>3451</v>
      </c>
      <c r="S42" s="53">
        <v>651692</v>
      </c>
      <c r="T42" s="53">
        <v>0</v>
      </c>
      <c r="U42" s="53">
        <v>0</v>
      </c>
      <c r="V42" s="53">
        <v>0</v>
      </c>
      <c r="W42" s="53">
        <v>0</v>
      </c>
      <c r="X42" s="53">
        <v>0</v>
      </c>
      <c r="Y42" s="53">
        <v>0</v>
      </c>
      <c r="Z42" s="53">
        <v>0</v>
      </c>
      <c r="AA42" s="53">
        <v>0</v>
      </c>
      <c r="AB42" s="53">
        <v>0</v>
      </c>
      <c r="AC42" s="53">
        <v>0</v>
      </c>
      <c r="AD42" s="53">
        <v>0</v>
      </c>
      <c r="AE42" s="53">
        <v>5771655</v>
      </c>
      <c r="AF42" s="53">
        <v>0</v>
      </c>
      <c r="AG42" s="53">
        <v>610988</v>
      </c>
      <c r="AH42" s="58">
        <v>0</v>
      </c>
      <c r="AI42" s="53">
        <v>0</v>
      </c>
      <c r="AJ42" s="56">
        <v>217</v>
      </c>
      <c r="AK42" s="12"/>
      <c r="AL42" s="32"/>
      <c r="AM42" s="13"/>
      <c r="AN42" s="21"/>
      <c r="AO42" s="21"/>
    </row>
    <row r="43" spans="2:44" x14ac:dyDescent="0.15">
      <c r="B43" s="315"/>
      <c r="C43" s="15">
        <v>2011</v>
      </c>
      <c r="D43" s="16">
        <v>23</v>
      </c>
      <c r="E43" s="78">
        <v>1390886</v>
      </c>
      <c r="F43" s="52">
        <v>1009</v>
      </c>
      <c r="G43" s="52">
        <v>208246</v>
      </c>
      <c r="H43" s="52">
        <v>203462</v>
      </c>
      <c r="I43" s="52">
        <v>0</v>
      </c>
      <c r="J43" s="52">
        <v>18104</v>
      </c>
      <c r="K43" s="52">
        <v>0</v>
      </c>
      <c r="L43" s="52">
        <v>0</v>
      </c>
      <c r="M43" s="52">
        <v>0</v>
      </c>
      <c r="N43" s="52">
        <v>0</v>
      </c>
      <c r="O43" s="52">
        <v>6714</v>
      </c>
      <c r="P43" s="52">
        <v>3225</v>
      </c>
      <c r="Q43" s="52">
        <v>0</v>
      </c>
      <c r="R43" s="52">
        <v>85762</v>
      </c>
      <c r="S43" s="52">
        <v>458109</v>
      </c>
      <c r="T43" s="52">
        <v>0</v>
      </c>
      <c r="U43" s="52">
        <v>0</v>
      </c>
      <c r="V43" s="52">
        <v>0</v>
      </c>
      <c r="W43" s="52">
        <v>0</v>
      </c>
      <c r="X43" s="52">
        <v>0</v>
      </c>
      <c r="Y43" s="52">
        <v>0</v>
      </c>
      <c r="Z43" s="52">
        <v>0</v>
      </c>
      <c r="AA43" s="52">
        <v>0</v>
      </c>
      <c r="AB43" s="52">
        <v>0</v>
      </c>
      <c r="AC43" s="52">
        <v>0</v>
      </c>
      <c r="AD43" s="52">
        <v>18768</v>
      </c>
      <c r="AE43" s="52">
        <v>5051809</v>
      </c>
      <c r="AF43" s="52">
        <v>0</v>
      </c>
      <c r="AG43" s="52">
        <v>488417</v>
      </c>
      <c r="AH43" s="54">
        <v>0</v>
      </c>
      <c r="AI43" s="52">
        <v>0</v>
      </c>
      <c r="AJ43" s="55">
        <v>0</v>
      </c>
      <c r="AK43" s="12"/>
      <c r="AL43" s="32"/>
      <c r="AM43" s="13"/>
      <c r="AN43" s="21"/>
      <c r="AO43" s="21"/>
    </row>
    <row r="44" spans="2:44" x14ac:dyDescent="0.15">
      <c r="B44" s="315"/>
      <c r="C44" s="18">
        <v>2012</v>
      </c>
      <c r="D44" s="19">
        <v>24</v>
      </c>
      <c r="E44" s="79">
        <v>1941442</v>
      </c>
      <c r="F44" s="53">
        <v>0</v>
      </c>
      <c r="G44" s="53">
        <v>212413</v>
      </c>
      <c r="H44" s="53">
        <v>184653</v>
      </c>
      <c r="I44" s="53">
        <v>3851</v>
      </c>
      <c r="J44" s="53">
        <v>23830</v>
      </c>
      <c r="K44" s="53">
        <v>0</v>
      </c>
      <c r="L44" s="53">
        <v>0</v>
      </c>
      <c r="M44" s="53">
        <v>0</v>
      </c>
      <c r="N44" s="53">
        <v>0</v>
      </c>
      <c r="O44" s="53">
        <v>13666</v>
      </c>
      <c r="P44" s="53">
        <v>0</v>
      </c>
      <c r="Q44" s="53">
        <v>0</v>
      </c>
      <c r="R44" s="53">
        <v>110689</v>
      </c>
      <c r="S44" s="53">
        <v>189278</v>
      </c>
      <c r="T44" s="53">
        <v>0</v>
      </c>
      <c r="U44" s="53">
        <v>0</v>
      </c>
      <c r="V44" s="53">
        <v>0</v>
      </c>
      <c r="W44" s="53">
        <v>1215</v>
      </c>
      <c r="X44" s="53">
        <v>0</v>
      </c>
      <c r="Y44" s="53">
        <v>0</v>
      </c>
      <c r="Z44" s="53">
        <v>0</v>
      </c>
      <c r="AA44" s="53">
        <v>0</v>
      </c>
      <c r="AB44" s="53">
        <v>641</v>
      </c>
      <c r="AC44" s="53">
        <v>0</v>
      </c>
      <c r="AD44" s="53">
        <v>16556</v>
      </c>
      <c r="AE44" s="53">
        <v>6729766</v>
      </c>
      <c r="AF44" s="53">
        <v>0</v>
      </c>
      <c r="AG44" s="53">
        <v>459824</v>
      </c>
      <c r="AH44" s="54">
        <v>0</v>
      </c>
      <c r="AI44" s="53">
        <v>0</v>
      </c>
      <c r="AJ44" s="56">
        <v>0</v>
      </c>
      <c r="AK44" s="12"/>
      <c r="AL44" s="32"/>
      <c r="AM44" s="13"/>
      <c r="AN44" s="21"/>
      <c r="AO44" s="21"/>
    </row>
    <row r="45" spans="2:44" s="30" customFormat="1" x14ac:dyDescent="0.15">
      <c r="B45" s="315"/>
      <c r="C45" s="18">
        <v>2013</v>
      </c>
      <c r="D45" s="19">
        <v>25</v>
      </c>
      <c r="E45" s="79">
        <v>1626545</v>
      </c>
      <c r="F45" s="53">
        <v>0</v>
      </c>
      <c r="G45" s="53">
        <v>363015</v>
      </c>
      <c r="H45" s="53">
        <v>226637</v>
      </c>
      <c r="I45" s="53">
        <v>2012</v>
      </c>
      <c r="J45" s="53">
        <v>17453</v>
      </c>
      <c r="K45" s="53">
        <v>0</v>
      </c>
      <c r="L45" s="53">
        <v>0</v>
      </c>
      <c r="M45" s="53">
        <v>0</v>
      </c>
      <c r="N45" s="53">
        <v>0</v>
      </c>
      <c r="O45" s="53">
        <v>22525</v>
      </c>
      <c r="P45" s="53">
        <v>5607</v>
      </c>
      <c r="Q45" s="53">
        <v>0</v>
      </c>
      <c r="R45" s="53">
        <v>36055</v>
      </c>
      <c r="S45" s="53">
        <v>110925</v>
      </c>
      <c r="T45" s="53">
        <v>0</v>
      </c>
      <c r="U45" s="53">
        <v>0</v>
      </c>
      <c r="V45" s="53">
        <v>0</v>
      </c>
      <c r="W45" s="53">
        <v>0</v>
      </c>
      <c r="X45" s="53">
        <v>0</v>
      </c>
      <c r="Y45" s="53">
        <v>0</v>
      </c>
      <c r="Z45" s="53">
        <v>0</v>
      </c>
      <c r="AA45" s="53">
        <v>0</v>
      </c>
      <c r="AB45" s="53">
        <v>0</v>
      </c>
      <c r="AC45" s="53">
        <v>0</v>
      </c>
      <c r="AD45" s="53">
        <v>0</v>
      </c>
      <c r="AE45" s="53">
        <v>7740755</v>
      </c>
      <c r="AF45" s="53">
        <v>0</v>
      </c>
      <c r="AG45" s="53">
        <v>380771</v>
      </c>
      <c r="AH45" s="54">
        <v>0</v>
      </c>
      <c r="AI45" s="53">
        <v>12859</v>
      </c>
      <c r="AJ45" s="56">
        <v>0</v>
      </c>
      <c r="AK45" s="12"/>
      <c r="AL45" s="5"/>
      <c r="AM45" s="13"/>
      <c r="AN45" s="21"/>
      <c r="AO45" s="21"/>
    </row>
    <row r="46" spans="2:44" s="30" customFormat="1" x14ac:dyDescent="0.15">
      <c r="B46" s="315"/>
      <c r="C46" s="26">
        <v>2014</v>
      </c>
      <c r="D46" s="27">
        <v>26</v>
      </c>
      <c r="E46" s="82">
        <v>52227</v>
      </c>
      <c r="F46" s="62">
        <v>0</v>
      </c>
      <c r="G46" s="62">
        <v>428466</v>
      </c>
      <c r="H46" s="62">
        <v>214172</v>
      </c>
      <c r="I46" s="62">
        <v>2755</v>
      </c>
      <c r="J46" s="62">
        <v>16853</v>
      </c>
      <c r="K46" s="62">
        <v>0</v>
      </c>
      <c r="L46" s="62">
        <v>0</v>
      </c>
      <c r="M46" s="62">
        <v>0</v>
      </c>
      <c r="N46" s="62">
        <v>0</v>
      </c>
      <c r="O46" s="62">
        <v>12382</v>
      </c>
      <c r="P46" s="62">
        <v>8537</v>
      </c>
      <c r="Q46" s="62">
        <v>0</v>
      </c>
      <c r="R46" s="62">
        <v>87405</v>
      </c>
      <c r="S46" s="62">
        <v>110221</v>
      </c>
      <c r="T46" s="62">
        <v>0</v>
      </c>
      <c r="U46" s="62">
        <v>0</v>
      </c>
      <c r="V46" s="62">
        <v>0</v>
      </c>
      <c r="W46" s="62">
        <v>611</v>
      </c>
      <c r="X46" s="62">
        <v>15812</v>
      </c>
      <c r="Y46" s="62">
        <v>0</v>
      </c>
      <c r="Z46" s="62">
        <v>2972</v>
      </c>
      <c r="AA46" s="62">
        <v>1103</v>
      </c>
      <c r="AB46" s="62">
        <v>0</v>
      </c>
      <c r="AC46" s="62">
        <v>0</v>
      </c>
      <c r="AD46" s="62">
        <v>42764</v>
      </c>
      <c r="AE46" s="62">
        <v>7939961</v>
      </c>
      <c r="AF46" s="62">
        <v>0</v>
      </c>
      <c r="AG46" s="62">
        <v>454978</v>
      </c>
      <c r="AH46" s="137">
        <v>0</v>
      </c>
      <c r="AI46" s="62">
        <v>312931</v>
      </c>
      <c r="AJ46" s="63">
        <v>9525</v>
      </c>
      <c r="AK46" s="12"/>
      <c r="AL46" s="5"/>
      <c r="AM46" s="13"/>
      <c r="AN46" s="21"/>
      <c r="AO46" s="21"/>
    </row>
    <row r="47" spans="2:44" s="30" customFormat="1" x14ac:dyDescent="0.15">
      <c r="B47" s="315"/>
      <c r="C47" s="26">
        <v>2015</v>
      </c>
      <c r="D47" s="27">
        <v>27</v>
      </c>
      <c r="E47" s="82">
        <v>0</v>
      </c>
      <c r="F47" s="62">
        <v>0</v>
      </c>
      <c r="G47" s="62">
        <v>464079</v>
      </c>
      <c r="H47" s="62">
        <v>227499</v>
      </c>
      <c r="I47" s="62">
        <v>0</v>
      </c>
      <c r="J47" s="62">
        <v>20087</v>
      </c>
      <c r="K47" s="62">
        <v>0</v>
      </c>
      <c r="L47" s="62">
        <v>0</v>
      </c>
      <c r="M47" s="62">
        <v>0</v>
      </c>
      <c r="N47" s="62">
        <v>0</v>
      </c>
      <c r="O47" s="62">
        <v>19248</v>
      </c>
      <c r="P47" s="62">
        <v>0</v>
      </c>
      <c r="Q47" s="62">
        <v>0</v>
      </c>
      <c r="R47" s="62">
        <v>135984</v>
      </c>
      <c r="S47" s="62">
        <v>167967</v>
      </c>
      <c r="T47" s="62">
        <v>24996</v>
      </c>
      <c r="U47" s="62">
        <v>0</v>
      </c>
      <c r="V47" s="62">
        <v>170717</v>
      </c>
      <c r="W47" s="62">
        <v>2740</v>
      </c>
      <c r="X47" s="62">
        <v>611484</v>
      </c>
      <c r="Y47" s="62">
        <v>0</v>
      </c>
      <c r="Z47" s="62">
        <v>65696</v>
      </c>
      <c r="AA47" s="62">
        <v>16232</v>
      </c>
      <c r="AB47" s="62">
        <v>0</v>
      </c>
      <c r="AC47" s="62">
        <v>0</v>
      </c>
      <c r="AD47" s="62">
        <v>7997</v>
      </c>
      <c r="AE47" s="62">
        <v>8039098</v>
      </c>
      <c r="AF47" s="62">
        <v>0</v>
      </c>
      <c r="AG47" s="62">
        <v>478643</v>
      </c>
      <c r="AH47" s="137">
        <v>0</v>
      </c>
      <c r="AI47" s="62">
        <v>684829</v>
      </c>
      <c r="AJ47" s="63">
        <v>9138</v>
      </c>
      <c r="AK47" s="12"/>
      <c r="AL47" s="5"/>
      <c r="AM47" s="13"/>
      <c r="AN47" s="21"/>
      <c r="AO47" s="21"/>
    </row>
    <row r="48" spans="2:44" s="30" customFormat="1" x14ac:dyDescent="0.15">
      <c r="B48" s="315"/>
      <c r="C48" s="204">
        <v>2016</v>
      </c>
      <c r="D48" s="205">
        <v>28</v>
      </c>
      <c r="E48" s="208">
        <v>0</v>
      </c>
      <c r="F48" s="206">
        <v>0</v>
      </c>
      <c r="G48" s="206">
        <v>370144</v>
      </c>
      <c r="H48" s="206">
        <v>154543</v>
      </c>
      <c r="I48" s="206">
        <v>0</v>
      </c>
      <c r="J48" s="206">
        <v>20162</v>
      </c>
      <c r="K48" s="206">
        <v>0</v>
      </c>
      <c r="L48" s="206">
        <v>0</v>
      </c>
      <c r="M48" s="206">
        <v>0</v>
      </c>
      <c r="N48" s="206">
        <v>0</v>
      </c>
      <c r="O48" s="206">
        <v>14448</v>
      </c>
      <c r="P48" s="206">
        <v>0</v>
      </c>
      <c r="Q48" s="206">
        <v>0</v>
      </c>
      <c r="R48" s="206">
        <v>0</v>
      </c>
      <c r="S48" s="206">
        <v>21252</v>
      </c>
      <c r="T48" s="206">
        <v>21020</v>
      </c>
      <c r="U48" s="206">
        <v>0</v>
      </c>
      <c r="V48" s="206">
        <v>1714</v>
      </c>
      <c r="W48" s="206">
        <v>0</v>
      </c>
      <c r="X48" s="206">
        <v>535581</v>
      </c>
      <c r="Y48" s="206">
        <v>0</v>
      </c>
      <c r="Z48" s="206">
        <v>43712</v>
      </c>
      <c r="AA48" s="206">
        <v>0</v>
      </c>
      <c r="AB48" s="206">
        <v>0</v>
      </c>
      <c r="AC48" s="206">
        <v>2804</v>
      </c>
      <c r="AD48" s="206">
        <v>2700</v>
      </c>
      <c r="AE48" s="206">
        <v>4016125</v>
      </c>
      <c r="AF48" s="206">
        <v>0</v>
      </c>
      <c r="AG48" s="206">
        <v>268869</v>
      </c>
      <c r="AH48" s="220">
        <v>0</v>
      </c>
      <c r="AI48" s="206">
        <v>330501</v>
      </c>
      <c r="AJ48" s="207">
        <v>1029</v>
      </c>
      <c r="AK48" s="12"/>
      <c r="AL48" s="5"/>
      <c r="AM48" s="13"/>
      <c r="AN48" s="21"/>
      <c r="AO48" s="21"/>
    </row>
    <row r="49" spans="1:57" s="30" customFormat="1" x14ac:dyDescent="0.15">
      <c r="B49" s="315"/>
      <c r="C49" s="26">
        <v>2017</v>
      </c>
      <c r="D49" s="27">
        <v>29</v>
      </c>
      <c r="E49" s="82">
        <v>0</v>
      </c>
      <c r="F49" s="62">
        <v>0</v>
      </c>
      <c r="G49" s="62">
        <v>300748</v>
      </c>
      <c r="H49" s="62">
        <v>205176</v>
      </c>
      <c r="I49" s="62">
        <v>0</v>
      </c>
      <c r="J49" s="62">
        <v>21760</v>
      </c>
      <c r="K49" s="62">
        <v>0</v>
      </c>
      <c r="L49" s="62">
        <v>0</v>
      </c>
      <c r="M49" s="62">
        <v>1017</v>
      </c>
      <c r="N49" s="62">
        <v>0</v>
      </c>
      <c r="O49" s="62">
        <v>15021</v>
      </c>
      <c r="P49" s="62">
        <v>0</v>
      </c>
      <c r="Q49" s="62">
        <v>0</v>
      </c>
      <c r="R49" s="62">
        <v>0</v>
      </c>
      <c r="S49" s="62">
        <v>58788</v>
      </c>
      <c r="T49" s="62">
        <v>0</v>
      </c>
      <c r="U49" s="62">
        <v>0</v>
      </c>
      <c r="V49" s="62">
        <v>11793</v>
      </c>
      <c r="W49" s="62">
        <v>21269</v>
      </c>
      <c r="X49" s="62">
        <v>91661</v>
      </c>
      <c r="Y49" s="62">
        <v>6200</v>
      </c>
      <c r="Z49" s="62">
        <v>26298</v>
      </c>
      <c r="AA49" s="62">
        <v>0</v>
      </c>
      <c r="AB49" s="62">
        <v>0</v>
      </c>
      <c r="AC49" s="62">
        <v>0</v>
      </c>
      <c r="AD49" s="62">
        <v>0</v>
      </c>
      <c r="AE49" s="62">
        <v>4621955</v>
      </c>
      <c r="AF49" s="62">
        <v>0</v>
      </c>
      <c r="AG49" s="62">
        <v>332457</v>
      </c>
      <c r="AH49" s="137">
        <v>0</v>
      </c>
      <c r="AI49" s="62">
        <v>489759</v>
      </c>
      <c r="AJ49" s="63">
        <v>0</v>
      </c>
      <c r="AK49" s="12"/>
      <c r="AL49" s="5"/>
      <c r="AM49" s="13"/>
      <c r="AN49" s="21"/>
      <c r="AO49" s="21"/>
    </row>
    <row r="50" spans="1:57" s="30" customFormat="1" x14ac:dyDescent="0.15">
      <c r="B50" s="315"/>
      <c r="C50" s="26">
        <v>2018</v>
      </c>
      <c r="D50" s="27">
        <v>30</v>
      </c>
      <c r="E50" s="82">
        <v>0</v>
      </c>
      <c r="F50" s="62">
        <v>0</v>
      </c>
      <c r="G50" s="62">
        <v>325913</v>
      </c>
      <c r="H50" s="62">
        <v>237404</v>
      </c>
      <c r="I50" s="62">
        <v>0</v>
      </c>
      <c r="J50" s="62">
        <v>15673</v>
      </c>
      <c r="K50" s="62">
        <v>728</v>
      </c>
      <c r="L50" s="62">
        <v>540</v>
      </c>
      <c r="M50" s="62">
        <v>0</v>
      </c>
      <c r="N50" s="62">
        <v>0</v>
      </c>
      <c r="O50" s="62">
        <v>15781</v>
      </c>
      <c r="P50" s="62">
        <v>0</v>
      </c>
      <c r="Q50" s="62">
        <v>0</v>
      </c>
      <c r="R50" s="62">
        <v>0</v>
      </c>
      <c r="S50" s="62">
        <v>107951</v>
      </c>
      <c r="T50" s="62">
        <v>0</v>
      </c>
      <c r="U50" s="62">
        <v>0</v>
      </c>
      <c r="V50" s="62">
        <v>0</v>
      </c>
      <c r="W50" s="62">
        <v>28350</v>
      </c>
      <c r="X50" s="62">
        <v>156874</v>
      </c>
      <c r="Y50" s="62">
        <v>0</v>
      </c>
      <c r="Z50" s="62">
        <v>123794</v>
      </c>
      <c r="AA50" s="62">
        <v>0</v>
      </c>
      <c r="AB50" s="62">
        <v>0</v>
      </c>
      <c r="AC50" s="62">
        <v>0</v>
      </c>
      <c r="AD50" s="62">
        <v>0</v>
      </c>
      <c r="AE50" s="62">
        <v>5575655</v>
      </c>
      <c r="AF50" s="62">
        <v>0</v>
      </c>
      <c r="AG50" s="62">
        <v>328970</v>
      </c>
      <c r="AH50" s="137">
        <v>0</v>
      </c>
      <c r="AI50" s="62">
        <v>524195</v>
      </c>
      <c r="AJ50" s="63">
        <v>0</v>
      </c>
      <c r="AK50" s="12"/>
      <c r="AL50" s="5"/>
      <c r="AM50" s="13"/>
      <c r="AN50" s="21"/>
      <c r="AO50" s="21"/>
    </row>
    <row r="51" spans="1:57" ht="12" customHeight="1" x14ac:dyDescent="0.15">
      <c r="B51" s="315"/>
      <c r="C51" s="26">
        <v>2019</v>
      </c>
      <c r="D51" s="27" t="s">
        <v>436</v>
      </c>
      <c r="E51" s="82">
        <v>0</v>
      </c>
      <c r="F51" s="62">
        <v>0</v>
      </c>
      <c r="G51" s="62">
        <v>377147</v>
      </c>
      <c r="H51" s="62">
        <v>165565</v>
      </c>
      <c r="I51" s="62">
        <v>0</v>
      </c>
      <c r="J51" s="62">
        <v>18222</v>
      </c>
      <c r="K51" s="62">
        <v>0</v>
      </c>
      <c r="L51" s="62">
        <v>0</v>
      </c>
      <c r="M51" s="62">
        <v>0</v>
      </c>
      <c r="N51" s="62">
        <v>0</v>
      </c>
      <c r="O51" s="62">
        <v>13751</v>
      </c>
      <c r="P51" s="62">
        <v>0</v>
      </c>
      <c r="Q51" s="62">
        <v>0</v>
      </c>
      <c r="R51" s="62">
        <v>0</v>
      </c>
      <c r="S51" s="62">
        <v>53650</v>
      </c>
      <c r="T51" s="62">
        <v>0</v>
      </c>
      <c r="U51" s="62">
        <v>0</v>
      </c>
      <c r="V51" s="62">
        <v>0</v>
      </c>
      <c r="W51" s="62">
        <v>6389</v>
      </c>
      <c r="X51" s="62">
        <v>134540</v>
      </c>
      <c r="Y51" s="62">
        <v>0</v>
      </c>
      <c r="Z51" s="62">
        <v>297623</v>
      </c>
      <c r="AA51" s="62">
        <v>0</v>
      </c>
      <c r="AB51" s="62">
        <v>0</v>
      </c>
      <c r="AC51" s="62">
        <v>0</v>
      </c>
      <c r="AD51" s="62">
        <v>0</v>
      </c>
      <c r="AE51" s="62">
        <v>5827565</v>
      </c>
      <c r="AF51" s="62">
        <v>0</v>
      </c>
      <c r="AG51" s="62">
        <v>353813</v>
      </c>
      <c r="AH51" s="137">
        <v>0</v>
      </c>
      <c r="AI51" s="62">
        <v>293229</v>
      </c>
      <c r="AJ51" s="63">
        <v>0</v>
      </c>
      <c r="AK51" s="12"/>
      <c r="AL51" s="21"/>
      <c r="AM51" s="13"/>
      <c r="AR51" s="21"/>
    </row>
    <row r="52" spans="1:57" ht="12" customHeight="1" x14ac:dyDescent="0.15">
      <c r="B52" s="315"/>
      <c r="C52" s="26">
        <v>2020</v>
      </c>
      <c r="D52" s="27">
        <v>2</v>
      </c>
      <c r="E52" s="82">
        <v>0</v>
      </c>
      <c r="F52" s="62">
        <v>0</v>
      </c>
      <c r="G52" s="62">
        <v>335961</v>
      </c>
      <c r="H52" s="62">
        <v>209096</v>
      </c>
      <c r="I52" s="62">
        <v>476</v>
      </c>
      <c r="J52" s="62">
        <v>15671</v>
      </c>
      <c r="K52" s="62">
        <v>0</v>
      </c>
      <c r="L52" s="62">
        <v>0</v>
      </c>
      <c r="M52" s="62">
        <v>0</v>
      </c>
      <c r="N52" s="62">
        <v>0</v>
      </c>
      <c r="O52" s="62">
        <v>11223</v>
      </c>
      <c r="P52" s="62">
        <v>0</v>
      </c>
      <c r="Q52" s="62">
        <v>0</v>
      </c>
      <c r="R52" s="62">
        <v>65065</v>
      </c>
      <c r="S52" s="62">
        <v>0</v>
      </c>
      <c r="T52" s="62">
        <v>0</v>
      </c>
      <c r="U52" s="62">
        <v>0</v>
      </c>
      <c r="V52" s="62">
        <v>0</v>
      </c>
      <c r="W52" s="62">
        <v>0</v>
      </c>
      <c r="X52" s="62">
        <v>18782</v>
      </c>
      <c r="Y52" s="62">
        <v>0</v>
      </c>
      <c r="Z52" s="62">
        <v>146992</v>
      </c>
      <c r="AA52" s="62">
        <v>0</v>
      </c>
      <c r="AB52" s="62">
        <v>0</v>
      </c>
      <c r="AC52" s="62">
        <v>0</v>
      </c>
      <c r="AD52" s="62">
        <v>0</v>
      </c>
      <c r="AE52" s="62">
        <v>5546265</v>
      </c>
      <c r="AF52" s="62">
        <v>0</v>
      </c>
      <c r="AG52" s="62">
        <v>241977</v>
      </c>
      <c r="AH52" s="62">
        <v>0</v>
      </c>
      <c r="AI52" s="62">
        <v>336083</v>
      </c>
      <c r="AJ52" s="63">
        <v>0</v>
      </c>
      <c r="AK52" s="12"/>
      <c r="AL52" s="21"/>
      <c r="AM52" s="13"/>
      <c r="AR52" s="21"/>
    </row>
    <row r="53" spans="1:57" ht="12" customHeight="1" x14ac:dyDescent="0.15">
      <c r="B53" s="315"/>
      <c r="C53" s="204">
        <v>2021</v>
      </c>
      <c r="D53" s="205">
        <v>3</v>
      </c>
      <c r="E53" s="208">
        <v>0</v>
      </c>
      <c r="F53" s="206">
        <v>0</v>
      </c>
      <c r="G53" s="206">
        <v>288595</v>
      </c>
      <c r="H53" s="206">
        <v>212100</v>
      </c>
      <c r="I53" s="206">
        <v>0</v>
      </c>
      <c r="J53" s="206">
        <v>13854</v>
      </c>
      <c r="K53" s="206">
        <v>0</v>
      </c>
      <c r="L53" s="206">
        <v>0</v>
      </c>
      <c r="M53" s="206">
        <v>0</v>
      </c>
      <c r="N53" s="206">
        <v>0</v>
      </c>
      <c r="O53" s="206">
        <v>18390</v>
      </c>
      <c r="P53" s="206">
        <v>0</v>
      </c>
      <c r="Q53" s="206">
        <v>0</v>
      </c>
      <c r="R53" s="206">
        <v>20480</v>
      </c>
      <c r="S53" s="206">
        <v>0</v>
      </c>
      <c r="T53" s="206">
        <v>0</v>
      </c>
      <c r="U53" s="206">
        <v>0</v>
      </c>
      <c r="V53" s="206">
        <v>0</v>
      </c>
      <c r="W53" s="206">
        <v>0</v>
      </c>
      <c r="X53" s="206">
        <v>8525</v>
      </c>
      <c r="Y53" s="206">
        <v>0</v>
      </c>
      <c r="Z53" s="206">
        <v>219443</v>
      </c>
      <c r="AA53" s="206">
        <v>0</v>
      </c>
      <c r="AB53" s="206">
        <v>0</v>
      </c>
      <c r="AC53" s="206">
        <v>0</v>
      </c>
      <c r="AD53" s="206">
        <v>0</v>
      </c>
      <c r="AE53" s="206">
        <v>5712969</v>
      </c>
      <c r="AF53" s="206">
        <v>0</v>
      </c>
      <c r="AG53" s="206">
        <v>203999</v>
      </c>
      <c r="AH53" s="206">
        <v>0</v>
      </c>
      <c r="AI53" s="206">
        <v>651806</v>
      </c>
      <c r="AJ53" s="207">
        <v>0</v>
      </c>
      <c r="AK53" s="12"/>
      <c r="AL53" s="21"/>
      <c r="AM53" s="13"/>
      <c r="AR53" s="21"/>
    </row>
    <row r="54" spans="1:57" ht="12" customHeight="1" x14ac:dyDescent="0.15">
      <c r="B54" s="315"/>
      <c r="C54" s="26">
        <v>2022</v>
      </c>
      <c r="D54" s="27">
        <v>4</v>
      </c>
      <c r="E54" s="82">
        <v>0</v>
      </c>
      <c r="F54" s="62">
        <v>0</v>
      </c>
      <c r="G54" s="62">
        <v>384277</v>
      </c>
      <c r="H54" s="62">
        <v>370209</v>
      </c>
      <c r="I54" s="62">
        <v>0</v>
      </c>
      <c r="J54" s="62">
        <v>19185</v>
      </c>
      <c r="K54" s="62">
        <v>0</v>
      </c>
      <c r="L54" s="62">
        <v>0</v>
      </c>
      <c r="M54" s="62">
        <v>0</v>
      </c>
      <c r="N54" s="62">
        <v>0</v>
      </c>
      <c r="O54" s="62">
        <v>16381</v>
      </c>
      <c r="P54" s="62">
        <v>0</v>
      </c>
      <c r="Q54" s="62">
        <v>0</v>
      </c>
      <c r="R54" s="62">
        <v>49213</v>
      </c>
      <c r="S54" s="62">
        <v>0</v>
      </c>
      <c r="T54" s="62">
        <v>0</v>
      </c>
      <c r="U54" s="62">
        <v>0</v>
      </c>
      <c r="V54" s="62">
        <v>0</v>
      </c>
      <c r="W54" s="62">
        <v>0</v>
      </c>
      <c r="X54" s="62">
        <v>5870</v>
      </c>
      <c r="Y54" s="62">
        <v>0</v>
      </c>
      <c r="Z54" s="62">
        <v>104278</v>
      </c>
      <c r="AA54" s="62">
        <v>0</v>
      </c>
      <c r="AB54" s="62">
        <v>0</v>
      </c>
      <c r="AC54" s="62">
        <v>0</v>
      </c>
      <c r="AD54" s="62">
        <v>0</v>
      </c>
      <c r="AE54" s="62">
        <v>8915301</v>
      </c>
      <c r="AF54" s="62">
        <v>0</v>
      </c>
      <c r="AG54" s="62">
        <v>37479</v>
      </c>
      <c r="AH54" s="62">
        <v>0</v>
      </c>
      <c r="AI54" s="62">
        <v>932521</v>
      </c>
      <c r="AJ54" s="63">
        <v>0</v>
      </c>
      <c r="AK54" s="12"/>
      <c r="AL54" s="21"/>
      <c r="AM54" s="13"/>
      <c r="AR54" s="21"/>
    </row>
    <row r="55" spans="1:57" ht="12" customHeight="1" x14ac:dyDescent="0.15">
      <c r="B55" s="316"/>
      <c r="C55" s="280">
        <v>2023</v>
      </c>
      <c r="D55" s="281">
        <v>5</v>
      </c>
      <c r="E55" s="284">
        <v>1721</v>
      </c>
      <c r="F55" s="282">
        <v>0</v>
      </c>
      <c r="G55" s="282">
        <v>327267</v>
      </c>
      <c r="H55" s="282">
        <v>347868</v>
      </c>
      <c r="I55" s="282">
        <v>0</v>
      </c>
      <c r="J55" s="282">
        <v>20331</v>
      </c>
      <c r="K55" s="282">
        <v>0</v>
      </c>
      <c r="L55" s="282">
        <v>0</v>
      </c>
      <c r="M55" s="282">
        <v>0</v>
      </c>
      <c r="N55" s="282">
        <v>0</v>
      </c>
      <c r="O55" s="282">
        <v>14380</v>
      </c>
      <c r="P55" s="282">
        <v>0</v>
      </c>
      <c r="Q55" s="282">
        <v>0</v>
      </c>
      <c r="R55" s="282">
        <v>29240</v>
      </c>
      <c r="S55" s="282">
        <v>0</v>
      </c>
      <c r="T55" s="282">
        <v>0</v>
      </c>
      <c r="U55" s="282">
        <v>0</v>
      </c>
      <c r="V55" s="282">
        <v>0</v>
      </c>
      <c r="W55" s="282">
        <v>0</v>
      </c>
      <c r="X55" s="282">
        <v>0</v>
      </c>
      <c r="Y55" s="282">
        <v>0</v>
      </c>
      <c r="Z55" s="282">
        <v>47888</v>
      </c>
      <c r="AA55" s="282">
        <v>0</v>
      </c>
      <c r="AB55" s="282">
        <v>0</v>
      </c>
      <c r="AC55" s="282">
        <v>0</v>
      </c>
      <c r="AD55" s="282">
        <v>0</v>
      </c>
      <c r="AE55" s="282">
        <v>11225512</v>
      </c>
      <c r="AF55" s="282">
        <v>0</v>
      </c>
      <c r="AG55" s="282">
        <v>4109</v>
      </c>
      <c r="AH55" s="282">
        <v>0</v>
      </c>
      <c r="AI55" s="282">
        <v>1073525</v>
      </c>
      <c r="AJ55" s="283">
        <v>0</v>
      </c>
      <c r="AK55" s="12"/>
      <c r="AL55" s="21"/>
      <c r="AM55" s="13"/>
      <c r="AR55" s="21"/>
    </row>
    <row r="56" spans="1:57" x14ac:dyDescent="0.15">
      <c r="B56" s="33" t="s">
        <v>107</v>
      </c>
      <c r="C56" s="34"/>
      <c r="D56" s="34"/>
      <c r="E56" s="35"/>
      <c r="F56" s="35"/>
      <c r="G56" s="35"/>
      <c r="H56" s="35"/>
      <c r="I56" s="35"/>
      <c r="J56" s="35"/>
      <c r="K56" s="35"/>
      <c r="L56" s="35"/>
      <c r="M56" s="35"/>
      <c r="N56" s="35"/>
      <c r="O56" s="35"/>
      <c r="P56" s="35"/>
      <c r="Q56" s="35"/>
      <c r="R56" s="35"/>
      <c r="Z56" s="35"/>
      <c r="AG56" s="35"/>
      <c r="AJ56" s="84"/>
      <c r="AN56" s="47"/>
    </row>
    <row r="57" spans="1:57" x14ac:dyDescent="0.15">
      <c r="B57" s="38"/>
      <c r="C57" s="34"/>
      <c r="D57" s="34"/>
      <c r="E57" s="35"/>
      <c r="F57" s="35"/>
      <c r="G57" s="35"/>
      <c r="H57" s="35"/>
      <c r="I57" s="35"/>
      <c r="J57" s="35"/>
      <c r="K57" s="35"/>
      <c r="L57" s="35"/>
      <c r="M57" s="35"/>
      <c r="N57" s="35"/>
      <c r="O57" s="35"/>
      <c r="P57" s="35"/>
      <c r="Q57" s="35"/>
      <c r="R57" s="36"/>
      <c r="S57" s="36"/>
      <c r="T57" s="36"/>
      <c r="U57" s="36"/>
      <c r="W57" s="36"/>
      <c r="X57" s="35"/>
      <c r="Y57" s="35"/>
      <c r="Z57" s="35"/>
      <c r="AG57" s="35"/>
      <c r="AJ57" s="84"/>
    </row>
    <row r="58" spans="1:57" x14ac:dyDescent="0.15">
      <c r="A58" s="38"/>
      <c r="B58" s="37"/>
      <c r="C58" s="34"/>
      <c r="D58" s="34"/>
      <c r="E58" s="35"/>
      <c r="F58" s="35"/>
      <c r="G58" s="35"/>
      <c r="H58" s="35"/>
      <c r="I58" s="35"/>
      <c r="J58" s="35"/>
      <c r="K58" s="35"/>
      <c r="L58" s="35"/>
      <c r="M58" s="35"/>
      <c r="N58" s="35"/>
      <c r="O58" s="35"/>
      <c r="P58" s="35"/>
      <c r="Q58" s="35"/>
      <c r="R58" s="36"/>
      <c r="S58" s="36"/>
      <c r="T58" s="36"/>
      <c r="U58" s="36"/>
      <c r="V58" s="35"/>
      <c r="W58" s="36"/>
      <c r="X58" s="35"/>
      <c r="Y58" s="35"/>
      <c r="Z58" s="35"/>
      <c r="AG58" s="39"/>
      <c r="AJ58" s="40" t="str">
        <f>'脱脂粉乳（学乳用）'!F58</f>
        <v>毎年1回更新、最終更新日2024/2/15</v>
      </c>
      <c r="AK58" s="40"/>
    </row>
    <row r="59" spans="1:57" x14ac:dyDescent="0.15">
      <c r="A59" s="38"/>
      <c r="B59" s="37"/>
      <c r="C59" s="34"/>
      <c r="D59" s="34"/>
      <c r="E59" s="35"/>
      <c r="F59" s="35"/>
      <c r="G59" s="35"/>
      <c r="H59" s="35"/>
      <c r="I59" s="35"/>
      <c r="J59" s="35"/>
      <c r="K59" s="35"/>
      <c r="L59" s="35"/>
      <c r="M59" s="35"/>
      <c r="N59" s="35"/>
      <c r="O59" s="35"/>
      <c r="P59" s="35"/>
      <c r="Q59" s="35"/>
      <c r="R59" s="47"/>
      <c r="S59" s="47"/>
      <c r="T59" s="47"/>
      <c r="U59" s="47"/>
      <c r="V59" s="47"/>
      <c r="W59" s="154"/>
      <c r="X59" s="47"/>
      <c r="Y59" s="202"/>
      <c r="Z59" s="47"/>
      <c r="AA59" s="47"/>
      <c r="AB59" s="47"/>
      <c r="AC59" s="47"/>
      <c r="AD59" s="47"/>
      <c r="AE59" s="47"/>
      <c r="AF59" s="47"/>
      <c r="AG59" s="47"/>
      <c r="AH59" s="47"/>
      <c r="AI59" s="47"/>
      <c r="AK59" s="47"/>
      <c r="AL59" s="47"/>
      <c r="AM59" s="47"/>
      <c r="AN59" s="47"/>
      <c r="AO59" s="47"/>
      <c r="AQ59" s="47"/>
      <c r="AR59" s="47"/>
      <c r="AS59" s="47"/>
      <c r="AT59" s="47"/>
      <c r="AU59" s="47"/>
      <c r="AV59" s="47"/>
      <c r="AW59" s="47"/>
      <c r="AX59" s="47"/>
      <c r="AY59" s="47"/>
      <c r="AZ59" s="47"/>
      <c r="BA59" s="47"/>
      <c r="BB59" s="47"/>
      <c r="BC59" s="47"/>
      <c r="BD59" s="32"/>
      <c r="BE59" s="32"/>
    </row>
    <row r="60" spans="1:57" x14ac:dyDescent="0.15">
      <c r="A60" s="38"/>
      <c r="B60" s="41"/>
      <c r="C60" s="34"/>
      <c r="D60" s="34"/>
      <c r="E60" s="35"/>
      <c r="F60" s="35"/>
      <c r="G60" s="35"/>
      <c r="H60" s="35"/>
      <c r="I60" s="35"/>
      <c r="J60" s="35"/>
      <c r="K60" s="35"/>
      <c r="L60" s="35"/>
      <c r="M60" s="35"/>
      <c r="N60" s="35"/>
      <c r="O60" s="35"/>
      <c r="P60" s="35"/>
      <c r="Q60" s="35"/>
      <c r="R60" s="47"/>
      <c r="S60" s="47"/>
      <c r="T60" s="47"/>
      <c r="U60" s="47"/>
      <c r="V60" s="47"/>
      <c r="W60" s="154"/>
      <c r="X60" s="47"/>
      <c r="Y60" s="202"/>
      <c r="Z60" s="47"/>
      <c r="AA60" s="47"/>
      <c r="AB60" s="47"/>
      <c r="AC60" s="47"/>
      <c r="AD60" s="47"/>
      <c r="AE60" s="47"/>
      <c r="AF60" s="47"/>
      <c r="AG60" s="47"/>
      <c r="AH60" s="47"/>
      <c r="AI60" s="47"/>
      <c r="AJ60" s="47"/>
      <c r="AK60" s="47"/>
      <c r="AL60" s="47"/>
      <c r="AM60" s="47"/>
      <c r="AN60" s="47"/>
      <c r="AO60" s="47"/>
      <c r="AQ60" s="47"/>
      <c r="AR60" s="47"/>
      <c r="AS60" s="47"/>
      <c r="AT60" s="47"/>
      <c r="AU60" s="47"/>
      <c r="AV60" s="47"/>
      <c r="AW60" s="47"/>
      <c r="AX60" s="47"/>
      <c r="AY60" s="47"/>
      <c r="AZ60" s="47"/>
      <c r="BA60" s="47"/>
      <c r="BB60" s="47"/>
      <c r="BC60" s="47"/>
      <c r="BD60" s="32"/>
      <c r="BE60" s="32"/>
    </row>
    <row r="61" spans="1:57" x14ac:dyDescent="0.15">
      <c r="A61" s="38"/>
      <c r="B61" s="37"/>
      <c r="C61" s="34"/>
      <c r="D61" s="34"/>
      <c r="E61" s="35"/>
      <c r="F61" s="35"/>
      <c r="G61" s="35"/>
      <c r="H61" s="35"/>
      <c r="I61" s="35"/>
      <c r="J61" s="35"/>
      <c r="K61" s="35"/>
      <c r="L61" s="35"/>
      <c r="M61" s="35"/>
      <c r="N61" s="35"/>
      <c r="O61" s="35"/>
      <c r="P61" s="35"/>
      <c r="Q61" s="35"/>
      <c r="R61" s="47"/>
      <c r="S61" s="47"/>
      <c r="T61" s="47"/>
      <c r="U61" s="47"/>
      <c r="V61" s="47"/>
      <c r="W61" s="154"/>
      <c r="X61" s="47"/>
      <c r="Y61" s="202"/>
      <c r="Z61" s="47"/>
      <c r="AA61" s="47"/>
      <c r="AB61" s="47"/>
      <c r="AC61" s="47"/>
      <c r="AD61" s="47"/>
      <c r="AE61" s="47"/>
      <c r="AF61" s="47"/>
      <c r="AG61" s="47"/>
      <c r="AH61" s="47"/>
      <c r="AI61" s="47"/>
      <c r="AJ61" s="47"/>
      <c r="AK61" s="47"/>
      <c r="AL61" s="47"/>
      <c r="AM61" s="47"/>
      <c r="AN61" s="47"/>
      <c r="AO61" s="47"/>
      <c r="AQ61" s="47"/>
      <c r="AR61" s="47"/>
      <c r="AS61" s="47"/>
      <c r="AT61" s="47"/>
      <c r="AU61" s="47"/>
      <c r="AV61" s="47"/>
      <c r="AW61" s="47"/>
      <c r="AX61" s="47"/>
      <c r="AY61" s="47"/>
      <c r="AZ61" s="47"/>
      <c r="BA61" s="47"/>
      <c r="BB61" s="47"/>
      <c r="BC61" s="47"/>
      <c r="BD61" s="32"/>
      <c r="BE61" s="32"/>
    </row>
    <row r="62" spans="1:57" x14ac:dyDescent="0.15">
      <c r="A62" s="38"/>
      <c r="B62" s="42"/>
      <c r="C62" s="34"/>
      <c r="D62" s="34"/>
      <c r="E62" s="35"/>
      <c r="F62" s="35"/>
      <c r="G62" s="35"/>
      <c r="H62" s="35"/>
      <c r="I62" s="35"/>
      <c r="J62" s="35"/>
      <c r="K62" s="35"/>
      <c r="L62" s="35"/>
      <c r="M62" s="35"/>
      <c r="N62" s="35"/>
      <c r="O62" s="35"/>
      <c r="P62" s="36"/>
      <c r="Q62" s="36"/>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Q62" s="21"/>
      <c r="AR62" s="21"/>
      <c r="AS62" s="21"/>
      <c r="AT62" s="21"/>
      <c r="AU62" s="21"/>
      <c r="AV62" s="21"/>
      <c r="AW62" s="21"/>
      <c r="AX62" s="21"/>
      <c r="AY62" s="21"/>
      <c r="AZ62" s="21"/>
      <c r="BA62" s="21"/>
      <c r="BB62" s="21"/>
      <c r="BC62" s="21"/>
      <c r="BD62" s="32"/>
      <c r="BE62" s="32"/>
    </row>
    <row r="63" spans="1:57" x14ac:dyDescent="0.15">
      <c r="A63" s="38"/>
      <c r="B63" s="37"/>
      <c r="C63" s="34"/>
      <c r="D63" s="34"/>
      <c r="E63" s="35"/>
      <c r="F63" s="35"/>
      <c r="G63" s="35"/>
      <c r="H63" s="35"/>
      <c r="I63" s="35"/>
      <c r="J63" s="35"/>
      <c r="K63" s="35"/>
      <c r="L63" s="35"/>
      <c r="M63" s="35"/>
      <c r="N63" s="35"/>
      <c r="O63" s="35"/>
      <c r="P63" s="36"/>
      <c r="Q63" s="36"/>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Q63" s="21"/>
      <c r="AR63" s="21"/>
      <c r="AS63" s="21"/>
      <c r="AT63" s="21"/>
      <c r="AU63" s="21"/>
      <c r="AV63" s="21"/>
      <c r="AW63" s="21"/>
      <c r="AX63" s="21"/>
      <c r="AY63" s="21"/>
      <c r="AZ63" s="21"/>
      <c r="BA63" s="21"/>
      <c r="BB63" s="21"/>
      <c r="BC63" s="21"/>
      <c r="BD63" s="32"/>
      <c r="BE63" s="32"/>
    </row>
    <row r="64" spans="1:57" x14ac:dyDescent="0.15">
      <c r="A64" s="38"/>
      <c r="C64" s="5"/>
      <c r="D64" s="5"/>
      <c r="P64" s="32"/>
      <c r="Q64" s="32"/>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Q64" s="21"/>
      <c r="AR64" s="21"/>
      <c r="AS64" s="21"/>
      <c r="AT64" s="21"/>
      <c r="AU64" s="21"/>
      <c r="AV64" s="21"/>
      <c r="AW64" s="21"/>
      <c r="AX64" s="21"/>
      <c r="AY64" s="21"/>
      <c r="AZ64" s="21"/>
      <c r="BA64" s="21"/>
      <c r="BB64" s="21"/>
      <c r="BC64" s="21"/>
      <c r="BD64" s="32"/>
      <c r="BE64" s="32"/>
    </row>
    <row r="65" spans="2:57" x14ac:dyDescent="0.15">
      <c r="B65" s="43"/>
      <c r="C65" s="32"/>
      <c r="D65" s="32"/>
      <c r="E65" s="32"/>
      <c r="F65" s="32"/>
      <c r="G65" s="32"/>
      <c r="H65" s="32"/>
      <c r="P65" s="32"/>
      <c r="Q65" s="32"/>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Q65" s="21"/>
      <c r="AR65" s="21"/>
      <c r="AS65" s="21"/>
      <c r="AT65" s="21"/>
      <c r="AU65" s="21"/>
      <c r="AV65" s="21"/>
      <c r="AW65" s="21"/>
      <c r="AX65" s="21"/>
      <c r="AY65" s="21"/>
      <c r="AZ65" s="21"/>
      <c r="BA65" s="21"/>
      <c r="BB65" s="21"/>
      <c r="BC65" s="21"/>
      <c r="BD65" s="32"/>
      <c r="BE65" s="32"/>
    </row>
    <row r="66" spans="2:57" x14ac:dyDescent="0.15">
      <c r="B66" s="43"/>
      <c r="C66" s="32"/>
      <c r="D66" s="32"/>
      <c r="E66" s="32"/>
      <c r="F66" s="32"/>
      <c r="G66" s="32"/>
      <c r="H66" s="32"/>
      <c r="P66" s="32"/>
      <c r="Q66" s="32"/>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Q66" s="21"/>
      <c r="AR66" s="21"/>
      <c r="AS66" s="21"/>
      <c r="AT66" s="21"/>
      <c r="AU66" s="21"/>
      <c r="AV66" s="21"/>
      <c r="AW66" s="21"/>
      <c r="AX66" s="21"/>
      <c r="AY66" s="21"/>
      <c r="AZ66" s="21"/>
      <c r="BA66" s="21"/>
      <c r="BB66" s="21"/>
      <c r="BC66" s="21"/>
      <c r="BD66" s="32"/>
      <c r="BE66" s="32"/>
    </row>
    <row r="67" spans="2:57" x14ac:dyDescent="0.15">
      <c r="B67" s="43"/>
      <c r="C67" s="32"/>
      <c r="D67" s="32"/>
      <c r="P67" s="32"/>
      <c r="Q67" s="32"/>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Q67" s="21"/>
      <c r="AR67" s="21"/>
      <c r="AS67" s="21"/>
      <c r="AT67" s="21"/>
      <c r="AU67" s="21"/>
      <c r="AV67" s="21"/>
      <c r="AW67" s="21"/>
      <c r="AX67" s="21"/>
      <c r="AY67" s="21"/>
      <c r="AZ67" s="21"/>
      <c r="BA67" s="21"/>
      <c r="BB67" s="21"/>
      <c r="BC67" s="21"/>
      <c r="BD67" s="32"/>
      <c r="BE67" s="32"/>
    </row>
    <row r="68" spans="2:57" x14ac:dyDescent="0.15">
      <c r="B68" s="43"/>
      <c r="C68" s="298"/>
      <c r="D68" s="298"/>
      <c r="E68" s="44"/>
      <c r="F68" s="44"/>
      <c r="G68" s="44"/>
      <c r="H68" s="44"/>
      <c r="I68" s="47"/>
      <c r="J68" s="47"/>
      <c r="K68" s="236"/>
      <c r="L68" s="236"/>
      <c r="M68" s="202"/>
      <c r="N68" s="47"/>
      <c r="O68" s="47"/>
      <c r="P68" s="47"/>
      <c r="Q68" s="47"/>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32"/>
      <c r="BE68" s="32"/>
    </row>
    <row r="69" spans="2:57" x14ac:dyDescent="0.15">
      <c r="B69" s="43"/>
      <c r="C69" s="298"/>
      <c r="D69" s="298"/>
      <c r="E69" s="47"/>
      <c r="F69" s="47"/>
      <c r="G69" s="47"/>
      <c r="H69" s="47"/>
      <c r="I69" s="47"/>
      <c r="J69" s="47"/>
      <c r="K69" s="236"/>
      <c r="L69" s="236"/>
      <c r="M69" s="202"/>
      <c r="N69" s="47"/>
      <c r="O69" s="47"/>
      <c r="P69" s="47"/>
      <c r="Q69" s="47"/>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32"/>
      <c r="BE69" s="32"/>
    </row>
    <row r="70" spans="2:57" x14ac:dyDescent="0.15">
      <c r="B70" s="43"/>
      <c r="C70" s="47"/>
      <c r="D70" s="47"/>
      <c r="E70" s="47"/>
      <c r="F70" s="47"/>
      <c r="G70" s="47"/>
      <c r="H70" s="47"/>
      <c r="I70" s="47"/>
      <c r="J70" s="47"/>
      <c r="K70" s="236"/>
      <c r="L70" s="236"/>
      <c r="M70" s="202"/>
      <c r="N70" s="47"/>
      <c r="O70" s="47"/>
      <c r="P70" s="47"/>
      <c r="Q70" s="47"/>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32"/>
      <c r="BE70" s="32"/>
    </row>
    <row r="71" spans="2:57"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M71" s="21"/>
      <c r="AN71" s="21"/>
      <c r="AO71" s="21"/>
      <c r="AP71" s="21"/>
      <c r="AQ71" s="21"/>
      <c r="AR71" s="21"/>
      <c r="AS71" s="21"/>
      <c r="AT71" s="21"/>
      <c r="AU71" s="21"/>
      <c r="AV71" s="21"/>
      <c r="AW71" s="21"/>
      <c r="AX71" s="21"/>
      <c r="AY71" s="21"/>
      <c r="AZ71" s="21"/>
      <c r="BA71" s="21"/>
      <c r="BB71" s="21"/>
      <c r="BC71" s="21"/>
      <c r="BD71" s="32"/>
      <c r="BE71" s="32"/>
    </row>
    <row r="72" spans="2:57"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M72" s="21"/>
      <c r="AN72" s="21"/>
      <c r="AO72" s="21"/>
      <c r="AP72" s="21"/>
      <c r="AQ72" s="21"/>
      <c r="AR72" s="21"/>
      <c r="AS72" s="21"/>
      <c r="AT72" s="21"/>
      <c r="AU72" s="21"/>
      <c r="AV72" s="21"/>
      <c r="AW72" s="21"/>
      <c r="AX72" s="21"/>
      <c r="AY72" s="21"/>
      <c r="AZ72" s="21"/>
      <c r="BA72" s="21"/>
      <c r="BB72" s="21"/>
      <c r="BC72" s="21"/>
      <c r="BD72" s="32"/>
      <c r="BE72" s="32"/>
    </row>
    <row r="73" spans="2:57"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M73" s="21"/>
      <c r="AN73" s="21"/>
      <c r="AO73" s="21"/>
      <c r="AP73" s="21"/>
      <c r="AQ73" s="21"/>
      <c r="AR73" s="21"/>
      <c r="AS73" s="21"/>
      <c r="AT73" s="21"/>
      <c r="AU73" s="21"/>
      <c r="AV73" s="21"/>
      <c r="AW73" s="21"/>
      <c r="AX73" s="21"/>
      <c r="AY73" s="21"/>
      <c r="AZ73" s="21"/>
      <c r="BA73" s="21"/>
      <c r="BB73" s="21"/>
      <c r="BC73" s="21"/>
      <c r="BD73" s="32"/>
      <c r="BE73" s="32"/>
    </row>
    <row r="74" spans="2:57"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M74" s="21"/>
      <c r="AN74" s="21"/>
      <c r="AO74" s="21"/>
      <c r="AP74" s="21"/>
      <c r="AQ74" s="21"/>
      <c r="AR74" s="21"/>
      <c r="AS74" s="21"/>
      <c r="AT74" s="21"/>
      <c r="AU74" s="21"/>
      <c r="AV74" s="21"/>
      <c r="AW74" s="21"/>
      <c r="AX74" s="21"/>
      <c r="AY74" s="21"/>
      <c r="AZ74" s="21"/>
      <c r="BA74" s="21"/>
      <c r="BB74" s="21"/>
      <c r="BC74" s="21"/>
      <c r="BD74" s="32"/>
      <c r="BE74" s="32"/>
    </row>
    <row r="75" spans="2:57"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M75" s="21"/>
      <c r="AN75" s="21"/>
      <c r="AO75" s="21"/>
      <c r="AP75" s="21"/>
      <c r="AQ75" s="21"/>
      <c r="AR75" s="21"/>
      <c r="AS75" s="21"/>
      <c r="AT75" s="21"/>
      <c r="AU75" s="21"/>
      <c r="AV75" s="21"/>
      <c r="AW75" s="21"/>
      <c r="AX75" s="21"/>
      <c r="AY75" s="21"/>
      <c r="AZ75" s="21"/>
      <c r="BA75" s="21"/>
      <c r="BB75" s="21"/>
      <c r="BC75" s="21"/>
      <c r="BD75" s="32"/>
      <c r="BE75" s="32"/>
    </row>
    <row r="76" spans="2:57"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M76" s="21"/>
      <c r="AN76" s="21"/>
      <c r="AO76" s="21"/>
      <c r="AP76" s="21"/>
      <c r="AQ76" s="21"/>
      <c r="AR76" s="21"/>
      <c r="AS76" s="21"/>
      <c r="AT76" s="21"/>
      <c r="AU76" s="21"/>
      <c r="AV76" s="21"/>
      <c r="AW76" s="21"/>
      <c r="AX76" s="21"/>
      <c r="AY76" s="21"/>
      <c r="AZ76" s="21"/>
      <c r="BA76" s="21"/>
      <c r="BB76" s="21"/>
      <c r="BC76" s="21"/>
      <c r="BD76" s="32"/>
      <c r="BE76" s="32"/>
    </row>
    <row r="77" spans="2:57"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M77" s="21"/>
      <c r="AN77" s="21"/>
      <c r="AO77" s="21"/>
      <c r="AP77" s="21"/>
      <c r="AQ77" s="21"/>
      <c r="AR77" s="21"/>
      <c r="AS77" s="21"/>
      <c r="AT77" s="21"/>
      <c r="AU77" s="21"/>
      <c r="AV77" s="21"/>
      <c r="AW77" s="21"/>
      <c r="AX77" s="21"/>
      <c r="AY77" s="21"/>
      <c r="AZ77" s="21"/>
      <c r="BA77" s="21"/>
      <c r="BB77" s="21"/>
      <c r="BC77" s="21"/>
      <c r="BD77" s="32"/>
      <c r="BE77" s="32"/>
    </row>
    <row r="78" spans="2:57" x14ac:dyDescent="0.15">
      <c r="B78" s="43"/>
      <c r="C78" s="21"/>
      <c r="D78" s="21"/>
      <c r="E78" s="21"/>
      <c r="F78" s="21"/>
      <c r="G78" s="21"/>
      <c r="H78" s="21"/>
      <c r="I78" s="21"/>
      <c r="J78" s="21"/>
      <c r="K78" s="21"/>
      <c r="L78" s="21"/>
      <c r="M78" s="21"/>
      <c r="N78" s="21"/>
      <c r="O78" s="21"/>
      <c r="P78" s="21"/>
      <c r="Q78" s="21"/>
      <c r="R78" s="32"/>
      <c r="S78" s="32"/>
      <c r="T78" s="32"/>
      <c r="U78" s="32"/>
      <c r="V78" s="32"/>
      <c r="W78" s="32"/>
      <c r="X78" s="32"/>
      <c r="Y78" s="32"/>
      <c r="Z78" s="32"/>
      <c r="AA78" s="32"/>
      <c r="AB78" s="32"/>
      <c r="AC78" s="32"/>
      <c r="AD78" s="32"/>
      <c r="AE78" s="32"/>
      <c r="AF78" s="32"/>
      <c r="AG78" s="32"/>
      <c r="AH78" s="32"/>
      <c r="AI78" s="32"/>
      <c r="AJ78" s="32"/>
      <c r="AK78" s="32"/>
      <c r="AM78" s="32"/>
      <c r="AN78" s="32"/>
      <c r="AO78" s="32"/>
      <c r="AP78" s="32"/>
      <c r="AQ78" s="32"/>
      <c r="AR78" s="32"/>
      <c r="AS78" s="32"/>
      <c r="AT78" s="32"/>
      <c r="AU78" s="32"/>
      <c r="AV78" s="32"/>
      <c r="AW78" s="32"/>
      <c r="AX78" s="32"/>
      <c r="AY78" s="32"/>
      <c r="AZ78" s="32"/>
      <c r="BA78" s="32"/>
      <c r="BB78" s="32"/>
      <c r="BC78" s="32"/>
      <c r="BD78" s="32"/>
      <c r="BE78" s="32"/>
    </row>
    <row r="79" spans="2:57" x14ac:dyDescent="0.15">
      <c r="B79" s="43"/>
      <c r="C79" s="21"/>
      <c r="D79" s="21"/>
      <c r="E79" s="21"/>
      <c r="F79" s="21"/>
      <c r="G79" s="21"/>
      <c r="H79" s="21"/>
      <c r="I79" s="21"/>
      <c r="J79" s="21"/>
      <c r="K79" s="21"/>
      <c r="L79" s="21"/>
      <c r="M79" s="21"/>
      <c r="N79" s="21"/>
      <c r="O79" s="21"/>
      <c r="P79" s="21"/>
      <c r="Q79" s="21"/>
      <c r="R79" s="32"/>
      <c r="S79" s="32"/>
      <c r="T79" s="32"/>
      <c r="U79" s="32"/>
      <c r="V79" s="32"/>
      <c r="W79" s="32"/>
      <c r="X79" s="32"/>
      <c r="Y79" s="32"/>
      <c r="Z79" s="32"/>
      <c r="AA79" s="32"/>
      <c r="AB79" s="32"/>
      <c r="AC79" s="32"/>
      <c r="AD79" s="32"/>
      <c r="AE79" s="32"/>
      <c r="AF79" s="32"/>
      <c r="AG79" s="32"/>
      <c r="AH79" s="32"/>
      <c r="AI79" s="32"/>
      <c r="AJ79" s="32"/>
      <c r="AK79" s="32"/>
      <c r="AM79" s="32"/>
      <c r="AN79" s="32"/>
      <c r="AO79" s="32"/>
      <c r="AP79" s="32"/>
      <c r="AQ79" s="32"/>
      <c r="AR79" s="32"/>
      <c r="AS79" s="32"/>
      <c r="AT79" s="32"/>
      <c r="AU79" s="32"/>
      <c r="AV79" s="32"/>
      <c r="AW79" s="32"/>
      <c r="AX79" s="32"/>
      <c r="AY79" s="32"/>
      <c r="AZ79" s="32"/>
      <c r="BA79" s="32"/>
      <c r="BB79" s="32"/>
      <c r="BC79" s="32"/>
      <c r="BD79" s="32"/>
      <c r="BE79" s="32"/>
    </row>
    <row r="80" spans="2:57" x14ac:dyDescent="0.15">
      <c r="B80" s="43"/>
      <c r="C80" s="21"/>
      <c r="D80" s="21"/>
      <c r="E80" s="21"/>
      <c r="F80" s="21"/>
      <c r="G80" s="21"/>
      <c r="H80" s="21"/>
      <c r="I80" s="21"/>
      <c r="J80" s="21"/>
      <c r="K80" s="21"/>
      <c r="L80" s="21"/>
      <c r="M80" s="21"/>
      <c r="N80" s="21"/>
      <c r="O80" s="21"/>
      <c r="P80" s="21"/>
      <c r="Q80" s="21"/>
      <c r="S80" s="32"/>
      <c r="T80" s="32"/>
      <c r="U80" s="32"/>
      <c r="V80" s="32"/>
      <c r="W80" s="32"/>
      <c r="X80" s="32"/>
      <c r="Y80" s="32"/>
      <c r="Z80" s="32"/>
      <c r="AA80" s="32"/>
      <c r="AB80" s="32"/>
      <c r="AC80" s="32"/>
      <c r="AD80" s="32"/>
      <c r="AE80" s="32"/>
      <c r="AF80" s="32"/>
      <c r="AG80" s="32"/>
      <c r="AH80" s="32"/>
      <c r="AI80" s="32"/>
      <c r="AJ80" s="32"/>
      <c r="AK80" s="32"/>
      <c r="AM80" s="32"/>
      <c r="AN80" s="32"/>
      <c r="AO80" s="32"/>
      <c r="AP80" s="32"/>
      <c r="AQ80" s="32"/>
      <c r="AR80" s="32"/>
      <c r="AS80" s="32"/>
      <c r="AT80" s="32"/>
      <c r="AU80" s="32"/>
      <c r="AV80" s="32"/>
      <c r="AW80" s="32"/>
      <c r="AX80" s="32"/>
      <c r="AY80" s="32"/>
      <c r="AZ80" s="32"/>
      <c r="BA80" s="32"/>
      <c r="BB80" s="32"/>
      <c r="BC80" s="32"/>
      <c r="BD80" s="32"/>
      <c r="BE80" s="32"/>
    </row>
    <row r="81" spans="2:57" x14ac:dyDescent="0.15">
      <c r="B81" s="43"/>
      <c r="C81" s="21"/>
      <c r="D81" s="21"/>
      <c r="E81" s="21"/>
      <c r="F81" s="21"/>
      <c r="G81" s="21"/>
      <c r="H81" s="21"/>
      <c r="I81" s="21"/>
      <c r="J81" s="21"/>
      <c r="K81" s="21"/>
      <c r="L81" s="21"/>
      <c r="M81" s="21"/>
      <c r="N81" s="21"/>
      <c r="O81" s="21"/>
      <c r="P81" s="21"/>
      <c r="Q81" s="21"/>
      <c r="S81" s="32"/>
      <c r="T81" s="32"/>
      <c r="U81" s="32"/>
      <c r="V81" s="32"/>
      <c r="W81" s="32"/>
      <c r="X81" s="32"/>
      <c r="Y81" s="32"/>
      <c r="Z81" s="32"/>
      <c r="AA81" s="32"/>
      <c r="AB81" s="32"/>
      <c r="AC81" s="32"/>
      <c r="AD81" s="32"/>
      <c r="AE81" s="32"/>
      <c r="AF81" s="32"/>
      <c r="AG81" s="32"/>
      <c r="AH81" s="32"/>
      <c r="AI81" s="32"/>
      <c r="AJ81" s="32"/>
      <c r="AK81" s="32"/>
      <c r="AM81" s="32"/>
      <c r="AN81" s="32"/>
      <c r="AO81" s="32"/>
      <c r="AP81" s="32"/>
      <c r="AQ81" s="32"/>
      <c r="AR81" s="32"/>
      <c r="AS81" s="32"/>
      <c r="AT81" s="32"/>
      <c r="AU81" s="32"/>
      <c r="AV81" s="32"/>
      <c r="AW81" s="32"/>
      <c r="AX81" s="32"/>
      <c r="AY81" s="32"/>
      <c r="AZ81" s="32"/>
      <c r="BA81" s="32"/>
      <c r="BB81" s="32"/>
      <c r="BC81" s="32"/>
      <c r="BD81" s="32"/>
      <c r="BE81" s="32"/>
    </row>
    <row r="82" spans="2:57" x14ac:dyDescent="0.15">
      <c r="B82" s="43"/>
      <c r="C82" s="21"/>
      <c r="D82" s="21"/>
      <c r="E82" s="21"/>
      <c r="F82" s="21"/>
      <c r="G82" s="21"/>
      <c r="H82" s="21"/>
      <c r="I82" s="21"/>
      <c r="J82" s="21"/>
      <c r="K82" s="21"/>
      <c r="L82" s="21"/>
      <c r="M82" s="21"/>
      <c r="N82" s="21"/>
      <c r="O82" s="21"/>
      <c r="P82" s="21"/>
      <c r="Q82" s="21"/>
      <c r="S82" s="32"/>
      <c r="T82" s="32"/>
      <c r="U82" s="32"/>
      <c r="V82" s="32"/>
      <c r="W82" s="32"/>
      <c r="X82" s="32"/>
      <c r="Y82" s="32"/>
      <c r="Z82" s="32"/>
      <c r="AA82" s="32"/>
      <c r="AB82" s="32"/>
      <c r="AC82" s="32"/>
      <c r="AD82" s="32"/>
      <c r="AE82" s="32"/>
      <c r="AF82" s="32"/>
      <c r="AG82" s="32"/>
      <c r="AH82" s="32"/>
      <c r="AI82" s="32"/>
      <c r="AJ82" s="32"/>
      <c r="AK82" s="32"/>
      <c r="AM82" s="32"/>
      <c r="AN82" s="32"/>
      <c r="AO82" s="32"/>
      <c r="AP82" s="32"/>
      <c r="AQ82" s="32"/>
      <c r="AR82" s="32"/>
      <c r="AS82" s="32"/>
      <c r="AT82" s="32"/>
      <c r="AU82" s="32"/>
      <c r="AV82" s="32"/>
      <c r="AW82" s="32"/>
      <c r="AX82" s="32"/>
      <c r="AY82" s="32"/>
      <c r="AZ82" s="32"/>
      <c r="BA82" s="32"/>
      <c r="BB82" s="32"/>
      <c r="BC82" s="32"/>
      <c r="BD82" s="32"/>
      <c r="BE82" s="32"/>
    </row>
    <row r="83" spans="2:57" x14ac:dyDescent="0.15">
      <c r="B83" s="43"/>
      <c r="C83" s="21"/>
      <c r="D83" s="21"/>
      <c r="E83" s="21"/>
      <c r="F83" s="21"/>
      <c r="G83" s="21"/>
      <c r="H83" s="21"/>
      <c r="I83" s="21"/>
      <c r="J83" s="21"/>
      <c r="K83" s="21"/>
      <c r="L83" s="21"/>
      <c r="M83" s="21"/>
      <c r="N83" s="21"/>
      <c r="O83" s="21"/>
      <c r="P83" s="21"/>
      <c r="Q83" s="21"/>
      <c r="S83" s="32"/>
      <c r="T83" s="32"/>
      <c r="U83" s="32"/>
      <c r="V83" s="32"/>
      <c r="W83" s="32"/>
      <c r="X83" s="32"/>
      <c r="Y83" s="32"/>
      <c r="Z83" s="32"/>
      <c r="AA83" s="32"/>
      <c r="AB83" s="32"/>
      <c r="AC83" s="32"/>
      <c r="AD83" s="32"/>
      <c r="AE83" s="32"/>
      <c r="AF83" s="32"/>
      <c r="AG83" s="32"/>
      <c r="AH83" s="32"/>
      <c r="AI83" s="32"/>
      <c r="AJ83" s="32"/>
      <c r="AK83" s="32"/>
      <c r="AM83" s="32"/>
      <c r="AN83" s="32"/>
      <c r="AO83" s="32"/>
      <c r="AP83" s="32"/>
      <c r="AQ83" s="32"/>
      <c r="AR83" s="32"/>
      <c r="AS83" s="32"/>
      <c r="AT83" s="32"/>
      <c r="AU83" s="32"/>
      <c r="AV83" s="32"/>
      <c r="AW83" s="32"/>
      <c r="AX83" s="32"/>
      <c r="AY83" s="32"/>
      <c r="AZ83" s="32"/>
      <c r="BA83" s="32"/>
      <c r="BB83" s="32"/>
      <c r="BC83" s="32"/>
      <c r="BD83" s="32"/>
      <c r="BE83" s="32"/>
    </row>
    <row r="84" spans="2:57" x14ac:dyDescent="0.15">
      <c r="B84" s="43"/>
      <c r="C84" s="21"/>
      <c r="D84" s="21"/>
      <c r="E84" s="21"/>
      <c r="F84" s="21"/>
      <c r="G84" s="21"/>
      <c r="H84" s="21"/>
      <c r="I84" s="21"/>
      <c r="J84" s="21"/>
      <c r="K84" s="21"/>
      <c r="L84" s="21"/>
      <c r="M84" s="21"/>
      <c r="N84" s="21"/>
      <c r="O84" s="21"/>
      <c r="P84" s="21"/>
      <c r="Q84" s="21"/>
      <c r="S84" s="32"/>
      <c r="T84" s="32"/>
      <c r="U84" s="32"/>
      <c r="V84" s="32"/>
      <c r="W84" s="32"/>
      <c r="X84" s="32"/>
      <c r="Y84" s="32"/>
      <c r="Z84" s="32"/>
      <c r="AA84" s="32"/>
      <c r="AB84" s="32"/>
      <c r="AC84" s="32"/>
      <c r="AD84" s="32"/>
      <c r="AE84" s="32"/>
      <c r="AF84" s="32"/>
      <c r="AG84" s="32"/>
      <c r="AH84" s="32"/>
      <c r="AI84" s="32"/>
      <c r="AJ84" s="32"/>
      <c r="AK84" s="32"/>
      <c r="AM84" s="32"/>
      <c r="AN84" s="32"/>
      <c r="AO84" s="32"/>
      <c r="AP84" s="32"/>
      <c r="AQ84" s="32"/>
      <c r="AR84" s="32"/>
      <c r="AS84" s="32"/>
      <c r="AT84" s="32"/>
      <c r="AU84" s="32"/>
      <c r="AV84" s="32"/>
      <c r="AW84" s="32"/>
      <c r="AX84" s="32"/>
      <c r="AY84" s="32"/>
      <c r="AZ84" s="32"/>
      <c r="BA84" s="32"/>
      <c r="BB84" s="32"/>
      <c r="BC84" s="32"/>
      <c r="BD84" s="32"/>
      <c r="BE84" s="32"/>
    </row>
    <row r="85" spans="2:57" x14ac:dyDescent="0.15">
      <c r="B85" s="43"/>
      <c r="C85" s="21"/>
      <c r="D85" s="21"/>
      <c r="E85" s="21"/>
      <c r="F85" s="21"/>
      <c r="G85" s="21"/>
      <c r="H85" s="21"/>
      <c r="I85" s="21"/>
      <c r="J85" s="21"/>
      <c r="K85" s="21"/>
      <c r="L85" s="21"/>
      <c r="M85" s="21"/>
      <c r="N85" s="21"/>
      <c r="O85" s="21"/>
      <c r="P85" s="21"/>
      <c r="Q85" s="21"/>
      <c r="S85" s="32"/>
      <c r="T85" s="32"/>
      <c r="U85" s="32"/>
      <c r="V85" s="32"/>
      <c r="W85" s="32"/>
      <c r="X85" s="32"/>
      <c r="Y85" s="32"/>
      <c r="Z85" s="32"/>
      <c r="AA85" s="32"/>
      <c r="AB85" s="32"/>
      <c r="AC85" s="32"/>
      <c r="AD85" s="32"/>
      <c r="AE85" s="32"/>
      <c r="AF85" s="32"/>
      <c r="AG85" s="32"/>
      <c r="AH85" s="32"/>
      <c r="AI85" s="32"/>
      <c r="AJ85" s="32"/>
      <c r="AK85" s="32"/>
      <c r="AM85" s="32"/>
      <c r="AN85" s="32"/>
      <c r="AO85" s="32"/>
      <c r="AP85" s="32"/>
      <c r="AQ85" s="32"/>
      <c r="AR85" s="32"/>
      <c r="AS85" s="32"/>
      <c r="AT85" s="32"/>
      <c r="AU85" s="32"/>
      <c r="AV85" s="32"/>
      <c r="AW85" s="32"/>
      <c r="AX85" s="32"/>
      <c r="AY85" s="32"/>
      <c r="AZ85" s="32"/>
      <c r="BA85" s="32"/>
      <c r="BB85" s="32"/>
      <c r="BC85" s="32"/>
      <c r="BD85" s="32"/>
      <c r="BE85" s="32"/>
    </row>
    <row r="86" spans="2:57" x14ac:dyDescent="0.15">
      <c r="B86" s="43"/>
      <c r="C86" s="21"/>
      <c r="D86" s="21"/>
      <c r="E86" s="21"/>
      <c r="F86" s="21"/>
      <c r="G86" s="21"/>
      <c r="H86" s="21"/>
      <c r="I86" s="21"/>
      <c r="J86" s="21"/>
      <c r="K86" s="21"/>
      <c r="L86" s="21"/>
      <c r="M86" s="21"/>
      <c r="N86" s="21"/>
      <c r="O86" s="21"/>
      <c r="P86" s="21"/>
      <c r="Q86" s="21"/>
      <c r="S86" s="32"/>
      <c r="T86" s="32"/>
      <c r="U86" s="32"/>
      <c r="W86" s="32"/>
    </row>
    <row r="87" spans="2:57" x14ac:dyDescent="0.15">
      <c r="B87" s="43"/>
      <c r="C87" s="31"/>
      <c r="D87" s="31"/>
      <c r="E87" s="1"/>
      <c r="F87" s="1"/>
      <c r="G87" s="1"/>
      <c r="H87" s="1"/>
      <c r="I87" s="1"/>
      <c r="J87" s="1"/>
      <c r="K87" s="1"/>
      <c r="L87" s="1"/>
      <c r="M87" s="1"/>
      <c r="N87" s="1"/>
      <c r="O87" s="1"/>
      <c r="P87" s="31"/>
      <c r="Q87" s="31"/>
      <c r="R87" s="1"/>
      <c r="S87" s="31"/>
      <c r="T87" s="31"/>
      <c r="U87" s="31"/>
      <c r="V87" s="1"/>
      <c r="W87" s="31"/>
      <c r="X87" s="1"/>
      <c r="Y87" s="1"/>
      <c r="Z87" s="1"/>
      <c r="AA87" s="1"/>
      <c r="AB87" s="1"/>
      <c r="AC87" s="1"/>
      <c r="AD87" s="1"/>
      <c r="AE87" s="1"/>
      <c r="AF87" s="1"/>
      <c r="AG87" s="1"/>
      <c r="AH87" s="1"/>
      <c r="AI87" s="1"/>
      <c r="AJ87" s="2"/>
      <c r="AK87" s="21"/>
      <c r="AL87" s="1"/>
      <c r="AM87" s="1"/>
      <c r="AN87" s="1"/>
      <c r="AO87" s="1"/>
      <c r="AP87" s="1"/>
      <c r="AQ87" s="1"/>
      <c r="AR87" s="1"/>
      <c r="AS87" s="1"/>
      <c r="AT87" s="1"/>
      <c r="AU87" s="1"/>
      <c r="AV87" s="1"/>
      <c r="AW87" s="1"/>
      <c r="AX87" s="1"/>
      <c r="AY87" s="1"/>
      <c r="AZ87" s="1"/>
      <c r="BA87" s="1"/>
      <c r="BB87" s="1"/>
      <c r="BC87" s="1"/>
    </row>
    <row r="88" spans="2:57" x14ac:dyDescent="0.15">
      <c r="B88" s="43"/>
      <c r="C88" s="45"/>
      <c r="D88" s="45"/>
      <c r="E88" s="32"/>
      <c r="F88" s="32"/>
      <c r="G88" s="32"/>
      <c r="H88" s="32"/>
      <c r="S88" s="32"/>
      <c r="T88" s="32"/>
      <c r="U88" s="32"/>
      <c r="W88" s="32"/>
      <c r="AK88" s="21"/>
    </row>
    <row r="89" spans="2:57" x14ac:dyDescent="0.15">
      <c r="B89" s="43"/>
      <c r="C89" s="45"/>
      <c r="D89" s="45"/>
      <c r="E89" s="32"/>
      <c r="F89" s="32"/>
      <c r="G89" s="32"/>
      <c r="H89" s="32"/>
      <c r="S89" s="32"/>
      <c r="T89" s="32"/>
      <c r="U89" s="32"/>
      <c r="W89" s="32"/>
      <c r="AK89" s="21"/>
    </row>
    <row r="90" spans="2:57" x14ac:dyDescent="0.15">
      <c r="B90" s="43"/>
      <c r="C90" s="45"/>
      <c r="D90" s="45"/>
      <c r="E90" s="32"/>
      <c r="F90" s="32"/>
      <c r="G90" s="32"/>
      <c r="H90" s="32"/>
      <c r="S90" s="32"/>
      <c r="T90" s="32"/>
      <c r="U90" s="32"/>
      <c r="W90" s="32"/>
      <c r="AK90" s="21"/>
    </row>
    <row r="91" spans="2:57" x14ac:dyDescent="0.15">
      <c r="B91" s="43"/>
      <c r="C91" s="45"/>
      <c r="D91" s="45"/>
      <c r="E91" s="32"/>
      <c r="F91" s="32"/>
      <c r="G91" s="32"/>
      <c r="H91" s="32"/>
      <c r="S91" s="32"/>
      <c r="T91" s="32"/>
      <c r="U91" s="32"/>
      <c r="W91" s="32"/>
      <c r="AK91" s="21"/>
    </row>
    <row r="92" spans="2:57" x14ac:dyDescent="0.15">
      <c r="B92" s="43"/>
      <c r="C92" s="45"/>
      <c r="D92" s="45"/>
      <c r="E92" s="32"/>
      <c r="F92" s="32"/>
      <c r="G92" s="32"/>
      <c r="H92" s="32"/>
      <c r="S92" s="32"/>
      <c r="T92" s="32"/>
      <c r="U92" s="32"/>
      <c r="W92" s="32"/>
      <c r="AK92" s="21"/>
    </row>
    <row r="93" spans="2:57" x14ac:dyDescent="0.15">
      <c r="B93" s="43"/>
      <c r="C93" s="45"/>
      <c r="D93" s="45"/>
      <c r="E93" s="32"/>
      <c r="F93" s="32"/>
      <c r="G93" s="32"/>
      <c r="H93" s="32"/>
      <c r="S93" s="32"/>
      <c r="T93" s="32"/>
      <c r="U93" s="32"/>
      <c r="W93" s="32"/>
      <c r="AK93" s="21"/>
    </row>
    <row r="94" spans="2:57" x14ac:dyDescent="0.15">
      <c r="S94" s="32"/>
      <c r="T94" s="32"/>
      <c r="U94" s="32"/>
      <c r="W94" s="32"/>
      <c r="AK94" s="32"/>
    </row>
    <row r="95" spans="2:57" x14ac:dyDescent="0.15">
      <c r="S95" s="32"/>
      <c r="T95" s="32"/>
      <c r="U95" s="32"/>
      <c r="W95" s="32"/>
      <c r="AK95" s="32"/>
    </row>
    <row r="96" spans="2:57" x14ac:dyDescent="0.15">
      <c r="S96" s="32"/>
      <c r="T96" s="32"/>
      <c r="U96" s="32"/>
      <c r="W96" s="32"/>
      <c r="AK96" s="32"/>
    </row>
    <row r="97" spans="19:37" x14ac:dyDescent="0.15">
      <c r="S97" s="32"/>
      <c r="T97" s="32"/>
      <c r="U97" s="32"/>
      <c r="W97" s="32"/>
      <c r="AK97" s="32"/>
    </row>
    <row r="98" spans="19:37" x14ac:dyDescent="0.15">
      <c r="S98" s="32"/>
      <c r="T98" s="32"/>
      <c r="U98" s="32"/>
      <c r="W98" s="32"/>
      <c r="AK98" s="32"/>
    </row>
    <row r="99" spans="19:37" x14ac:dyDescent="0.15">
      <c r="S99" s="32"/>
      <c r="T99" s="32"/>
      <c r="U99" s="32"/>
      <c r="W99" s="32"/>
      <c r="AK99" s="32"/>
    </row>
    <row r="100" spans="19:37" x14ac:dyDescent="0.15">
      <c r="S100" s="32"/>
      <c r="T100" s="32"/>
      <c r="U100" s="32"/>
      <c r="W100" s="32"/>
      <c r="AK100" s="32"/>
    </row>
    <row r="101" spans="19:37" x14ac:dyDescent="0.15">
      <c r="AK101" s="32"/>
    </row>
  </sheetData>
  <mergeCells count="39">
    <mergeCell ref="G5:G7"/>
    <mergeCell ref="S5:S7"/>
    <mergeCell ref="B32:B55"/>
    <mergeCell ref="AH5:AH7"/>
    <mergeCell ref="M5:M7"/>
    <mergeCell ref="C68:D68"/>
    <mergeCell ref="C69:D69"/>
    <mergeCell ref="AF5:AF7"/>
    <mergeCell ref="AG5:AG7"/>
    <mergeCell ref="X5:X7"/>
    <mergeCell ref="J5:J7"/>
    <mergeCell ref="N5:N7"/>
    <mergeCell ref="O5:O7"/>
    <mergeCell ref="P5:P7"/>
    <mergeCell ref="Q5:Q7"/>
    <mergeCell ref="R5:R7"/>
    <mergeCell ref="B5:D7"/>
    <mergeCell ref="E5:E7"/>
    <mergeCell ref="F5:F7"/>
    <mergeCell ref="W5:W7"/>
    <mergeCell ref="Y5:Y7"/>
    <mergeCell ref="B8:B31"/>
    <mergeCell ref="AQ8:AR8"/>
    <mergeCell ref="AQ9:AR9"/>
    <mergeCell ref="Z5:Z7"/>
    <mergeCell ref="AA5:AA7"/>
    <mergeCell ref="AB5:AB7"/>
    <mergeCell ref="AC5:AC7"/>
    <mergeCell ref="AD5:AD7"/>
    <mergeCell ref="AE5:AE7"/>
    <mergeCell ref="AJ5:AJ7"/>
    <mergeCell ref="AI5:AI7"/>
    <mergeCell ref="H5:H7"/>
    <mergeCell ref="I5:I7"/>
    <mergeCell ref="K5:K7"/>
    <mergeCell ref="L5:L7"/>
    <mergeCell ref="T5:T7"/>
    <mergeCell ref="U5:U7"/>
    <mergeCell ref="V5:V7"/>
  </mergeCells>
  <phoneticPr fontId="18"/>
  <pageMargins left="0.51181102362204722" right="0" top="0.74803149606299213" bottom="0.74803149606299213" header="0.31496062992125984" footer="0.31496062992125984"/>
  <pageSetup paperSize="9" scale="84" orientation="landscape" horizontalDpi="4294967294" verticalDpi="0" r:id="rId1"/>
  <colBreaks count="2" manualBreakCount="2">
    <brk id="16" min="1" max="53" man="1"/>
    <brk id="28" min="1" max="53"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101"/>
  <sheetViews>
    <sheetView showGridLines="0" zoomScale="90" zoomScaleNormal="90" workbookViewId="0">
      <pane xSplit="4" ySplit="7" topLeftCell="E20" activePane="bottomRight" state="frozen"/>
      <selection pane="topRight" activeCell="E1" sqref="E1"/>
      <selection pane="bottomLeft" activeCell="A8" sqref="A8"/>
      <selection pane="bottomRight" activeCell="U29" sqref="U29:U56"/>
    </sheetView>
  </sheetViews>
  <sheetFormatPr defaultRowHeight="12" x14ac:dyDescent="0.15"/>
  <cols>
    <col min="1" max="1" width="5.625" style="5" customWidth="1"/>
    <col min="2" max="2" width="3.125" style="3" customWidth="1"/>
    <col min="3" max="3" width="7.625" style="4" customWidth="1"/>
    <col min="4" max="4" width="10.875" style="4" customWidth="1"/>
    <col min="5" max="19" width="12.125" style="5" customWidth="1"/>
    <col min="20" max="20" width="4.375" style="68" customWidth="1"/>
    <col min="21" max="21" width="12" style="89" bestFit="1" customWidth="1"/>
    <col min="22" max="22" width="9" style="89"/>
    <col min="23" max="23" width="10.125" style="89" bestFit="1" customWidth="1"/>
    <col min="24" max="24" width="9" style="89"/>
    <col min="25" max="237" width="9" style="5"/>
    <col min="238" max="238" width="5.625" style="5" customWidth="1"/>
    <col min="239" max="239" width="3.125" style="5" customWidth="1"/>
    <col min="240" max="241" width="7.625" style="5" customWidth="1"/>
    <col min="242" max="275" width="12.125" style="5" customWidth="1"/>
    <col min="276" max="277" width="7.625" style="5" customWidth="1"/>
    <col min="278" max="493" width="9" style="5"/>
    <col min="494" max="494" width="5.625" style="5" customWidth="1"/>
    <col min="495" max="495" width="3.125" style="5" customWidth="1"/>
    <col min="496" max="497" width="7.625" style="5" customWidth="1"/>
    <col min="498" max="531" width="12.125" style="5" customWidth="1"/>
    <col min="532" max="533" width="7.625" style="5" customWidth="1"/>
    <col min="534" max="749" width="9" style="5"/>
    <col min="750" max="750" width="5.625" style="5" customWidth="1"/>
    <col min="751" max="751" width="3.125" style="5" customWidth="1"/>
    <col min="752" max="753" width="7.625" style="5" customWidth="1"/>
    <col min="754" max="787" width="12.125" style="5" customWidth="1"/>
    <col min="788" max="789" width="7.625" style="5" customWidth="1"/>
    <col min="790" max="1005" width="9" style="5"/>
    <col min="1006" max="1006" width="5.625" style="5" customWidth="1"/>
    <col min="1007" max="1007" width="3.125" style="5" customWidth="1"/>
    <col min="1008" max="1009" width="7.625" style="5" customWidth="1"/>
    <col min="1010" max="1043" width="12.125" style="5" customWidth="1"/>
    <col min="1044" max="1045" width="7.625" style="5" customWidth="1"/>
    <col min="1046" max="1261" width="9" style="5"/>
    <col min="1262" max="1262" width="5.625" style="5" customWidth="1"/>
    <col min="1263" max="1263" width="3.125" style="5" customWidth="1"/>
    <col min="1264" max="1265" width="7.625" style="5" customWidth="1"/>
    <col min="1266" max="1299" width="12.125" style="5" customWidth="1"/>
    <col min="1300" max="1301" width="7.625" style="5" customWidth="1"/>
    <col min="1302" max="1517" width="9" style="5"/>
    <col min="1518" max="1518" width="5.625" style="5" customWidth="1"/>
    <col min="1519" max="1519" width="3.125" style="5" customWidth="1"/>
    <col min="1520" max="1521" width="7.625" style="5" customWidth="1"/>
    <col min="1522" max="1555" width="12.125" style="5" customWidth="1"/>
    <col min="1556" max="1557" width="7.625" style="5" customWidth="1"/>
    <col min="1558" max="1773" width="9" style="5"/>
    <col min="1774" max="1774" width="5.625" style="5" customWidth="1"/>
    <col min="1775" max="1775" width="3.125" style="5" customWidth="1"/>
    <col min="1776" max="1777" width="7.625" style="5" customWidth="1"/>
    <col min="1778" max="1811" width="12.125" style="5" customWidth="1"/>
    <col min="1812" max="1813" width="7.625" style="5" customWidth="1"/>
    <col min="1814" max="2029" width="9" style="5"/>
    <col min="2030" max="2030" width="5.625" style="5" customWidth="1"/>
    <col min="2031" max="2031" width="3.125" style="5" customWidth="1"/>
    <col min="2032" max="2033" width="7.625" style="5" customWidth="1"/>
    <col min="2034" max="2067" width="12.125" style="5" customWidth="1"/>
    <col min="2068" max="2069" width="7.625" style="5" customWidth="1"/>
    <col min="2070" max="2285" width="9" style="5"/>
    <col min="2286" max="2286" width="5.625" style="5" customWidth="1"/>
    <col min="2287" max="2287" width="3.125" style="5" customWidth="1"/>
    <col min="2288" max="2289" width="7.625" style="5" customWidth="1"/>
    <col min="2290" max="2323" width="12.125" style="5" customWidth="1"/>
    <col min="2324" max="2325" width="7.625" style="5" customWidth="1"/>
    <col min="2326" max="2541" width="9" style="5"/>
    <col min="2542" max="2542" width="5.625" style="5" customWidth="1"/>
    <col min="2543" max="2543" width="3.125" style="5" customWidth="1"/>
    <col min="2544" max="2545" width="7.625" style="5" customWidth="1"/>
    <col min="2546" max="2579" width="12.125" style="5" customWidth="1"/>
    <col min="2580" max="2581" width="7.625" style="5" customWidth="1"/>
    <col min="2582" max="2797" width="9" style="5"/>
    <col min="2798" max="2798" width="5.625" style="5" customWidth="1"/>
    <col min="2799" max="2799" width="3.125" style="5" customWidth="1"/>
    <col min="2800" max="2801" width="7.625" style="5" customWidth="1"/>
    <col min="2802" max="2835" width="12.125" style="5" customWidth="1"/>
    <col min="2836" max="2837" width="7.625" style="5" customWidth="1"/>
    <col min="2838" max="3053" width="9" style="5"/>
    <col min="3054" max="3054" width="5.625" style="5" customWidth="1"/>
    <col min="3055" max="3055" width="3.125" style="5" customWidth="1"/>
    <col min="3056" max="3057" width="7.625" style="5" customWidth="1"/>
    <col min="3058" max="3091" width="12.125" style="5" customWidth="1"/>
    <col min="3092" max="3093" width="7.625" style="5" customWidth="1"/>
    <col min="3094" max="3309" width="9" style="5"/>
    <col min="3310" max="3310" width="5.625" style="5" customWidth="1"/>
    <col min="3311" max="3311" width="3.125" style="5" customWidth="1"/>
    <col min="3312" max="3313" width="7.625" style="5" customWidth="1"/>
    <col min="3314" max="3347" width="12.125" style="5" customWidth="1"/>
    <col min="3348" max="3349" width="7.625" style="5" customWidth="1"/>
    <col min="3350" max="3565" width="9" style="5"/>
    <col min="3566" max="3566" width="5.625" style="5" customWidth="1"/>
    <col min="3567" max="3567" width="3.125" style="5" customWidth="1"/>
    <col min="3568" max="3569" width="7.625" style="5" customWidth="1"/>
    <col min="3570" max="3603" width="12.125" style="5" customWidth="1"/>
    <col min="3604" max="3605" width="7.625" style="5" customWidth="1"/>
    <col min="3606" max="3821" width="9" style="5"/>
    <col min="3822" max="3822" width="5.625" style="5" customWidth="1"/>
    <col min="3823" max="3823" width="3.125" style="5" customWidth="1"/>
    <col min="3824" max="3825" width="7.625" style="5" customWidth="1"/>
    <col min="3826" max="3859" width="12.125" style="5" customWidth="1"/>
    <col min="3860" max="3861" width="7.625" style="5" customWidth="1"/>
    <col min="3862" max="4077" width="9" style="5"/>
    <col min="4078" max="4078" width="5.625" style="5" customWidth="1"/>
    <col min="4079" max="4079" width="3.125" style="5" customWidth="1"/>
    <col min="4080" max="4081" width="7.625" style="5" customWidth="1"/>
    <col min="4082" max="4115" width="12.125" style="5" customWidth="1"/>
    <col min="4116" max="4117" width="7.625" style="5" customWidth="1"/>
    <col min="4118" max="4333" width="9" style="5"/>
    <col min="4334" max="4334" width="5.625" style="5" customWidth="1"/>
    <col min="4335" max="4335" width="3.125" style="5" customWidth="1"/>
    <col min="4336" max="4337" width="7.625" style="5" customWidth="1"/>
    <col min="4338" max="4371" width="12.125" style="5" customWidth="1"/>
    <col min="4372" max="4373" width="7.625" style="5" customWidth="1"/>
    <col min="4374" max="4589" width="9" style="5"/>
    <col min="4590" max="4590" width="5.625" style="5" customWidth="1"/>
    <col min="4591" max="4591" width="3.125" style="5" customWidth="1"/>
    <col min="4592" max="4593" width="7.625" style="5" customWidth="1"/>
    <col min="4594" max="4627" width="12.125" style="5" customWidth="1"/>
    <col min="4628" max="4629" width="7.625" style="5" customWidth="1"/>
    <col min="4630" max="4845" width="9" style="5"/>
    <col min="4846" max="4846" width="5.625" style="5" customWidth="1"/>
    <col min="4847" max="4847" width="3.125" style="5" customWidth="1"/>
    <col min="4848" max="4849" width="7.625" style="5" customWidth="1"/>
    <col min="4850" max="4883" width="12.125" style="5" customWidth="1"/>
    <col min="4884" max="4885" width="7.625" style="5" customWidth="1"/>
    <col min="4886" max="5101" width="9" style="5"/>
    <col min="5102" max="5102" width="5.625" style="5" customWidth="1"/>
    <col min="5103" max="5103" width="3.125" style="5" customWidth="1"/>
    <col min="5104" max="5105" width="7.625" style="5" customWidth="1"/>
    <col min="5106" max="5139" width="12.125" style="5" customWidth="1"/>
    <col min="5140" max="5141" width="7.625" style="5" customWidth="1"/>
    <col min="5142" max="5357" width="9" style="5"/>
    <col min="5358" max="5358" width="5.625" style="5" customWidth="1"/>
    <col min="5359" max="5359" width="3.125" style="5" customWidth="1"/>
    <col min="5360" max="5361" width="7.625" style="5" customWidth="1"/>
    <col min="5362" max="5395" width="12.125" style="5" customWidth="1"/>
    <col min="5396" max="5397" width="7.625" style="5" customWidth="1"/>
    <col min="5398" max="5613" width="9" style="5"/>
    <col min="5614" max="5614" width="5.625" style="5" customWidth="1"/>
    <col min="5615" max="5615" width="3.125" style="5" customWidth="1"/>
    <col min="5616" max="5617" width="7.625" style="5" customWidth="1"/>
    <col min="5618" max="5651" width="12.125" style="5" customWidth="1"/>
    <col min="5652" max="5653" width="7.625" style="5" customWidth="1"/>
    <col min="5654" max="5869" width="9" style="5"/>
    <col min="5870" max="5870" width="5.625" style="5" customWidth="1"/>
    <col min="5871" max="5871" width="3.125" style="5" customWidth="1"/>
    <col min="5872" max="5873" width="7.625" style="5" customWidth="1"/>
    <col min="5874" max="5907" width="12.125" style="5" customWidth="1"/>
    <col min="5908" max="5909" width="7.625" style="5" customWidth="1"/>
    <col min="5910" max="6125" width="9" style="5"/>
    <col min="6126" max="6126" width="5.625" style="5" customWidth="1"/>
    <col min="6127" max="6127" width="3.125" style="5" customWidth="1"/>
    <col min="6128" max="6129" width="7.625" style="5" customWidth="1"/>
    <col min="6130" max="6163" width="12.125" style="5" customWidth="1"/>
    <col min="6164" max="6165" width="7.625" style="5" customWidth="1"/>
    <col min="6166" max="6381" width="9" style="5"/>
    <col min="6382" max="6382" width="5.625" style="5" customWidth="1"/>
    <col min="6383" max="6383" width="3.125" style="5" customWidth="1"/>
    <col min="6384" max="6385" width="7.625" style="5" customWidth="1"/>
    <col min="6386" max="6419" width="12.125" style="5" customWidth="1"/>
    <col min="6420" max="6421" width="7.625" style="5" customWidth="1"/>
    <col min="6422" max="6637" width="9" style="5"/>
    <col min="6638" max="6638" width="5.625" style="5" customWidth="1"/>
    <col min="6639" max="6639" width="3.125" style="5" customWidth="1"/>
    <col min="6640" max="6641" width="7.625" style="5" customWidth="1"/>
    <col min="6642" max="6675" width="12.125" style="5" customWidth="1"/>
    <col min="6676" max="6677" width="7.625" style="5" customWidth="1"/>
    <col min="6678" max="6893" width="9" style="5"/>
    <col min="6894" max="6894" width="5.625" style="5" customWidth="1"/>
    <col min="6895" max="6895" width="3.125" style="5" customWidth="1"/>
    <col min="6896" max="6897" width="7.625" style="5" customWidth="1"/>
    <col min="6898" max="6931" width="12.125" style="5" customWidth="1"/>
    <col min="6932" max="6933" width="7.625" style="5" customWidth="1"/>
    <col min="6934" max="7149" width="9" style="5"/>
    <col min="7150" max="7150" width="5.625" style="5" customWidth="1"/>
    <col min="7151" max="7151" width="3.125" style="5" customWidth="1"/>
    <col min="7152" max="7153" width="7.625" style="5" customWidth="1"/>
    <col min="7154" max="7187" width="12.125" style="5" customWidth="1"/>
    <col min="7188" max="7189" width="7.625" style="5" customWidth="1"/>
    <col min="7190" max="7405" width="9" style="5"/>
    <col min="7406" max="7406" width="5.625" style="5" customWidth="1"/>
    <col min="7407" max="7407" width="3.125" style="5" customWidth="1"/>
    <col min="7408" max="7409" width="7.625" style="5" customWidth="1"/>
    <col min="7410" max="7443" width="12.125" style="5" customWidth="1"/>
    <col min="7444" max="7445" width="7.625" style="5" customWidth="1"/>
    <col min="7446" max="7661" width="9" style="5"/>
    <col min="7662" max="7662" width="5.625" style="5" customWidth="1"/>
    <col min="7663" max="7663" width="3.125" style="5" customWidth="1"/>
    <col min="7664" max="7665" width="7.625" style="5" customWidth="1"/>
    <col min="7666" max="7699" width="12.125" style="5" customWidth="1"/>
    <col min="7700" max="7701" width="7.625" style="5" customWidth="1"/>
    <col min="7702" max="7917" width="9" style="5"/>
    <col min="7918" max="7918" width="5.625" style="5" customWidth="1"/>
    <col min="7919" max="7919" width="3.125" style="5" customWidth="1"/>
    <col min="7920" max="7921" width="7.625" style="5" customWidth="1"/>
    <col min="7922" max="7955" width="12.125" style="5" customWidth="1"/>
    <col min="7956" max="7957" width="7.625" style="5" customWidth="1"/>
    <col min="7958" max="8173" width="9" style="5"/>
    <col min="8174" max="8174" width="5.625" style="5" customWidth="1"/>
    <col min="8175" max="8175" width="3.125" style="5" customWidth="1"/>
    <col min="8176" max="8177" width="7.625" style="5" customWidth="1"/>
    <col min="8178" max="8211" width="12.125" style="5" customWidth="1"/>
    <col min="8212" max="8213" width="7.625" style="5" customWidth="1"/>
    <col min="8214" max="8429" width="9" style="5"/>
    <col min="8430" max="8430" width="5.625" style="5" customWidth="1"/>
    <col min="8431" max="8431" width="3.125" style="5" customWidth="1"/>
    <col min="8432" max="8433" width="7.625" style="5" customWidth="1"/>
    <col min="8434" max="8467" width="12.125" style="5" customWidth="1"/>
    <col min="8468" max="8469" width="7.625" style="5" customWidth="1"/>
    <col min="8470" max="8685" width="9" style="5"/>
    <col min="8686" max="8686" width="5.625" style="5" customWidth="1"/>
    <col min="8687" max="8687" width="3.125" style="5" customWidth="1"/>
    <col min="8688" max="8689" width="7.625" style="5" customWidth="1"/>
    <col min="8690" max="8723" width="12.125" style="5" customWidth="1"/>
    <col min="8724" max="8725" width="7.625" style="5" customWidth="1"/>
    <col min="8726" max="8941" width="9" style="5"/>
    <col min="8942" max="8942" width="5.625" style="5" customWidth="1"/>
    <col min="8943" max="8943" width="3.125" style="5" customWidth="1"/>
    <col min="8944" max="8945" width="7.625" style="5" customWidth="1"/>
    <col min="8946" max="8979" width="12.125" style="5" customWidth="1"/>
    <col min="8980" max="8981" width="7.625" style="5" customWidth="1"/>
    <col min="8982" max="9197" width="9" style="5"/>
    <col min="9198" max="9198" width="5.625" style="5" customWidth="1"/>
    <col min="9199" max="9199" width="3.125" style="5" customWidth="1"/>
    <col min="9200" max="9201" width="7.625" style="5" customWidth="1"/>
    <col min="9202" max="9235" width="12.125" style="5" customWidth="1"/>
    <col min="9236" max="9237" width="7.625" style="5" customWidth="1"/>
    <col min="9238" max="9453" width="9" style="5"/>
    <col min="9454" max="9454" width="5.625" style="5" customWidth="1"/>
    <col min="9455" max="9455" width="3.125" style="5" customWidth="1"/>
    <col min="9456" max="9457" width="7.625" style="5" customWidth="1"/>
    <col min="9458" max="9491" width="12.125" style="5" customWidth="1"/>
    <col min="9492" max="9493" width="7.625" style="5" customWidth="1"/>
    <col min="9494" max="9709" width="9" style="5"/>
    <col min="9710" max="9710" width="5.625" style="5" customWidth="1"/>
    <col min="9711" max="9711" width="3.125" style="5" customWidth="1"/>
    <col min="9712" max="9713" width="7.625" style="5" customWidth="1"/>
    <col min="9714" max="9747" width="12.125" style="5" customWidth="1"/>
    <col min="9748" max="9749" width="7.625" style="5" customWidth="1"/>
    <col min="9750" max="9965" width="9" style="5"/>
    <col min="9966" max="9966" width="5.625" style="5" customWidth="1"/>
    <col min="9967" max="9967" width="3.125" style="5" customWidth="1"/>
    <col min="9968" max="9969" width="7.625" style="5" customWidth="1"/>
    <col min="9970" max="10003" width="12.125" style="5" customWidth="1"/>
    <col min="10004" max="10005" width="7.625" style="5" customWidth="1"/>
    <col min="10006" max="10221" width="9" style="5"/>
    <col min="10222" max="10222" width="5.625" style="5" customWidth="1"/>
    <col min="10223" max="10223" width="3.125" style="5" customWidth="1"/>
    <col min="10224" max="10225" width="7.625" style="5" customWidth="1"/>
    <col min="10226" max="10259" width="12.125" style="5" customWidth="1"/>
    <col min="10260" max="10261" width="7.625" style="5" customWidth="1"/>
    <col min="10262" max="10477" width="9" style="5"/>
    <col min="10478" max="10478" width="5.625" style="5" customWidth="1"/>
    <col min="10479" max="10479" width="3.125" style="5" customWidth="1"/>
    <col min="10480" max="10481" width="7.625" style="5" customWidth="1"/>
    <col min="10482" max="10515" width="12.125" style="5" customWidth="1"/>
    <col min="10516" max="10517" width="7.625" style="5" customWidth="1"/>
    <col min="10518" max="10733" width="9" style="5"/>
    <col min="10734" max="10734" width="5.625" style="5" customWidth="1"/>
    <col min="10735" max="10735" width="3.125" style="5" customWidth="1"/>
    <col min="10736" max="10737" width="7.625" style="5" customWidth="1"/>
    <col min="10738" max="10771" width="12.125" style="5" customWidth="1"/>
    <col min="10772" max="10773" width="7.625" style="5" customWidth="1"/>
    <col min="10774" max="10989" width="9" style="5"/>
    <col min="10990" max="10990" width="5.625" style="5" customWidth="1"/>
    <col min="10991" max="10991" width="3.125" style="5" customWidth="1"/>
    <col min="10992" max="10993" width="7.625" style="5" customWidth="1"/>
    <col min="10994" max="11027" width="12.125" style="5" customWidth="1"/>
    <col min="11028" max="11029" width="7.625" style="5" customWidth="1"/>
    <col min="11030" max="11245" width="9" style="5"/>
    <col min="11246" max="11246" width="5.625" style="5" customWidth="1"/>
    <col min="11247" max="11247" width="3.125" style="5" customWidth="1"/>
    <col min="11248" max="11249" width="7.625" style="5" customWidth="1"/>
    <col min="11250" max="11283" width="12.125" style="5" customWidth="1"/>
    <col min="11284" max="11285" width="7.625" style="5" customWidth="1"/>
    <col min="11286" max="11501" width="9" style="5"/>
    <col min="11502" max="11502" width="5.625" style="5" customWidth="1"/>
    <col min="11503" max="11503" width="3.125" style="5" customWidth="1"/>
    <col min="11504" max="11505" width="7.625" style="5" customWidth="1"/>
    <col min="11506" max="11539" width="12.125" style="5" customWidth="1"/>
    <col min="11540" max="11541" width="7.625" style="5" customWidth="1"/>
    <col min="11542" max="11757" width="9" style="5"/>
    <col min="11758" max="11758" width="5.625" style="5" customWidth="1"/>
    <col min="11759" max="11759" width="3.125" style="5" customWidth="1"/>
    <col min="11760" max="11761" width="7.625" style="5" customWidth="1"/>
    <col min="11762" max="11795" width="12.125" style="5" customWidth="1"/>
    <col min="11796" max="11797" width="7.625" style="5" customWidth="1"/>
    <col min="11798" max="12013" width="9" style="5"/>
    <col min="12014" max="12014" width="5.625" style="5" customWidth="1"/>
    <col min="12015" max="12015" width="3.125" style="5" customWidth="1"/>
    <col min="12016" max="12017" width="7.625" style="5" customWidth="1"/>
    <col min="12018" max="12051" width="12.125" style="5" customWidth="1"/>
    <col min="12052" max="12053" width="7.625" style="5" customWidth="1"/>
    <col min="12054" max="12269" width="9" style="5"/>
    <col min="12270" max="12270" width="5.625" style="5" customWidth="1"/>
    <col min="12271" max="12271" width="3.125" style="5" customWidth="1"/>
    <col min="12272" max="12273" width="7.625" style="5" customWidth="1"/>
    <col min="12274" max="12307" width="12.125" style="5" customWidth="1"/>
    <col min="12308" max="12309" width="7.625" style="5" customWidth="1"/>
    <col min="12310" max="12525" width="9" style="5"/>
    <col min="12526" max="12526" width="5.625" style="5" customWidth="1"/>
    <col min="12527" max="12527" width="3.125" style="5" customWidth="1"/>
    <col min="12528" max="12529" width="7.625" style="5" customWidth="1"/>
    <col min="12530" max="12563" width="12.125" style="5" customWidth="1"/>
    <col min="12564" max="12565" width="7.625" style="5" customWidth="1"/>
    <col min="12566" max="12781" width="9" style="5"/>
    <col min="12782" max="12782" width="5.625" style="5" customWidth="1"/>
    <col min="12783" max="12783" width="3.125" style="5" customWidth="1"/>
    <col min="12784" max="12785" width="7.625" style="5" customWidth="1"/>
    <col min="12786" max="12819" width="12.125" style="5" customWidth="1"/>
    <col min="12820" max="12821" width="7.625" style="5" customWidth="1"/>
    <col min="12822" max="13037" width="9" style="5"/>
    <col min="13038" max="13038" width="5.625" style="5" customWidth="1"/>
    <col min="13039" max="13039" width="3.125" style="5" customWidth="1"/>
    <col min="13040" max="13041" width="7.625" style="5" customWidth="1"/>
    <col min="13042" max="13075" width="12.125" style="5" customWidth="1"/>
    <col min="13076" max="13077" width="7.625" style="5" customWidth="1"/>
    <col min="13078" max="13293" width="9" style="5"/>
    <col min="13294" max="13294" width="5.625" style="5" customWidth="1"/>
    <col min="13295" max="13295" width="3.125" style="5" customWidth="1"/>
    <col min="13296" max="13297" width="7.625" style="5" customWidth="1"/>
    <col min="13298" max="13331" width="12.125" style="5" customWidth="1"/>
    <col min="13332" max="13333" width="7.625" style="5" customWidth="1"/>
    <col min="13334" max="13549" width="9" style="5"/>
    <col min="13550" max="13550" width="5.625" style="5" customWidth="1"/>
    <col min="13551" max="13551" width="3.125" style="5" customWidth="1"/>
    <col min="13552" max="13553" width="7.625" style="5" customWidth="1"/>
    <col min="13554" max="13587" width="12.125" style="5" customWidth="1"/>
    <col min="13588" max="13589" width="7.625" style="5" customWidth="1"/>
    <col min="13590" max="13805" width="9" style="5"/>
    <col min="13806" max="13806" width="5.625" style="5" customWidth="1"/>
    <col min="13807" max="13807" width="3.125" style="5" customWidth="1"/>
    <col min="13808" max="13809" width="7.625" style="5" customWidth="1"/>
    <col min="13810" max="13843" width="12.125" style="5" customWidth="1"/>
    <col min="13844" max="13845" width="7.625" style="5" customWidth="1"/>
    <col min="13846" max="14061" width="9" style="5"/>
    <col min="14062" max="14062" width="5.625" style="5" customWidth="1"/>
    <col min="14063" max="14063" width="3.125" style="5" customWidth="1"/>
    <col min="14064" max="14065" width="7.625" style="5" customWidth="1"/>
    <col min="14066" max="14099" width="12.125" style="5" customWidth="1"/>
    <col min="14100" max="14101" width="7.625" style="5" customWidth="1"/>
    <col min="14102" max="14317" width="9" style="5"/>
    <col min="14318" max="14318" width="5.625" style="5" customWidth="1"/>
    <col min="14319" max="14319" width="3.125" style="5" customWidth="1"/>
    <col min="14320" max="14321" width="7.625" style="5" customWidth="1"/>
    <col min="14322" max="14355" width="12.125" style="5" customWidth="1"/>
    <col min="14356" max="14357" width="7.625" style="5" customWidth="1"/>
    <col min="14358" max="14573" width="9" style="5"/>
    <col min="14574" max="14574" width="5.625" style="5" customWidth="1"/>
    <col min="14575" max="14575" width="3.125" style="5" customWidth="1"/>
    <col min="14576" max="14577" width="7.625" style="5" customWidth="1"/>
    <col min="14578" max="14611" width="12.125" style="5" customWidth="1"/>
    <col min="14612" max="14613" width="7.625" style="5" customWidth="1"/>
    <col min="14614" max="14829" width="9" style="5"/>
    <col min="14830" max="14830" width="5.625" style="5" customWidth="1"/>
    <col min="14831" max="14831" width="3.125" style="5" customWidth="1"/>
    <col min="14832" max="14833" width="7.625" style="5" customWidth="1"/>
    <col min="14834" max="14867" width="12.125" style="5" customWidth="1"/>
    <col min="14868" max="14869" width="7.625" style="5" customWidth="1"/>
    <col min="14870" max="15085" width="9" style="5"/>
    <col min="15086" max="15086" width="5.625" style="5" customWidth="1"/>
    <col min="15087" max="15087" width="3.125" style="5" customWidth="1"/>
    <col min="15088" max="15089" width="7.625" style="5" customWidth="1"/>
    <col min="15090" max="15123" width="12.125" style="5" customWidth="1"/>
    <col min="15124" max="15125" width="7.625" style="5" customWidth="1"/>
    <col min="15126" max="15341" width="9" style="5"/>
    <col min="15342" max="15342" width="5.625" style="5" customWidth="1"/>
    <col min="15343" max="15343" width="3.125" style="5" customWidth="1"/>
    <col min="15344" max="15345" width="7.625" style="5" customWidth="1"/>
    <col min="15346" max="15379" width="12.125" style="5" customWidth="1"/>
    <col min="15380" max="15381" width="7.625" style="5" customWidth="1"/>
    <col min="15382" max="15597" width="9" style="5"/>
    <col min="15598" max="15598" width="5.625" style="5" customWidth="1"/>
    <col min="15599" max="15599" width="3.125" style="5" customWidth="1"/>
    <col min="15600" max="15601" width="7.625" style="5" customWidth="1"/>
    <col min="15602" max="15635" width="12.125" style="5" customWidth="1"/>
    <col min="15636" max="15637" width="7.625" style="5" customWidth="1"/>
    <col min="15638" max="15853" width="9" style="5"/>
    <col min="15854" max="15854" width="5.625" style="5" customWidth="1"/>
    <col min="15855" max="15855" width="3.125" style="5" customWidth="1"/>
    <col min="15856" max="15857" width="7.625" style="5" customWidth="1"/>
    <col min="15858" max="15891" width="12.125" style="5" customWidth="1"/>
    <col min="15892" max="15893" width="7.625" style="5" customWidth="1"/>
    <col min="15894" max="16109" width="9" style="5"/>
    <col min="16110" max="16110" width="5.625" style="5" customWidth="1"/>
    <col min="16111" max="16111" width="3.125" style="5" customWidth="1"/>
    <col min="16112" max="16113" width="7.625" style="5" customWidth="1"/>
    <col min="16114" max="16147" width="12.125" style="5" customWidth="1"/>
    <col min="16148" max="16149" width="7.625" style="5" customWidth="1"/>
    <col min="16150" max="16384" width="9" style="5"/>
  </cols>
  <sheetData>
    <row r="2" spans="2:28" s="4" customFormat="1" ht="14.25" x14ac:dyDescent="0.15">
      <c r="B2" s="6" t="s">
        <v>114</v>
      </c>
      <c r="C2" s="3"/>
      <c r="D2" s="3"/>
      <c r="E2" s="169"/>
      <c r="F2" s="169"/>
      <c r="G2" s="274"/>
      <c r="H2" s="169"/>
      <c r="I2" s="244"/>
      <c r="J2" s="244"/>
      <c r="K2" s="274"/>
      <c r="L2" s="169"/>
      <c r="M2" s="169"/>
      <c r="N2" s="169"/>
      <c r="O2" s="169"/>
      <c r="P2" s="169"/>
      <c r="Q2" s="169"/>
      <c r="R2" s="272"/>
      <c r="S2" s="169"/>
      <c r="T2" s="64"/>
      <c r="U2" s="149"/>
      <c r="V2" s="149"/>
      <c r="W2" s="149"/>
      <c r="X2" s="149"/>
    </row>
    <row r="3" spans="2:28" s="4" customFormat="1" ht="12" customHeight="1" x14ac:dyDescent="0.15">
      <c r="B3" s="6"/>
      <c r="C3" s="3"/>
      <c r="D3" s="3"/>
      <c r="E3" s="72"/>
      <c r="F3" s="72"/>
      <c r="G3" s="72"/>
      <c r="H3" s="72"/>
      <c r="I3" s="72"/>
      <c r="J3" s="72"/>
      <c r="K3" s="72"/>
      <c r="L3" s="72"/>
      <c r="M3" s="72"/>
      <c r="N3" s="72"/>
      <c r="O3" s="72"/>
      <c r="P3" s="72"/>
      <c r="Q3" s="72"/>
      <c r="R3" s="72"/>
      <c r="S3" s="72"/>
      <c r="U3" s="149"/>
      <c r="V3" s="149"/>
      <c r="W3" s="149"/>
      <c r="X3" s="149"/>
    </row>
    <row r="4" spans="2:28" s="4" customFormat="1" ht="12" customHeight="1" x14ac:dyDescent="0.15">
      <c r="B4" s="7"/>
      <c r="C4" s="169"/>
      <c r="D4" s="169"/>
      <c r="E4" s="169"/>
      <c r="F4" s="169"/>
      <c r="G4" s="274"/>
      <c r="H4" s="169"/>
      <c r="I4" s="244"/>
      <c r="J4" s="244"/>
      <c r="K4" s="274"/>
      <c r="L4" s="169"/>
      <c r="M4" s="169"/>
      <c r="N4" s="169"/>
      <c r="O4" s="169"/>
      <c r="P4" s="169"/>
      <c r="Q4" s="169"/>
      <c r="R4" s="272"/>
      <c r="S4" s="169"/>
      <c r="T4" s="64"/>
      <c r="U4" s="149"/>
      <c r="V4" s="149"/>
      <c r="W4" s="149"/>
      <c r="X4" s="149"/>
    </row>
    <row r="5" spans="2:28" s="4" customFormat="1" ht="12" customHeight="1" x14ac:dyDescent="0.15">
      <c r="B5" s="299" t="s">
        <v>20</v>
      </c>
      <c r="C5" s="300"/>
      <c r="D5" s="301"/>
      <c r="E5" s="348" t="s">
        <v>16</v>
      </c>
      <c r="F5" s="331" t="s">
        <v>380</v>
      </c>
      <c r="G5" s="343" t="s">
        <v>474</v>
      </c>
      <c r="H5" s="343" t="s">
        <v>30</v>
      </c>
      <c r="I5" s="343" t="s">
        <v>446</v>
      </c>
      <c r="J5" s="343" t="s">
        <v>447</v>
      </c>
      <c r="K5" s="343" t="s">
        <v>475</v>
      </c>
      <c r="L5" s="343" t="s">
        <v>32</v>
      </c>
      <c r="M5" s="343" t="s">
        <v>5</v>
      </c>
      <c r="N5" s="343" t="s">
        <v>65</v>
      </c>
      <c r="O5" s="343" t="s">
        <v>8</v>
      </c>
      <c r="P5" s="343" t="s">
        <v>13</v>
      </c>
      <c r="Q5" s="343" t="s">
        <v>4</v>
      </c>
      <c r="R5" s="343" t="s">
        <v>471</v>
      </c>
      <c r="S5" s="364" t="s">
        <v>14</v>
      </c>
      <c r="T5" s="108"/>
      <c r="U5" s="8"/>
      <c r="V5" s="149"/>
      <c r="W5" s="149"/>
      <c r="X5" s="149"/>
    </row>
    <row r="6" spans="2:28" s="4" customFormat="1" x14ac:dyDescent="0.15">
      <c r="B6" s="302"/>
      <c r="C6" s="303"/>
      <c r="D6" s="304"/>
      <c r="E6" s="349"/>
      <c r="F6" s="332"/>
      <c r="G6" s="344"/>
      <c r="H6" s="344"/>
      <c r="I6" s="344"/>
      <c r="J6" s="344"/>
      <c r="K6" s="344"/>
      <c r="L6" s="344"/>
      <c r="M6" s="344"/>
      <c r="N6" s="344"/>
      <c r="O6" s="344"/>
      <c r="P6" s="344"/>
      <c r="Q6" s="344"/>
      <c r="R6" s="344"/>
      <c r="S6" s="346"/>
      <c r="T6" s="108"/>
      <c r="U6" s="8"/>
      <c r="V6" s="149"/>
      <c r="W6" s="149"/>
      <c r="X6" s="149"/>
    </row>
    <row r="7" spans="2:28" s="4" customFormat="1" x14ac:dyDescent="0.15">
      <c r="B7" s="305"/>
      <c r="C7" s="306"/>
      <c r="D7" s="307"/>
      <c r="E7" s="350"/>
      <c r="F7" s="333"/>
      <c r="G7" s="345"/>
      <c r="H7" s="345"/>
      <c r="I7" s="345"/>
      <c r="J7" s="345"/>
      <c r="K7" s="345"/>
      <c r="L7" s="345"/>
      <c r="M7" s="345"/>
      <c r="N7" s="345"/>
      <c r="O7" s="345"/>
      <c r="P7" s="345"/>
      <c r="Q7" s="345"/>
      <c r="R7" s="345"/>
      <c r="S7" s="347"/>
      <c r="T7" s="108"/>
      <c r="U7" s="8"/>
      <c r="V7" s="149"/>
      <c r="W7" s="149"/>
      <c r="X7" s="149"/>
    </row>
    <row r="8" spans="2:28" ht="12" customHeight="1" x14ac:dyDescent="0.15">
      <c r="B8" s="314" t="s">
        <v>394</v>
      </c>
      <c r="C8" s="9">
        <v>2000</v>
      </c>
      <c r="D8" s="10" t="s">
        <v>21</v>
      </c>
      <c r="E8" s="76">
        <v>0</v>
      </c>
      <c r="F8" s="48">
        <v>0</v>
      </c>
      <c r="G8" s="53">
        <v>0</v>
      </c>
      <c r="H8" s="48">
        <v>0</v>
      </c>
      <c r="I8" s="53">
        <v>0</v>
      </c>
      <c r="J8" s="53">
        <v>0</v>
      </c>
      <c r="K8" s="53">
        <v>0</v>
      </c>
      <c r="L8" s="48">
        <v>66604</v>
      </c>
      <c r="M8" s="48">
        <v>0</v>
      </c>
      <c r="N8" s="48">
        <v>12666</v>
      </c>
      <c r="O8" s="48">
        <v>91</v>
      </c>
      <c r="P8" s="48">
        <v>32471</v>
      </c>
      <c r="Q8" s="48">
        <v>0</v>
      </c>
      <c r="R8" s="53">
        <v>0</v>
      </c>
      <c r="S8" s="51">
        <v>0</v>
      </c>
      <c r="T8" s="66"/>
      <c r="U8" s="12"/>
      <c r="V8" s="21"/>
      <c r="W8" s="151"/>
      <c r="Y8" s="47"/>
      <c r="AA8" s="298"/>
      <c r="AB8" s="298"/>
    </row>
    <row r="9" spans="2:28" x14ac:dyDescent="0.15">
      <c r="B9" s="315"/>
      <c r="C9" s="15">
        <v>2001</v>
      </c>
      <c r="D9" s="16">
        <v>13</v>
      </c>
      <c r="E9" s="78">
        <v>0</v>
      </c>
      <c r="F9" s="52">
        <v>0</v>
      </c>
      <c r="G9" s="52">
        <v>0</v>
      </c>
      <c r="H9" s="52">
        <v>2992</v>
      </c>
      <c r="I9" s="52">
        <v>0</v>
      </c>
      <c r="J9" s="52">
        <v>0</v>
      </c>
      <c r="K9" s="52">
        <v>0</v>
      </c>
      <c r="L9" s="52">
        <v>77953</v>
      </c>
      <c r="M9" s="52">
        <v>0</v>
      </c>
      <c r="N9" s="52">
        <v>16316</v>
      </c>
      <c r="O9" s="52">
        <v>36</v>
      </c>
      <c r="P9" s="52">
        <v>27110</v>
      </c>
      <c r="Q9" s="52">
        <v>6015</v>
      </c>
      <c r="R9" s="52">
        <v>0</v>
      </c>
      <c r="S9" s="55">
        <v>0</v>
      </c>
      <c r="T9" s="66"/>
      <c r="U9" s="12"/>
      <c r="V9" s="21"/>
      <c r="W9" s="151"/>
      <c r="AA9" s="298"/>
      <c r="AB9" s="298"/>
    </row>
    <row r="10" spans="2:28" x14ac:dyDescent="0.15">
      <c r="B10" s="315"/>
      <c r="C10" s="18">
        <v>2002</v>
      </c>
      <c r="D10" s="19">
        <v>14</v>
      </c>
      <c r="E10" s="79">
        <v>0</v>
      </c>
      <c r="F10" s="53">
        <v>1464</v>
      </c>
      <c r="G10" s="53">
        <v>0</v>
      </c>
      <c r="H10" s="53">
        <v>8340</v>
      </c>
      <c r="I10" s="53">
        <v>0</v>
      </c>
      <c r="J10" s="53">
        <v>0</v>
      </c>
      <c r="K10" s="53">
        <v>0</v>
      </c>
      <c r="L10" s="53">
        <v>64776</v>
      </c>
      <c r="M10" s="53">
        <v>0</v>
      </c>
      <c r="N10" s="53">
        <v>10204</v>
      </c>
      <c r="O10" s="53">
        <v>43</v>
      </c>
      <c r="P10" s="53">
        <v>14081</v>
      </c>
      <c r="Q10" s="53">
        <v>8085</v>
      </c>
      <c r="R10" s="53">
        <v>0</v>
      </c>
      <c r="S10" s="56">
        <v>0</v>
      </c>
      <c r="T10" s="66"/>
      <c r="U10" s="12"/>
      <c r="V10" s="21"/>
      <c r="W10" s="151"/>
      <c r="AA10" s="47"/>
      <c r="AB10" s="47"/>
    </row>
    <row r="11" spans="2:28" x14ac:dyDescent="0.15">
      <c r="B11" s="315"/>
      <c r="C11" s="18">
        <v>2003</v>
      </c>
      <c r="D11" s="19">
        <v>15</v>
      </c>
      <c r="E11" s="79">
        <v>242</v>
      </c>
      <c r="F11" s="53">
        <v>0</v>
      </c>
      <c r="G11" s="53">
        <v>0</v>
      </c>
      <c r="H11" s="53">
        <v>6380</v>
      </c>
      <c r="I11" s="53">
        <v>0</v>
      </c>
      <c r="J11" s="53">
        <v>0</v>
      </c>
      <c r="K11" s="53">
        <v>0</v>
      </c>
      <c r="L11" s="53">
        <v>13016</v>
      </c>
      <c r="M11" s="53">
        <v>0</v>
      </c>
      <c r="N11" s="53">
        <v>50498</v>
      </c>
      <c r="O11" s="53">
        <v>83</v>
      </c>
      <c r="P11" s="53">
        <v>0</v>
      </c>
      <c r="Q11" s="53">
        <v>0</v>
      </c>
      <c r="R11" s="53">
        <v>0</v>
      </c>
      <c r="S11" s="56">
        <v>0</v>
      </c>
      <c r="T11" s="66"/>
      <c r="U11" s="12"/>
      <c r="V11" s="21"/>
      <c r="W11" s="151"/>
      <c r="AA11" s="21"/>
      <c r="AB11" s="21"/>
    </row>
    <row r="12" spans="2:28" x14ac:dyDescent="0.15">
      <c r="B12" s="315"/>
      <c r="C12" s="18">
        <v>2004</v>
      </c>
      <c r="D12" s="19">
        <v>16</v>
      </c>
      <c r="E12" s="79">
        <v>352</v>
      </c>
      <c r="F12" s="53">
        <v>1889</v>
      </c>
      <c r="G12" s="62">
        <v>0</v>
      </c>
      <c r="H12" s="53">
        <v>6512</v>
      </c>
      <c r="I12" s="62">
        <v>0</v>
      </c>
      <c r="J12" s="62">
        <v>0</v>
      </c>
      <c r="K12" s="62">
        <v>0</v>
      </c>
      <c r="L12" s="53">
        <v>37912</v>
      </c>
      <c r="M12" s="53">
        <v>300</v>
      </c>
      <c r="N12" s="53">
        <v>35457</v>
      </c>
      <c r="O12" s="53">
        <v>116</v>
      </c>
      <c r="P12" s="53">
        <v>0</v>
      </c>
      <c r="Q12" s="53">
        <v>0</v>
      </c>
      <c r="R12" s="62">
        <v>0</v>
      </c>
      <c r="S12" s="56">
        <v>0</v>
      </c>
      <c r="T12" s="66"/>
      <c r="U12" s="12"/>
      <c r="V12" s="21"/>
      <c r="W12" s="151"/>
      <c r="AA12" s="21"/>
      <c r="AB12" s="21"/>
    </row>
    <row r="13" spans="2:28" x14ac:dyDescent="0.15">
      <c r="B13" s="315"/>
      <c r="C13" s="22">
        <v>2005</v>
      </c>
      <c r="D13" s="23">
        <v>17</v>
      </c>
      <c r="E13" s="80">
        <v>550</v>
      </c>
      <c r="F13" s="57">
        <v>1428</v>
      </c>
      <c r="G13" s="62">
        <v>0</v>
      </c>
      <c r="H13" s="57">
        <v>8184</v>
      </c>
      <c r="I13" s="62">
        <v>0</v>
      </c>
      <c r="J13" s="62">
        <v>0</v>
      </c>
      <c r="K13" s="62">
        <v>0</v>
      </c>
      <c r="L13" s="57">
        <v>61009</v>
      </c>
      <c r="M13" s="57">
        <v>0</v>
      </c>
      <c r="N13" s="57">
        <v>29052</v>
      </c>
      <c r="O13" s="57">
        <v>124</v>
      </c>
      <c r="P13" s="57">
        <v>0</v>
      </c>
      <c r="Q13" s="57">
        <v>146</v>
      </c>
      <c r="R13" s="62">
        <v>0</v>
      </c>
      <c r="S13" s="59">
        <v>0</v>
      </c>
      <c r="T13" s="66"/>
      <c r="U13" s="12"/>
      <c r="V13" s="21"/>
      <c r="W13" s="151"/>
      <c r="AA13" s="21"/>
      <c r="AB13" s="21"/>
    </row>
    <row r="14" spans="2:28" x14ac:dyDescent="0.15">
      <c r="B14" s="315"/>
      <c r="C14" s="18">
        <v>2006</v>
      </c>
      <c r="D14" s="19">
        <v>18</v>
      </c>
      <c r="E14" s="79">
        <v>2</v>
      </c>
      <c r="F14" s="53">
        <v>756</v>
      </c>
      <c r="G14" s="206">
        <v>0</v>
      </c>
      <c r="H14" s="53">
        <v>8888</v>
      </c>
      <c r="I14" s="206">
        <v>0</v>
      </c>
      <c r="J14" s="206">
        <v>0</v>
      </c>
      <c r="K14" s="206">
        <v>0</v>
      </c>
      <c r="L14" s="53">
        <v>38036</v>
      </c>
      <c r="M14" s="53">
        <v>0</v>
      </c>
      <c r="N14" s="53">
        <v>41078</v>
      </c>
      <c r="O14" s="53">
        <v>179</v>
      </c>
      <c r="P14" s="53">
        <v>0</v>
      </c>
      <c r="Q14" s="53">
        <v>98</v>
      </c>
      <c r="R14" s="206">
        <v>0</v>
      </c>
      <c r="S14" s="56">
        <v>0</v>
      </c>
      <c r="T14" s="66"/>
      <c r="U14" s="12"/>
      <c r="V14" s="21"/>
      <c r="W14" s="151"/>
      <c r="AA14" s="21"/>
      <c r="AB14" s="21"/>
    </row>
    <row r="15" spans="2:28" x14ac:dyDescent="0.15">
      <c r="B15" s="315"/>
      <c r="C15" s="18">
        <v>2007</v>
      </c>
      <c r="D15" s="19">
        <v>19</v>
      </c>
      <c r="E15" s="81">
        <v>804</v>
      </c>
      <c r="F15" s="60">
        <v>3529</v>
      </c>
      <c r="G15" s="60">
        <v>0</v>
      </c>
      <c r="H15" s="60">
        <v>8162</v>
      </c>
      <c r="I15" s="60">
        <v>0</v>
      </c>
      <c r="J15" s="60">
        <v>0</v>
      </c>
      <c r="K15" s="60">
        <v>0</v>
      </c>
      <c r="L15" s="60">
        <v>36022</v>
      </c>
      <c r="M15" s="60">
        <v>0</v>
      </c>
      <c r="N15" s="60">
        <v>46543</v>
      </c>
      <c r="O15" s="60">
        <v>130</v>
      </c>
      <c r="P15" s="60">
        <v>0</v>
      </c>
      <c r="Q15" s="60">
        <v>79</v>
      </c>
      <c r="R15" s="60">
        <v>0</v>
      </c>
      <c r="S15" s="61">
        <v>0</v>
      </c>
      <c r="T15" s="66"/>
      <c r="U15" s="12"/>
      <c r="V15" s="21"/>
      <c r="W15" s="151"/>
      <c r="AA15" s="21"/>
      <c r="AB15" s="21"/>
    </row>
    <row r="16" spans="2:28" x14ac:dyDescent="0.15">
      <c r="B16" s="315"/>
      <c r="C16" s="18">
        <v>2008</v>
      </c>
      <c r="D16" s="19">
        <v>20</v>
      </c>
      <c r="E16" s="79">
        <v>1</v>
      </c>
      <c r="F16" s="53">
        <v>5758</v>
      </c>
      <c r="G16" s="53">
        <v>0</v>
      </c>
      <c r="H16" s="53">
        <v>9834</v>
      </c>
      <c r="I16" s="53">
        <v>0</v>
      </c>
      <c r="J16" s="53">
        <v>0</v>
      </c>
      <c r="K16" s="53">
        <v>0</v>
      </c>
      <c r="L16" s="53">
        <v>69168</v>
      </c>
      <c r="M16" s="53">
        <v>0</v>
      </c>
      <c r="N16" s="53">
        <v>32730</v>
      </c>
      <c r="O16" s="53">
        <v>174</v>
      </c>
      <c r="P16" s="53">
        <v>0</v>
      </c>
      <c r="Q16" s="53">
        <v>115</v>
      </c>
      <c r="R16" s="53">
        <v>0</v>
      </c>
      <c r="S16" s="56">
        <v>1</v>
      </c>
      <c r="T16" s="66"/>
      <c r="U16" s="12"/>
      <c r="V16" s="21"/>
      <c r="W16" s="151"/>
      <c r="AA16" s="21"/>
      <c r="AB16" s="21"/>
    </row>
    <row r="17" spans="2:28" x14ac:dyDescent="0.15">
      <c r="B17" s="315"/>
      <c r="C17" s="18">
        <v>2009</v>
      </c>
      <c r="D17" s="19">
        <v>21</v>
      </c>
      <c r="E17" s="79">
        <v>0</v>
      </c>
      <c r="F17" s="53">
        <v>1356</v>
      </c>
      <c r="G17" s="53">
        <v>0</v>
      </c>
      <c r="H17" s="53">
        <v>9438</v>
      </c>
      <c r="I17" s="53">
        <v>0</v>
      </c>
      <c r="J17" s="53">
        <v>0</v>
      </c>
      <c r="K17" s="53">
        <v>0</v>
      </c>
      <c r="L17" s="53">
        <v>60158</v>
      </c>
      <c r="M17" s="53">
        <v>0</v>
      </c>
      <c r="N17" s="53">
        <v>39106</v>
      </c>
      <c r="O17" s="53">
        <v>197</v>
      </c>
      <c r="P17" s="53">
        <v>0</v>
      </c>
      <c r="Q17" s="53">
        <v>95</v>
      </c>
      <c r="R17" s="53">
        <v>0</v>
      </c>
      <c r="S17" s="56">
        <v>0</v>
      </c>
      <c r="T17" s="66"/>
      <c r="U17" s="12"/>
      <c r="V17" s="21"/>
      <c r="W17" s="151"/>
      <c r="AA17" s="21"/>
      <c r="AB17" s="21"/>
    </row>
    <row r="18" spans="2:28" x14ac:dyDescent="0.15">
      <c r="B18" s="315"/>
      <c r="C18" s="18">
        <v>2010</v>
      </c>
      <c r="D18" s="19">
        <v>22</v>
      </c>
      <c r="E18" s="79">
        <v>0</v>
      </c>
      <c r="F18" s="53">
        <v>62</v>
      </c>
      <c r="G18" s="53">
        <v>0</v>
      </c>
      <c r="H18" s="53">
        <v>5456</v>
      </c>
      <c r="I18" s="53">
        <v>0</v>
      </c>
      <c r="J18" s="53">
        <v>0</v>
      </c>
      <c r="K18" s="53">
        <v>0</v>
      </c>
      <c r="L18" s="53">
        <v>67023</v>
      </c>
      <c r="M18" s="53">
        <v>0</v>
      </c>
      <c r="N18" s="53">
        <v>21816</v>
      </c>
      <c r="O18" s="53">
        <v>148</v>
      </c>
      <c r="P18" s="53">
        <v>0</v>
      </c>
      <c r="Q18" s="53">
        <v>57</v>
      </c>
      <c r="R18" s="53">
        <v>0</v>
      </c>
      <c r="S18" s="56">
        <v>0</v>
      </c>
      <c r="T18" s="66"/>
      <c r="U18" s="12"/>
      <c r="V18" s="21"/>
      <c r="W18" s="151"/>
      <c r="AA18" s="21"/>
      <c r="AB18" s="21"/>
    </row>
    <row r="19" spans="2:28" x14ac:dyDescent="0.15">
      <c r="B19" s="315"/>
      <c r="C19" s="15">
        <v>2011</v>
      </c>
      <c r="D19" s="16">
        <v>23</v>
      </c>
      <c r="E19" s="78">
        <v>0</v>
      </c>
      <c r="F19" s="52">
        <v>2447</v>
      </c>
      <c r="G19" s="52">
        <v>0</v>
      </c>
      <c r="H19" s="52">
        <v>6666</v>
      </c>
      <c r="I19" s="52">
        <v>0</v>
      </c>
      <c r="J19" s="52">
        <v>0</v>
      </c>
      <c r="K19" s="52">
        <v>0</v>
      </c>
      <c r="L19" s="52">
        <v>55307</v>
      </c>
      <c r="M19" s="52">
        <v>0</v>
      </c>
      <c r="N19" s="52">
        <v>34736</v>
      </c>
      <c r="O19" s="52">
        <v>201</v>
      </c>
      <c r="P19" s="52">
        <v>0</v>
      </c>
      <c r="Q19" s="52">
        <v>76</v>
      </c>
      <c r="R19" s="52">
        <v>0</v>
      </c>
      <c r="S19" s="55">
        <v>0</v>
      </c>
      <c r="T19" s="66"/>
      <c r="U19" s="12"/>
      <c r="V19" s="21"/>
      <c r="W19" s="151"/>
      <c r="AA19" s="21"/>
      <c r="AB19" s="21"/>
    </row>
    <row r="20" spans="2:28" x14ac:dyDescent="0.15">
      <c r="B20" s="315"/>
      <c r="C20" s="18">
        <v>2012</v>
      </c>
      <c r="D20" s="19">
        <v>24</v>
      </c>
      <c r="E20" s="79">
        <v>0</v>
      </c>
      <c r="F20" s="53">
        <v>0</v>
      </c>
      <c r="G20" s="53">
        <v>0</v>
      </c>
      <c r="H20" s="53">
        <v>4884</v>
      </c>
      <c r="I20" s="53">
        <v>0</v>
      </c>
      <c r="J20" s="53">
        <v>0</v>
      </c>
      <c r="K20" s="53">
        <v>0</v>
      </c>
      <c r="L20" s="53">
        <v>50019</v>
      </c>
      <c r="M20" s="53">
        <v>0</v>
      </c>
      <c r="N20" s="53">
        <v>33004</v>
      </c>
      <c r="O20" s="53">
        <v>211</v>
      </c>
      <c r="P20" s="53">
        <v>0</v>
      </c>
      <c r="Q20" s="53">
        <v>76</v>
      </c>
      <c r="R20" s="53">
        <v>0</v>
      </c>
      <c r="S20" s="56">
        <v>0</v>
      </c>
      <c r="T20" s="66"/>
      <c r="U20" s="12"/>
      <c r="V20" s="21"/>
      <c r="W20" s="151"/>
      <c r="AA20" s="21"/>
      <c r="AB20" s="21"/>
    </row>
    <row r="21" spans="2:28" x14ac:dyDescent="0.15">
      <c r="B21" s="315"/>
      <c r="C21" s="18">
        <v>2013</v>
      </c>
      <c r="D21" s="19">
        <v>25</v>
      </c>
      <c r="E21" s="79">
        <v>0</v>
      </c>
      <c r="F21" s="53">
        <v>3005</v>
      </c>
      <c r="G21" s="53">
        <v>0</v>
      </c>
      <c r="H21" s="53">
        <v>6138</v>
      </c>
      <c r="I21" s="53">
        <v>0</v>
      </c>
      <c r="J21" s="53">
        <v>0</v>
      </c>
      <c r="K21" s="53">
        <v>0</v>
      </c>
      <c r="L21" s="53">
        <v>51071</v>
      </c>
      <c r="M21" s="53">
        <v>0</v>
      </c>
      <c r="N21" s="53">
        <v>53010</v>
      </c>
      <c r="O21" s="53">
        <v>178</v>
      </c>
      <c r="P21" s="53">
        <v>0</v>
      </c>
      <c r="Q21" s="53">
        <v>171</v>
      </c>
      <c r="R21" s="53">
        <v>0</v>
      </c>
      <c r="S21" s="56">
        <v>0</v>
      </c>
      <c r="T21" s="66"/>
      <c r="U21" s="12"/>
      <c r="V21" s="32"/>
      <c r="W21" s="151"/>
      <c r="AA21" s="21"/>
      <c r="AB21" s="21"/>
    </row>
    <row r="22" spans="2:28" s="30" customFormat="1" x14ac:dyDescent="0.15">
      <c r="B22" s="315"/>
      <c r="C22" s="26">
        <v>2014</v>
      </c>
      <c r="D22" s="27">
        <v>26</v>
      </c>
      <c r="E22" s="82">
        <v>34</v>
      </c>
      <c r="F22" s="62">
        <v>0</v>
      </c>
      <c r="G22" s="62">
        <v>0</v>
      </c>
      <c r="H22" s="62">
        <v>5016</v>
      </c>
      <c r="I22" s="62">
        <v>0</v>
      </c>
      <c r="J22" s="62">
        <v>0</v>
      </c>
      <c r="K22" s="62">
        <v>0</v>
      </c>
      <c r="L22" s="62">
        <v>45675</v>
      </c>
      <c r="M22" s="62">
        <v>0</v>
      </c>
      <c r="N22" s="62">
        <v>49881</v>
      </c>
      <c r="O22" s="62">
        <v>193</v>
      </c>
      <c r="P22" s="62">
        <v>0</v>
      </c>
      <c r="Q22" s="62">
        <v>0</v>
      </c>
      <c r="R22" s="62">
        <v>0</v>
      </c>
      <c r="S22" s="63">
        <v>0</v>
      </c>
      <c r="T22" s="83"/>
      <c r="U22" s="12"/>
      <c r="V22" s="32"/>
      <c r="W22" s="151"/>
      <c r="X22" s="152"/>
      <c r="AA22" s="21"/>
      <c r="AB22" s="21"/>
    </row>
    <row r="23" spans="2:28" s="30" customFormat="1" x14ac:dyDescent="0.15">
      <c r="B23" s="315"/>
      <c r="C23" s="26">
        <v>2015</v>
      </c>
      <c r="D23" s="27">
        <v>27</v>
      </c>
      <c r="E23" s="82">
        <v>82</v>
      </c>
      <c r="F23" s="62">
        <v>0</v>
      </c>
      <c r="G23" s="62">
        <v>0</v>
      </c>
      <c r="H23" s="62">
        <v>1430</v>
      </c>
      <c r="I23" s="62">
        <v>0</v>
      </c>
      <c r="J23" s="62">
        <v>0</v>
      </c>
      <c r="K23" s="62">
        <v>0</v>
      </c>
      <c r="L23" s="62">
        <v>28493</v>
      </c>
      <c r="M23" s="62">
        <v>0</v>
      </c>
      <c r="N23" s="62">
        <v>42687</v>
      </c>
      <c r="O23" s="62">
        <v>188</v>
      </c>
      <c r="P23" s="62">
        <v>4</v>
      </c>
      <c r="Q23" s="62">
        <v>0</v>
      </c>
      <c r="R23" s="62">
        <v>0</v>
      </c>
      <c r="S23" s="63">
        <v>3</v>
      </c>
      <c r="T23" s="83"/>
      <c r="U23" s="12"/>
      <c r="V23" s="32"/>
      <c r="W23" s="151"/>
      <c r="X23" s="152"/>
      <c r="AA23" s="21"/>
      <c r="AB23" s="21"/>
    </row>
    <row r="24" spans="2:28" ht="12" customHeight="1" x14ac:dyDescent="0.15">
      <c r="B24" s="315"/>
      <c r="C24" s="204">
        <v>2016</v>
      </c>
      <c r="D24" s="205">
        <v>28</v>
      </c>
      <c r="E24" s="208">
        <v>119</v>
      </c>
      <c r="F24" s="206">
        <v>0</v>
      </c>
      <c r="G24" s="52">
        <v>0</v>
      </c>
      <c r="H24" s="206">
        <v>0</v>
      </c>
      <c r="I24" s="206">
        <v>0</v>
      </c>
      <c r="J24" s="206">
        <v>0</v>
      </c>
      <c r="K24" s="52">
        <v>0</v>
      </c>
      <c r="L24" s="206">
        <v>28426</v>
      </c>
      <c r="M24" s="206">
        <v>0</v>
      </c>
      <c r="N24" s="206">
        <v>37681</v>
      </c>
      <c r="O24" s="206">
        <v>215</v>
      </c>
      <c r="P24" s="206">
        <v>3</v>
      </c>
      <c r="Q24" s="206">
        <v>0</v>
      </c>
      <c r="R24" s="52">
        <v>0</v>
      </c>
      <c r="S24" s="207">
        <v>24</v>
      </c>
      <c r="T24" s="66"/>
      <c r="U24" s="12"/>
      <c r="V24" s="21"/>
      <c r="W24" s="151"/>
      <c r="Z24" s="21"/>
      <c r="AA24" s="21"/>
      <c r="AB24" s="21"/>
    </row>
    <row r="25" spans="2:28" ht="12" customHeight="1" x14ac:dyDescent="0.15">
      <c r="B25" s="315"/>
      <c r="C25" s="26">
        <v>2017</v>
      </c>
      <c r="D25" s="27">
        <v>29</v>
      </c>
      <c r="E25" s="82">
        <v>103</v>
      </c>
      <c r="F25" s="62">
        <v>0</v>
      </c>
      <c r="G25" s="53">
        <v>0</v>
      </c>
      <c r="H25" s="62">
        <v>0</v>
      </c>
      <c r="I25" s="62">
        <v>0</v>
      </c>
      <c r="J25" s="62">
        <v>0</v>
      </c>
      <c r="K25" s="53">
        <v>0</v>
      </c>
      <c r="L25" s="62">
        <v>8081</v>
      </c>
      <c r="M25" s="62">
        <v>0</v>
      </c>
      <c r="N25" s="62">
        <v>57643</v>
      </c>
      <c r="O25" s="62">
        <v>187</v>
      </c>
      <c r="P25" s="62">
        <v>0</v>
      </c>
      <c r="Q25" s="62">
        <v>0</v>
      </c>
      <c r="R25" s="53">
        <v>0</v>
      </c>
      <c r="S25" s="63">
        <v>3</v>
      </c>
      <c r="T25" s="66"/>
      <c r="U25" s="12"/>
      <c r="V25" s="21"/>
      <c r="W25" s="151"/>
      <c r="Z25" s="21"/>
      <c r="AA25" s="21"/>
      <c r="AB25" s="21"/>
    </row>
    <row r="26" spans="2:28" ht="12" customHeight="1" x14ac:dyDescent="0.15">
      <c r="B26" s="315"/>
      <c r="C26" s="26">
        <v>2018</v>
      </c>
      <c r="D26" s="27">
        <v>30</v>
      </c>
      <c r="E26" s="82">
        <v>85</v>
      </c>
      <c r="F26" s="62">
        <v>10</v>
      </c>
      <c r="G26" s="53">
        <v>0</v>
      </c>
      <c r="H26" s="62">
        <v>0</v>
      </c>
      <c r="I26" s="62">
        <v>0</v>
      </c>
      <c r="J26" s="62">
        <v>0</v>
      </c>
      <c r="K26" s="53">
        <v>0</v>
      </c>
      <c r="L26" s="62">
        <v>17139</v>
      </c>
      <c r="M26" s="62">
        <v>0</v>
      </c>
      <c r="N26" s="62">
        <v>50373</v>
      </c>
      <c r="O26" s="62">
        <v>249</v>
      </c>
      <c r="P26" s="62">
        <v>0</v>
      </c>
      <c r="Q26" s="62">
        <v>7</v>
      </c>
      <c r="R26" s="53">
        <v>0</v>
      </c>
      <c r="S26" s="63">
        <v>0</v>
      </c>
      <c r="T26" s="66"/>
      <c r="U26" s="12"/>
      <c r="V26" s="21"/>
      <c r="W26" s="151"/>
      <c r="Z26" s="21"/>
      <c r="AA26" s="21"/>
      <c r="AB26" s="21"/>
    </row>
    <row r="27" spans="2:28" ht="12" customHeight="1" x14ac:dyDescent="0.15">
      <c r="B27" s="315"/>
      <c r="C27" s="26">
        <v>2019</v>
      </c>
      <c r="D27" s="27" t="s">
        <v>436</v>
      </c>
      <c r="E27" s="82">
        <v>68</v>
      </c>
      <c r="F27" s="62">
        <v>0</v>
      </c>
      <c r="G27" s="62">
        <v>0</v>
      </c>
      <c r="H27" s="62">
        <v>0</v>
      </c>
      <c r="I27" s="62">
        <v>210</v>
      </c>
      <c r="J27" s="62">
        <v>100</v>
      </c>
      <c r="K27" s="62">
        <v>0</v>
      </c>
      <c r="L27" s="62">
        <v>16325</v>
      </c>
      <c r="M27" s="62">
        <v>0</v>
      </c>
      <c r="N27" s="62">
        <v>60497</v>
      </c>
      <c r="O27" s="62">
        <v>187</v>
      </c>
      <c r="P27" s="62">
        <v>0</v>
      </c>
      <c r="Q27" s="62">
        <v>28</v>
      </c>
      <c r="R27" s="62">
        <v>0</v>
      </c>
      <c r="S27" s="63">
        <v>0</v>
      </c>
      <c r="T27" s="66"/>
      <c r="U27" s="12"/>
      <c r="V27" s="21"/>
      <c r="W27" s="151"/>
      <c r="Z27" s="21"/>
      <c r="AA27" s="21"/>
      <c r="AB27" s="21"/>
    </row>
    <row r="28" spans="2:28" ht="12" customHeight="1" x14ac:dyDescent="0.15">
      <c r="B28" s="315"/>
      <c r="C28" s="26">
        <v>2020</v>
      </c>
      <c r="D28" s="27">
        <v>2</v>
      </c>
      <c r="E28" s="82">
        <v>1643</v>
      </c>
      <c r="F28" s="62">
        <v>0</v>
      </c>
      <c r="G28" s="62">
        <v>0</v>
      </c>
      <c r="H28" s="62">
        <v>0</v>
      </c>
      <c r="I28" s="62">
        <v>0</v>
      </c>
      <c r="J28" s="62">
        <v>0</v>
      </c>
      <c r="K28" s="62">
        <v>0</v>
      </c>
      <c r="L28" s="62">
        <v>27102</v>
      </c>
      <c r="M28" s="62">
        <v>0</v>
      </c>
      <c r="N28" s="62">
        <v>65464</v>
      </c>
      <c r="O28" s="62">
        <v>116</v>
      </c>
      <c r="P28" s="62">
        <v>0</v>
      </c>
      <c r="Q28" s="62">
        <v>25</v>
      </c>
      <c r="R28" s="62">
        <v>0</v>
      </c>
      <c r="S28" s="63">
        <v>0</v>
      </c>
      <c r="T28" s="66"/>
      <c r="U28" s="12"/>
      <c r="V28" s="21"/>
      <c r="W28" s="151"/>
      <c r="Z28" s="21"/>
      <c r="AA28" s="21"/>
      <c r="AB28" s="21"/>
    </row>
    <row r="29" spans="2:28" ht="12" customHeight="1" x14ac:dyDescent="0.15">
      <c r="B29" s="315"/>
      <c r="C29" s="204">
        <v>2021</v>
      </c>
      <c r="D29" s="205">
        <v>3</v>
      </c>
      <c r="E29" s="208">
        <v>1616</v>
      </c>
      <c r="F29" s="206">
        <v>0</v>
      </c>
      <c r="G29" s="206">
        <v>0</v>
      </c>
      <c r="H29" s="206">
        <v>0</v>
      </c>
      <c r="I29" s="206">
        <v>335</v>
      </c>
      <c r="J29" s="206">
        <v>0</v>
      </c>
      <c r="K29" s="206">
        <v>0</v>
      </c>
      <c r="L29" s="206">
        <v>16752</v>
      </c>
      <c r="M29" s="206">
        <v>0</v>
      </c>
      <c r="N29" s="206">
        <v>67284</v>
      </c>
      <c r="O29" s="206">
        <v>0</v>
      </c>
      <c r="P29" s="206">
        <v>0</v>
      </c>
      <c r="Q29" s="206">
        <v>7</v>
      </c>
      <c r="R29" s="206">
        <v>4</v>
      </c>
      <c r="S29" s="207">
        <v>0</v>
      </c>
      <c r="T29" s="66"/>
      <c r="U29" s="12"/>
      <c r="V29" s="21"/>
      <c r="W29" s="151"/>
      <c r="Z29" s="21"/>
      <c r="AA29" s="21"/>
      <c r="AB29" s="21"/>
    </row>
    <row r="30" spans="2:28" ht="12" customHeight="1" x14ac:dyDescent="0.15">
      <c r="B30" s="315"/>
      <c r="C30" s="26">
        <v>2022</v>
      </c>
      <c r="D30" s="27">
        <v>4</v>
      </c>
      <c r="E30" s="82">
        <v>3169</v>
      </c>
      <c r="F30" s="62">
        <v>520</v>
      </c>
      <c r="G30" s="62">
        <v>916</v>
      </c>
      <c r="H30" s="62">
        <v>0</v>
      </c>
      <c r="I30" s="62">
        <v>1883</v>
      </c>
      <c r="J30" s="62">
        <v>0</v>
      </c>
      <c r="K30" s="62">
        <v>220</v>
      </c>
      <c r="L30" s="62">
        <v>25291</v>
      </c>
      <c r="M30" s="62">
        <v>0</v>
      </c>
      <c r="N30" s="62">
        <v>68380</v>
      </c>
      <c r="O30" s="62">
        <v>0</v>
      </c>
      <c r="P30" s="62">
        <v>0</v>
      </c>
      <c r="Q30" s="62">
        <v>0</v>
      </c>
      <c r="R30" s="62">
        <v>2</v>
      </c>
      <c r="S30" s="63">
        <v>0</v>
      </c>
      <c r="T30" s="66"/>
      <c r="U30" s="12"/>
      <c r="V30" s="21"/>
      <c r="W30" s="151"/>
      <c r="Z30" s="21"/>
      <c r="AA30" s="21"/>
      <c r="AB30" s="21"/>
    </row>
    <row r="31" spans="2:28" ht="12" customHeight="1" x14ac:dyDescent="0.15">
      <c r="B31" s="316"/>
      <c r="C31" s="280">
        <v>2023</v>
      </c>
      <c r="D31" s="281">
        <v>5</v>
      </c>
      <c r="E31" s="284">
        <v>1761</v>
      </c>
      <c r="F31" s="282">
        <v>3</v>
      </c>
      <c r="G31" s="282">
        <v>47</v>
      </c>
      <c r="H31" s="282">
        <v>0</v>
      </c>
      <c r="I31" s="282">
        <v>1845</v>
      </c>
      <c r="J31" s="282">
        <v>0</v>
      </c>
      <c r="K31" s="282">
        <v>220</v>
      </c>
      <c r="L31" s="282">
        <v>20208</v>
      </c>
      <c r="M31" s="282">
        <v>0</v>
      </c>
      <c r="N31" s="282">
        <v>87083</v>
      </c>
      <c r="O31" s="282">
        <v>0</v>
      </c>
      <c r="P31" s="282">
        <v>0</v>
      </c>
      <c r="Q31" s="282">
        <v>0</v>
      </c>
      <c r="R31" s="282">
        <v>3</v>
      </c>
      <c r="S31" s="283">
        <v>0</v>
      </c>
      <c r="T31" s="66"/>
      <c r="U31" s="12"/>
      <c r="V31" s="21"/>
      <c r="W31" s="151"/>
      <c r="Z31" s="21"/>
      <c r="AA31" s="21"/>
      <c r="AB31" s="21"/>
    </row>
    <row r="32" spans="2:28" ht="12" customHeight="1" x14ac:dyDescent="0.15">
      <c r="B32" s="314" t="s">
        <v>23</v>
      </c>
      <c r="C32" s="9">
        <v>2000</v>
      </c>
      <c r="D32" s="10" t="s">
        <v>21</v>
      </c>
      <c r="E32" s="76">
        <v>0</v>
      </c>
      <c r="F32" s="48">
        <v>0</v>
      </c>
      <c r="G32" s="53">
        <v>0</v>
      </c>
      <c r="H32" s="48">
        <v>0</v>
      </c>
      <c r="I32" s="53">
        <v>0</v>
      </c>
      <c r="J32" s="53">
        <v>0</v>
      </c>
      <c r="K32" s="53">
        <v>0</v>
      </c>
      <c r="L32" s="48">
        <v>828698</v>
      </c>
      <c r="M32" s="48">
        <v>0</v>
      </c>
      <c r="N32" s="48">
        <v>151787</v>
      </c>
      <c r="O32" s="48">
        <v>5212</v>
      </c>
      <c r="P32" s="48">
        <v>405122</v>
      </c>
      <c r="Q32" s="48">
        <v>0</v>
      </c>
      <c r="R32" s="53">
        <v>0</v>
      </c>
      <c r="S32" s="51">
        <v>0</v>
      </c>
      <c r="T32" s="66"/>
      <c r="U32" s="12"/>
      <c r="V32" s="21"/>
      <c r="W32" s="151"/>
      <c r="X32" s="47"/>
      <c r="Y32" s="47"/>
      <c r="Z32" s="21"/>
      <c r="AA32" s="21"/>
      <c r="AB32" s="21"/>
    </row>
    <row r="33" spans="2:28" x14ac:dyDescent="0.15">
      <c r="B33" s="315"/>
      <c r="C33" s="15">
        <v>2001</v>
      </c>
      <c r="D33" s="16">
        <v>13</v>
      </c>
      <c r="E33" s="78">
        <v>0</v>
      </c>
      <c r="F33" s="52">
        <v>0</v>
      </c>
      <c r="G33" s="52">
        <v>0</v>
      </c>
      <c r="H33" s="52">
        <v>44075</v>
      </c>
      <c r="I33" s="52">
        <v>0</v>
      </c>
      <c r="J33" s="52">
        <v>0</v>
      </c>
      <c r="K33" s="52">
        <v>0</v>
      </c>
      <c r="L33" s="52">
        <v>1183548</v>
      </c>
      <c r="M33" s="52">
        <v>0</v>
      </c>
      <c r="N33" s="52">
        <v>220397</v>
      </c>
      <c r="O33" s="52">
        <v>1903</v>
      </c>
      <c r="P33" s="52">
        <v>408932</v>
      </c>
      <c r="Q33" s="52">
        <v>91926</v>
      </c>
      <c r="R33" s="52">
        <v>0</v>
      </c>
      <c r="S33" s="55">
        <v>0</v>
      </c>
      <c r="T33" s="66"/>
      <c r="U33" s="12"/>
      <c r="V33" s="21"/>
      <c r="W33" s="151"/>
      <c r="X33" s="47"/>
      <c r="Y33" s="47"/>
      <c r="Z33" s="21"/>
      <c r="AA33" s="21"/>
      <c r="AB33" s="21"/>
    </row>
    <row r="34" spans="2:28" x14ac:dyDescent="0.15">
      <c r="B34" s="315"/>
      <c r="C34" s="18">
        <v>2002</v>
      </c>
      <c r="D34" s="19">
        <v>14</v>
      </c>
      <c r="E34" s="79">
        <v>0</v>
      </c>
      <c r="F34" s="53">
        <v>22226</v>
      </c>
      <c r="G34" s="53">
        <v>0</v>
      </c>
      <c r="H34" s="53">
        <v>120967</v>
      </c>
      <c r="I34" s="53">
        <v>0</v>
      </c>
      <c r="J34" s="53">
        <v>0</v>
      </c>
      <c r="K34" s="53">
        <v>0</v>
      </c>
      <c r="L34" s="53">
        <v>1058740</v>
      </c>
      <c r="M34" s="53">
        <v>0</v>
      </c>
      <c r="N34" s="53">
        <v>147604</v>
      </c>
      <c r="O34" s="53">
        <v>2858</v>
      </c>
      <c r="P34" s="53">
        <v>249579</v>
      </c>
      <c r="Q34" s="53">
        <v>135980</v>
      </c>
      <c r="R34" s="53">
        <v>0</v>
      </c>
      <c r="S34" s="56">
        <v>0</v>
      </c>
      <c r="T34" s="66"/>
      <c r="U34" s="12"/>
      <c r="V34" s="21"/>
      <c r="W34" s="151"/>
      <c r="X34" s="21"/>
      <c r="Y34" s="21"/>
      <c r="Z34" s="31"/>
      <c r="AA34" s="31"/>
      <c r="AB34" s="31"/>
    </row>
    <row r="35" spans="2:28" x14ac:dyDescent="0.15">
      <c r="B35" s="315"/>
      <c r="C35" s="18">
        <v>2003</v>
      </c>
      <c r="D35" s="19">
        <v>15</v>
      </c>
      <c r="E35" s="79">
        <v>3333</v>
      </c>
      <c r="F35" s="53">
        <v>0</v>
      </c>
      <c r="G35" s="53">
        <v>0</v>
      </c>
      <c r="H35" s="53">
        <v>87280</v>
      </c>
      <c r="I35" s="53">
        <v>0</v>
      </c>
      <c r="J35" s="53">
        <v>0</v>
      </c>
      <c r="K35" s="53">
        <v>0</v>
      </c>
      <c r="L35" s="53">
        <v>206285</v>
      </c>
      <c r="M35" s="53">
        <v>0</v>
      </c>
      <c r="N35" s="53">
        <v>723410</v>
      </c>
      <c r="O35" s="53">
        <v>7563</v>
      </c>
      <c r="P35" s="53">
        <v>0</v>
      </c>
      <c r="Q35" s="53">
        <v>320</v>
      </c>
      <c r="R35" s="53">
        <v>0</v>
      </c>
      <c r="S35" s="56">
        <v>0</v>
      </c>
      <c r="T35" s="66"/>
      <c r="U35" s="12"/>
      <c r="V35" s="21"/>
      <c r="W35" s="151"/>
      <c r="X35" s="21"/>
      <c r="Y35" s="21"/>
      <c r="Z35" s="32"/>
      <c r="AA35" s="32"/>
      <c r="AB35" s="32"/>
    </row>
    <row r="36" spans="2:28" x14ac:dyDescent="0.15">
      <c r="B36" s="315"/>
      <c r="C36" s="18">
        <v>2004</v>
      </c>
      <c r="D36" s="19">
        <v>16</v>
      </c>
      <c r="E36" s="79">
        <v>4972</v>
      </c>
      <c r="F36" s="53">
        <v>28947</v>
      </c>
      <c r="G36" s="62">
        <v>0</v>
      </c>
      <c r="H36" s="53">
        <v>94930</v>
      </c>
      <c r="I36" s="62">
        <v>0</v>
      </c>
      <c r="J36" s="62">
        <v>0</v>
      </c>
      <c r="K36" s="62">
        <v>0</v>
      </c>
      <c r="L36" s="53">
        <v>522704</v>
      </c>
      <c r="M36" s="53">
        <v>4523</v>
      </c>
      <c r="N36" s="53">
        <v>523110</v>
      </c>
      <c r="O36" s="53">
        <v>11064</v>
      </c>
      <c r="P36" s="53">
        <v>0</v>
      </c>
      <c r="Q36" s="53">
        <v>0</v>
      </c>
      <c r="R36" s="62">
        <v>0</v>
      </c>
      <c r="S36" s="56">
        <v>0</v>
      </c>
      <c r="T36" s="66"/>
      <c r="U36" s="12"/>
      <c r="V36" s="21"/>
      <c r="W36" s="151"/>
      <c r="X36" s="21"/>
      <c r="Y36" s="21"/>
      <c r="Z36" s="32"/>
      <c r="AA36" s="32"/>
      <c r="AB36" s="32"/>
    </row>
    <row r="37" spans="2:28" x14ac:dyDescent="0.15">
      <c r="B37" s="315"/>
      <c r="C37" s="22">
        <v>2005</v>
      </c>
      <c r="D37" s="23">
        <v>17</v>
      </c>
      <c r="E37" s="80">
        <v>10603</v>
      </c>
      <c r="F37" s="57">
        <v>29353</v>
      </c>
      <c r="G37" s="62">
        <v>0</v>
      </c>
      <c r="H37" s="57">
        <v>133755</v>
      </c>
      <c r="I37" s="62">
        <v>0</v>
      </c>
      <c r="J37" s="62">
        <v>0</v>
      </c>
      <c r="K37" s="62">
        <v>0</v>
      </c>
      <c r="L37" s="57">
        <v>927610</v>
      </c>
      <c r="M37" s="57">
        <v>0</v>
      </c>
      <c r="N37" s="57">
        <v>423324</v>
      </c>
      <c r="O37" s="57">
        <v>11395</v>
      </c>
      <c r="P37" s="57">
        <v>0</v>
      </c>
      <c r="Q37" s="57">
        <v>7972</v>
      </c>
      <c r="R37" s="62">
        <v>0</v>
      </c>
      <c r="S37" s="59">
        <v>0</v>
      </c>
      <c r="T37" s="66"/>
      <c r="U37" s="12"/>
      <c r="V37" s="21"/>
      <c r="W37" s="151"/>
      <c r="X37" s="21"/>
      <c r="Y37" s="21"/>
      <c r="Z37" s="32"/>
      <c r="AA37" s="32"/>
      <c r="AB37" s="32"/>
    </row>
    <row r="38" spans="2:28" x14ac:dyDescent="0.15">
      <c r="B38" s="315"/>
      <c r="C38" s="18">
        <v>2006</v>
      </c>
      <c r="D38" s="19">
        <v>18</v>
      </c>
      <c r="E38" s="79">
        <v>590</v>
      </c>
      <c r="F38" s="53">
        <v>15646</v>
      </c>
      <c r="G38" s="206">
        <v>0</v>
      </c>
      <c r="H38" s="53">
        <v>159292</v>
      </c>
      <c r="I38" s="206">
        <v>0</v>
      </c>
      <c r="J38" s="206">
        <v>0</v>
      </c>
      <c r="K38" s="206">
        <v>0</v>
      </c>
      <c r="L38" s="53">
        <v>612558</v>
      </c>
      <c r="M38" s="53">
        <v>0</v>
      </c>
      <c r="N38" s="53">
        <v>652268</v>
      </c>
      <c r="O38" s="53">
        <v>16287</v>
      </c>
      <c r="P38" s="53">
        <v>0</v>
      </c>
      <c r="Q38" s="53">
        <v>5512</v>
      </c>
      <c r="R38" s="206">
        <v>0</v>
      </c>
      <c r="S38" s="56">
        <v>0</v>
      </c>
      <c r="T38" s="66"/>
      <c r="U38" s="12"/>
      <c r="V38" s="21"/>
      <c r="W38" s="151"/>
      <c r="X38" s="21"/>
      <c r="Y38" s="21"/>
      <c r="Z38" s="32"/>
      <c r="AA38" s="32"/>
      <c r="AB38" s="32"/>
    </row>
    <row r="39" spans="2:28" x14ac:dyDescent="0.15">
      <c r="B39" s="315"/>
      <c r="C39" s="18">
        <v>2007</v>
      </c>
      <c r="D39" s="19">
        <v>19</v>
      </c>
      <c r="E39" s="81">
        <v>21060</v>
      </c>
      <c r="F39" s="60">
        <v>85926</v>
      </c>
      <c r="G39" s="60">
        <v>0</v>
      </c>
      <c r="H39" s="60">
        <v>183154</v>
      </c>
      <c r="I39" s="60">
        <v>0</v>
      </c>
      <c r="J39" s="60">
        <v>0</v>
      </c>
      <c r="K39" s="60">
        <v>0</v>
      </c>
      <c r="L39" s="60">
        <v>785417</v>
      </c>
      <c r="M39" s="60">
        <v>0</v>
      </c>
      <c r="N39" s="60">
        <v>939141</v>
      </c>
      <c r="O39" s="60">
        <v>14091</v>
      </c>
      <c r="P39" s="60">
        <v>0</v>
      </c>
      <c r="Q39" s="60">
        <v>5174</v>
      </c>
      <c r="R39" s="60">
        <v>0</v>
      </c>
      <c r="S39" s="61">
        <v>0</v>
      </c>
      <c r="T39" s="66"/>
      <c r="U39" s="12"/>
      <c r="V39" s="21"/>
      <c r="W39" s="151"/>
      <c r="X39" s="21"/>
      <c r="Y39" s="21"/>
      <c r="Z39" s="32"/>
      <c r="AA39" s="32"/>
      <c r="AB39" s="32"/>
    </row>
    <row r="40" spans="2:28" x14ac:dyDescent="0.15">
      <c r="B40" s="315"/>
      <c r="C40" s="18">
        <v>2008</v>
      </c>
      <c r="D40" s="19">
        <v>20</v>
      </c>
      <c r="E40" s="79">
        <v>273</v>
      </c>
      <c r="F40" s="53">
        <v>158133</v>
      </c>
      <c r="G40" s="53">
        <v>0</v>
      </c>
      <c r="H40" s="53">
        <v>261040</v>
      </c>
      <c r="I40" s="53">
        <v>0</v>
      </c>
      <c r="J40" s="53">
        <v>0</v>
      </c>
      <c r="K40" s="53">
        <v>0</v>
      </c>
      <c r="L40" s="53">
        <v>1773763</v>
      </c>
      <c r="M40" s="53">
        <v>0</v>
      </c>
      <c r="N40" s="53">
        <v>880303</v>
      </c>
      <c r="O40" s="53">
        <v>18711</v>
      </c>
      <c r="P40" s="53">
        <v>0</v>
      </c>
      <c r="Q40" s="53">
        <v>8329</v>
      </c>
      <c r="R40" s="53">
        <v>0</v>
      </c>
      <c r="S40" s="56">
        <v>212</v>
      </c>
      <c r="T40" s="66"/>
      <c r="U40" s="12"/>
      <c r="V40" s="21"/>
      <c r="W40" s="151"/>
      <c r="X40" s="21"/>
      <c r="Y40" s="21"/>
    </row>
    <row r="41" spans="2:28" x14ac:dyDescent="0.15">
      <c r="B41" s="315"/>
      <c r="C41" s="18">
        <v>2009</v>
      </c>
      <c r="D41" s="19">
        <v>21</v>
      </c>
      <c r="E41" s="79">
        <v>0</v>
      </c>
      <c r="F41" s="53">
        <v>39978</v>
      </c>
      <c r="G41" s="53">
        <v>0</v>
      </c>
      <c r="H41" s="53">
        <v>202091</v>
      </c>
      <c r="I41" s="53">
        <v>0</v>
      </c>
      <c r="J41" s="53">
        <v>0</v>
      </c>
      <c r="K41" s="53">
        <v>0</v>
      </c>
      <c r="L41" s="53">
        <v>1031898</v>
      </c>
      <c r="M41" s="53">
        <v>0</v>
      </c>
      <c r="N41" s="53">
        <v>689233</v>
      </c>
      <c r="O41" s="53">
        <v>17082</v>
      </c>
      <c r="P41" s="53">
        <v>0</v>
      </c>
      <c r="Q41" s="53">
        <v>6304</v>
      </c>
      <c r="R41" s="53">
        <v>0</v>
      </c>
      <c r="S41" s="56">
        <v>0</v>
      </c>
      <c r="T41" s="66"/>
      <c r="U41" s="12"/>
      <c r="V41" s="21"/>
      <c r="W41" s="151"/>
      <c r="X41" s="21"/>
      <c r="Y41" s="21"/>
    </row>
    <row r="42" spans="2:28" x14ac:dyDescent="0.15">
      <c r="B42" s="315"/>
      <c r="C42" s="18">
        <v>2010</v>
      </c>
      <c r="D42" s="19">
        <v>22</v>
      </c>
      <c r="E42" s="79">
        <v>0</v>
      </c>
      <c r="F42" s="53">
        <v>1698</v>
      </c>
      <c r="G42" s="53">
        <v>0</v>
      </c>
      <c r="H42" s="53">
        <v>109542</v>
      </c>
      <c r="I42" s="53">
        <v>0</v>
      </c>
      <c r="J42" s="53">
        <v>0</v>
      </c>
      <c r="K42" s="53">
        <v>0</v>
      </c>
      <c r="L42" s="53">
        <v>1256648</v>
      </c>
      <c r="M42" s="53">
        <v>0</v>
      </c>
      <c r="N42" s="53">
        <v>380481</v>
      </c>
      <c r="O42" s="53">
        <v>12405</v>
      </c>
      <c r="P42" s="53">
        <v>0</v>
      </c>
      <c r="Q42" s="53">
        <v>3688</v>
      </c>
      <c r="R42" s="53">
        <v>0</v>
      </c>
      <c r="S42" s="56">
        <v>0</v>
      </c>
      <c r="T42" s="66"/>
      <c r="U42" s="12"/>
      <c r="V42" s="21"/>
      <c r="W42" s="151"/>
      <c r="X42" s="21"/>
      <c r="Y42" s="21"/>
    </row>
    <row r="43" spans="2:28" x14ac:dyDescent="0.15">
      <c r="B43" s="315"/>
      <c r="C43" s="15">
        <v>2011</v>
      </c>
      <c r="D43" s="16">
        <v>23</v>
      </c>
      <c r="E43" s="78">
        <v>0</v>
      </c>
      <c r="F43" s="52">
        <v>53109</v>
      </c>
      <c r="G43" s="52">
        <v>0</v>
      </c>
      <c r="H43" s="52">
        <v>133615</v>
      </c>
      <c r="I43" s="52">
        <v>0</v>
      </c>
      <c r="J43" s="52">
        <v>0</v>
      </c>
      <c r="K43" s="52">
        <v>0</v>
      </c>
      <c r="L43" s="52">
        <v>1069499</v>
      </c>
      <c r="M43" s="52">
        <v>0</v>
      </c>
      <c r="N43" s="52">
        <v>644978</v>
      </c>
      <c r="O43" s="52">
        <v>22463</v>
      </c>
      <c r="P43" s="52">
        <v>0</v>
      </c>
      <c r="Q43" s="52">
        <v>5182</v>
      </c>
      <c r="R43" s="52">
        <v>0</v>
      </c>
      <c r="S43" s="55">
        <v>0</v>
      </c>
      <c r="T43" s="66"/>
      <c r="U43" s="12"/>
      <c r="V43" s="21"/>
      <c r="W43" s="151"/>
      <c r="X43" s="21"/>
      <c r="Y43" s="21"/>
    </row>
    <row r="44" spans="2:28" x14ac:dyDescent="0.15">
      <c r="B44" s="315"/>
      <c r="C44" s="18">
        <v>2012</v>
      </c>
      <c r="D44" s="19">
        <v>24</v>
      </c>
      <c r="E44" s="79">
        <v>0</v>
      </c>
      <c r="F44" s="53">
        <v>0</v>
      </c>
      <c r="G44" s="53">
        <v>0</v>
      </c>
      <c r="H44" s="53">
        <v>101078</v>
      </c>
      <c r="I44" s="53">
        <v>0</v>
      </c>
      <c r="J44" s="53">
        <v>0</v>
      </c>
      <c r="K44" s="53">
        <v>0</v>
      </c>
      <c r="L44" s="53">
        <v>1017004</v>
      </c>
      <c r="M44" s="53">
        <v>0</v>
      </c>
      <c r="N44" s="53">
        <v>642343</v>
      </c>
      <c r="O44" s="53">
        <v>24852</v>
      </c>
      <c r="P44" s="53">
        <v>0</v>
      </c>
      <c r="Q44" s="53">
        <v>5433</v>
      </c>
      <c r="R44" s="53">
        <v>0</v>
      </c>
      <c r="S44" s="56">
        <v>0</v>
      </c>
      <c r="T44" s="66"/>
      <c r="U44" s="12"/>
      <c r="V44" s="32"/>
      <c r="W44" s="151"/>
      <c r="X44" s="21"/>
      <c r="Y44" s="21"/>
    </row>
    <row r="45" spans="2:28" s="30" customFormat="1" x14ac:dyDescent="0.15">
      <c r="B45" s="315"/>
      <c r="C45" s="18">
        <v>2013</v>
      </c>
      <c r="D45" s="19">
        <v>25</v>
      </c>
      <c r="E45" s="79">
        <v>0</v>
      </c>
      <c r="F45" s="53">
        <v>110868</v>
      </c>
      <c r="G45" s="53">
        <v>0</v>
      </c>
      <c r="H45" s="53">
        <v>174822</v>
      </c>
      <c r="I45" s="53">
        <v>0</v>
      </c>
      <c r="J45" s="53">
        <v>0</v>
      </c>
      <c r="K45" s="53">
        <v>0</v>
      </c>
      <c r="L45" s="53">
        <v>1417198</v>
      </c>
      <c r="M45" s="53">
        <v>0</v>
      </c>
      <c r="N45" s="53">
        <v>1427982</v>
      </c>
      <c r="O45" s="53">
        <v>26150</v>
      </c>
      <c r="P45" s="53">
        <v>0</v>
      </c>
      <c r="Q45" s="53">
        <v>20411</v>
      </c>
      <c r="R45" s="53">
        <v>0</v>
      </c>
      <c r="S45" s="56">
        <v>0</v>
      </c>
      <c r="T45" s="83"/>
      <c r="U45" s="12"/>
      <c r="V45" s="32"/>
      <c r="W45" s="151"/>
      <c r="X45" s="21"/>
      <c r="Y45" s="21"/>
    </row>
    <row r="46" spans="2:28" s="30" customFormat="1" x14ac:dyDescent="0.15">
      <c r="B46" s="315"/>
      <c r="C46" s="26">
        <v>2014</v>
      </c>
      <c r="D46" s="27">
        <v>26</v>
      </c>
      <c r="E46" s="82">
        <v>1415</v>
      </c>
      <c r="F46" s="62">
        <v>0</v>
      </c>
      <c r="G46" s="62">
        <v>0</v>
      </c>
      <c r="H46" s="62">
        <v>152343</v>
      </c>
      <c r="I46" s="62">
        <v>0</v>
      </c>
      <c r="J46" s="62">
        <v>0</v>
      </c>
      <c r="K46" s="62">
        <v>0</v>
      </c>
      <c r="L46" s="62">
        <v>1195114</v>
      </c>
      <c r="M46" s="62">
        <v>0</v>
      </c>
      <c r="N46" s="62">
        <v>1276654</v>
      </c>
      <c r="O46" s="62">
        <v>32364</v>
      </c>
      <c r="P46" s="62">
        <v>0</v>
      </c>
      <c r="Q46" s="62">
        <v>0</v>
      </c>
      <c r="R46" s="62">
        <v>0</v>
      </c>
      <c r="S46" s="63">
        <v>0</v>
      </c>
      <c r="T46" s="83"/>
      <c r="U46" s="12"/>
      <c r="V46" s="32"/>
      <c r="W46" s="151"/>
      <c r="X46" s="21"/>
      <c r="Y46" s="21"/>
    </row>
    <row r="47" spans="2:28" s="30" customFormat="1" x14ac:dyDescent="0.15">
      <c r="B47" s="315"/>
      <c r="C47" s="26">
        <v>2015</v>
      </c>
      <c r="D47" s="27">
        <v>27</v>
      </c>
      <c r="E47" s="82">
        <v>3409</v>
      </c>
      <c r="F47" s="62">
        <v>0</v>
      </c>
      <c r="G47" s="62">
        <v>0</v>
      </c>
      <c r="H47" s="62">
        <v>43768</v>
      </c>
      <c r="I47" s="62">
        <v>0</v>
      </c>
      <c r="J47" s="62">
        <v>0</v>
      </c>
      <c r="K47" s="62">
        <v>0</v>
      </c>
      <c r="L47" s="62">
        <v>766717</v>
      </c>
      <c r="M47" s="62">
        <v>0</v>
      </c>
      <c r="N47" s="62">
        <v>1139512</v>
      </c>
      <c r="O47" s="62">
        <v>32845</v>
      </c>
      <c r="P47" s="62">
        <v>791</v>
      </c>
      <c r="Q47" s="62">
        <v>0</v>
      </c>
      <c r="R47" s="62">
        <v>0</v>
      </c>
      <c r="S47" s="63">
        <v>224</v>
      </c>
      <c r="T47" s="83"/>
      <c r="U47" s="12"/>
      <c r="V47" s="32"/>
      <c r="W47" s="151"/>
      <c r="X47" s="21"/>
      <c r="Y47" s="21"/>
    </row>
    <row r="48" spans="2:28" s="30" customFormat="1" x14ac:dyDescent="0.15">
      <c r="B48" s="315"/>
      <c r="C48" s="204">
        <v>2016</v>
      </c>
      <c r="D48" s="205">
        <v>28</v>
      </c>
      <c r="E48" s="208">
        <v>4660</v>
      </c>
      <c r="F48" s="206">
        <v>0</v>
      </c>
      <c r="G48" s="52">
        <v>0</v>
      </c>
      <c r="H48" s="206">
        <v>0</v>
      </c>
      <c r="I48" s="206">
        <v>0</v>
      </c>
      <c r="J48" s="206">
        <v>0</v>
      </c>
      <c r="K48" s="52">
        <v>0</v>
      </c>
      <c r="L48" s="206">
        <v>631327</v>
      </c>
      <c r="M48" s="206">
        <v>0</v>
      </c>
      <c r="N48" s="206">
        <v>815438</v>
      </c>
      <c r="O48" s="206">
        <v>27459</v>
      </c>
      <c r="P48" s="206">
        <v>413</v>
      </c>
      <c r="Q48" s="206">
        <v>0</v>
      </c>
      <c r="R48" s="52">
        <v>0</v>
      </c>
      <c r="S48" s="207">
        <v>1817</v>
      </c>
      <c r="T48" s="83"/>
      <c r="U48" s="12"/>
      <c r="V48" s="32"/>
      <c r="W48" s="151"/>
      <c r="X48" s="21"/>
      <c r="Y48" s="21"/>
    </row>
    <row r="49" spans="1:41" s="30" customFormat="1" x14ac:dyDescent="0.15">
      <c r="B49" s="315"/>
      <c r="C49" s="26">
        <v>2017</v>
      </c>
      <c r="D49" s="27">
        <v>29</v>
      </c>
      <c r="E49" s="82">
        <v>3902</v>
      </c>
      <c r="F49" s="62">
        <v>0</v>
      </c>
      <c r="G49" s="53">
        <v>0</v>
      </c>
      <c r="H49" s="62">
        <v>0</v>
      </c>
      <c r="I49" s="62">
        <v>0</v>
      </c>
      <c r="J49" s="62">
        <v>0</v>
      </c>
      <c r="K49" s="53">
        <v>0</v>
      </c>
      <c r="L49" s="62">
        <v>183512</v>
      </c>
      <c r="M49" s="62">
        <v>0</v>
      </c>
      <c r="N49" s="62">
        <v>1338591</v>
      </c>
      <c r="O49" s="62">
        <v>24101</v>
      </c>
      <c r="P49" s="62">
        <v>0</v>
      </c>
      <c r="Q49" s="62">
        <v>0</v>
      </c>
      <c r="R49" s="53">
        <v>0</v>
      </c>
      <c r="S49" s="63">
        <v>237</v>
      </c>
      <c r="T49" s="83"/>
      <c r="U49" s="12"/>
      <c r="V49" s="32"/>
      <c r="W49" s="151"/>
      <c r="X49" s="21"/>
      <c r="Y49" s="21"/>
    </row>
    <row r="50" spans="1:41" s="30" customFormat="1" x14ac:dyDescent="0.15">
      <c r="B50" s="315"/>
      <c r="C50" s="26">
        <v>2018</v>
      </c>
      <c r="D50" s="27">
        <v>30</v>
      </c>
      <c r="E50" s="82">
        <v>3117</v>
      </c>
      <c r="F50" s="62">
        <v>1566</v>
      </c>
      <c r="G50" s="53">
        <v>0</v>
      </c>
      <c r="H50" s="62">
        <v>0</v>
      </c>
      <c r="I50" s="62">
        <v>0</v>
      </c>
      <c r="J50" s="62">
        <v>0</v>
      </c>
      <c r="K50" s="53">
        <v>0</v>
      </c>
      <c r="L50" s="62">
        <v>391945</v>
      </c>
      <c r="M50" s="62">
        <v>0</v>
      </c>
      <c r="N50" s="62">
        <v>1219656</v>
      </c>
      <c r="O50" s="62">
        <v>33655</v>
      </c>
      <c r="P50" s="62">
        <v>0</v>
      </c>
      <c r="Q50" s="62">
        <v>1790</v>
      </c>
      <c r="R50" s="53">
        <v>0</v>
      </c>
      <c r="S50" s="63">
        <v>0</v>
      </c>
      <c r="T50" s="83"/>
      <c r="U50" s="12"/>
      <c r="V50" s="32"/>
      <c r="W50" s="151"/>
      <c r="X50" s="21"/>
      <c r="Y50" s="21"/>
    </row>
    <row r="51" spans="1:41" ht="12" customHeight="1" x14ac:dyDescent="0.15">
      <c r="B51" s="315"/>
      <c r="C51" s="26">
        <v>2019</v>
      </c>
      <c r="D51" s="27" t="s">
        <v>436</v>
      </c>
      <c r="E51" s="82">
        <v>2456</v>
      </c>
      <c r="F51" s="62">
        <v>0</v>
      </c>
      <c r="G51" s="62">
        <v>0</v>
      </c>
      <c r="H51" s="62">
        <v>0</v>
      </c>
      <c r="I51" s="62">
        <v>7791</v>
      </c>
      <c r="J51" s="62">
        <v>2566</v>
      </c>
      <c r="K51" s="62">
        <v>0</v>
      </c>
      <c r="L51" s="62">
        <v>417551</v>
      </c>
      <c r="M51" s="62">
        <v>0</v>
      </c>
      <c r="N51" s="62">
        <v>1524440</v>
      </c>
      <c r="O51" s="62">
        <v>27034</v>
      </c>
      <c r="P51" s="62">
        <v>0</v>
      </c>
      <c r="Q51" s="62">
        <v>8044</v>
      </c>
      <c r="R51" s="62">
        <v>0</v>
      </c>
      <c r="S51" s="63">
        <v>0</v>
      </c>
      <c r="T51" s="66"/>
      <c r="U51" s="12"/>
      <c r="V51" s="21"/>
      <c r="W51" s="151"/>
      <c r="Z51" s="21"/>
      <c r="AA51" s="21"/>
      <c r="AB51" s="21"/>
    </row>
    <row r="52" spans="1:41" ht="12" customHeight="1" x14ac:dyDescent="0.15">
      <c r="B52" s="315"/>
      <c r="C52" s="26">
        <v>2020</v>
      </c>
      <c r="D52" s="27">
        <v>2</v>
      </c>
      <c r="E52" s="82">
        <v>44932</v>
      </c>
      <c r="F52" s="62">
        <v>0</v>
      </c>
      <c r="G52" s="62">
        <v>0</v>
      </c>
      <c r="H52" s="62">
        <v>0</v>
      </c>
      <c r="I52" s="62">
        <v>0</v>
      </c>
      <c r="J52" s="62">
        <v>0</v>
      </c>
      <c r="K52" s="62">
        <v>0</v>
      </c>
      <c r="L52" s="62">
        <v>669970</v>
      </c>
      <c r="M52" s="62">
        <v>0</v>
      </c>
      <c r="N52" s="62">
        <v>1617295</v>
      </c>
      <c r="O52" s="62">
        <v>19645</v>
      </c>
      <c r="P52" s="62">
        <v>0</v>
      </c>
      <c r="Q52" s="62">
        <v>7970</v>
      </c>
      <c r="R52" s="62">
        <v>0</v>
      </c>
      <c r="S52" s="63">
        <v>0</v>
      </c>
      <c r="T52" s="66"/>
      <c r="U52" s="12"/>
      <c r="V52" s="21"/>
      <c r="W52" s="151"/>
      <c r="Z52" s="21"/>
      <c r="AA52" s="21"/>
      <c r="AB52" s="21"/>
    </row>
    <row r="53" spans="1:41" ht="12" customHeight="1" x14ac:dyDescent="0.15">
      <c r="B53" s="315"/>
      <c r="C53" s="204">
        <v>2021</v>
      </c>
      <c r="D53" s="205">
        <v>3</v>
      </c>
      <c r="E53" s="208">
        <v>63247</v>
      </c>
      <c r="F53" s="206">
        <v>0</v>
      </c>
      <c r="G53" s="206">
        <v>0</v>
      </c>
      <c r="H53" s="206">
        <v>0</v>
      </c>
      <c r="I53" s="206">
        <v>13408</v>
      </c>
      <c r="J53" s="206">
        <v>0</v>
      </c>
      <c r="K53" s="206">
        <v>0</v>
      </c>
      <c r="L53" s="206">
        <v>470791</v>
      </c>
      <c r="M53" s="206">
        <v>0</v>
      </c>
      <c r="N53" s="206">
        <v>2264963</v>
      </c>
      <c r="O53" s="206">
        <v>0</v>
      </c>
      <c r="P53" s="206">
        <v>0</v>
      </c>
      <c r="Q53" s="206">
        <v>1971</v>
      </c>
      <c r="R53" s="206">
        <v>630</v>
      </c>
      <c r="S53" s="207">
        <v>0</v>
      </c>
      <c r="T53" s="66"/>
      <c r="U53" s="12"/>
      <c r="V53" s="21"/>
      <c r="W53" s="151"/>
      <c r="Z53" s="21"/>
      <c r="AA53" s="21"/>
      <c r="AB53" s="21"/>
    </row>
    <row r="54" spans="1:41" ht="12" customHeight="1" x14ac:dyDescent="0.15">
      <c r="B54" s="315"/>
      <c r="C54" s="26">
        <v>2022</v>
      </c>
      <c r="D54" s="27">
        <v>4</v>
      </c>
      <c r="E54" s="82">
        <v>208176</v>
      </c>
      <c r="F54" s="62">
        <v>32515</v>
      </c>
      <c r="G54" s="62">
        <v>48053</v>
      </c>
      <c r="H54" s="62">
        <v>0</v>
      </c>
      <c r="I54" s="62">
        <v>114655</v>
      </c>
      <c r="J54" s="62">
        <v>0</v>
      </c>
      <c r="K54" s="62">
        <v>10032</v>
      </c>
      <c r="L54" s="62">
        <v>1141428</v>
      </c>
      <c r="M54" s="62">
        <v>0</v>
      </c>
      <c r="N54" s="62">
        <v>3173978</v>
      </c>
      <c r="O54" s="62">
        <v>0</v>
      </c>
      <c r="P54" s="62">
        <v>0</v>
      </c>
      <c r="Q54" s="62">
        <v>0</v>
      </c>
      <c r="R54" s="62">
        <v>585</v>
      </c>
      <c r="S54" s="63">
        <v>0</v>
      </c>
      <c r="T54" s="66"/>
      <c r="U54" s="12"/>
      <c r="V54" s="21"/>
      <c r="W54" s="151"/>
      <c r="Z54" s="21"/>
      <c r="AA54" s="21"/>
      <c r="AB54" s="21"/>
    </row>
    <row r="55" spans="1:41" ht="12" customHeight="1" x14ac:dyDescent="0.15">
      <c r="B55" s="316"/>
      <c r="C55" s="280">
        <v>2023</v>
      </c>
      <c r="D55" s="281">
        <v>5</v>
      </c>
      <c r="E55" s="284">
        <v>99314</v>
      </c>
      <c r="F55" s="282">
        <v>574</v>
      </c>
      <c r="G55" s="282">
        <v>2182</v>
      </c>
      <c r="H55" s="282">
        <v>0</v>
      </c>
      <c r="I55" s="282">
        <v>108815</v>
      </c>
      <c r="J55" s="282">
        <v>0</v>
      </c>
      <c r="K55" s="282">
        <v>9024</v>
      </c>
      <c r="L55" s="282">
        <v>972687</v>
      </c>
      <c r="M55" s="282">
        <v>0</v>
      </c>
      <c r="N55" s="282">
        <v>4254939</v>
      </c>
      <c r="O55" s="282">
        <v>0</v>
      </c>
      <c r="P55" s="282">
        <v>0</v>
      </c>
      <c r="Q55" s="282">
        <v>0</v>
      </c>
      <c r="R55" s="282">
        <v>744</v>
      </c>
      <c r="S55" s="283">
        <v>0</v>
      </c>
      <c r="T55" s="66"/>
      <c r="U55" s="12"/>
      <c r="V55" s="21"/>
      <c r="W55" s="151"/>
      <c r="Z55" s="21"/>
      <c r="AA55" s="21"/>
      <c r="AB55" s="21"/>
    </row>
    <row r="56" spans="1:41" x14ac:dyDescent="0.15">
      <c r="B56" s="33" t="s">
        <v>115</v>
      </c>
      <c r="C56" s="34"/>
      <c r="D56" s="34"/>
      <c r="E56" s="35"/>
      <c r="F56" s="35"/>
      <c r="G56" s="35"/>
      <c r="H56" s="35"/>
      <c r="I56" s="35"/>
      <c r="J56" s="35"/>
      <c r="K56" s="35"/>
      <c r="L56" s="35"/>
      <c r="M56" s="35"/>
      <c r="N56" s="35"/>
      <c r="O56" s="35"/>
      <c r="P56" s="35"/>
      <c r="Q56" s="35"/>
      <c r="R56" s="35"/>
      <c r="S56" s="35"/>
      <c r="T56" s="84"/>
      <c r="V56" s="32"/>
      <c r="X56" s="47"/>
    </row>
    <row r="57" spans="1:41" x14ac:dyDescent="0.15">
      <c r="B57" s="38"/>
      <c r="C57" s="34"/>
      <c r="D57" s="34"/>
      <c r="E57" s="35"/>
      <c r="F57" s="35"/>
      <c r="G57" s="35"/>
      <c r="H57" s="35"/>
      <c r="I57" s="35"/>
      <c r="J57" s="35"/>
      <c r="K57" s="35"/>
      <c r="L57" s="35"/>
      <c r="M57" s="35"/>
      <c r="N57" s="35"/>
      <c r="O57" s="35"/>
      <c r="P57" s="35"/>
      <c r="Q57" s="35"/>
      <c r="R57" s="35"/>
      <c r="S57" s="35"/>
      <c r="T57" s="84"/>
    </row>
    <row r="58" spans="1:41" x14ac:dyDescent="0.15">
      <c r="A58" s="38"/>
      <c r="B58" s="37"/>
      <c r="C58" s="34"/>
      <c r="D58" s="34"/>
      <c r="E58" s="35"/>
      <c r="F58" s="35"/>
      <c r="G58" s="35"/>
      <c r="H58" s="35"/>
      <c r="I58" s="35"/>
      <c r="J58" s="35"/>
      <c r="K58" s="35"/>
      <c r="L58" s="35"/>
      <c r="M58" s="35"/>
      <c r="N58" s="35"/>
      <c r="O58" s="35"/>
      <c r="P58" s="35"/>
      <c r="Q58" s="35"/>
      <c r="R58" s="35"/>
      <c r="S58" s="40" t="str">
        <f>'脱脂粉乳（学乳用）'!F58</f>
        <v>毎年1回更新、最終更新日2024/2/15</v>
      </c>
      <c r="T58" s="85"/>
      <c r="U58" s="40"/>
    </row>
    <row r="59" spans="1:41" x14ac:dyDescent="0.15">
      <c r="A59" s="38"/>
      <c r="B59" s="37"/>
      <c r="C59" s="34"/>
      <c r="D59" s="34"/>
      <c r="E59" s="35"/>
      <c r="F59" s="35"/>
      <c r="G59" s="35"/>
      <c r="H59" s="35"/>
      <c r="I59" s="35"/>
      <c r="J59" s="35"/>
      <c r="K59" s="35"/>
      <c r="L59" s="35"/>
      <c r="M59" s="35"/>
      <c r="N59" s="35"/>
      <c r="O59" s="35"/>
      <c r="P59" s="35"/>
      <c r="Q59" s="35"/>
      <c r="R59" s="35"/>
      <c r="S59" s="35"/>
      <c r="T59" s="47"/>
      <c r="U59" s="47"/>
      <c r="V59" s="47"/>
      <c r="W59" s="47"/>
      <c r="X59" s="47"/>
      <c r="Y59" s="47"/>
      <c r="Z59" s="47"/>
      <c r="AA59" s="47"/>
      <c r="AB59" s="47"/>
      <c r="AC59" s="47"/>
      <c r="AD59" s="47"/>
      <c r="AE59" s="47"/>
      <c r="AF59" s="47"/>
      <c r="AG59" s="47"/>
      <c r="AH59" s="47"/>
      <c r="AI59" s="47"/>
      <c r="AJ59" s="47"/>
      <c r="AK59" s="47"/>
      <c r="AL59" s="47"/>
      <c r="AM59" s="47"/>
      <c r="AN59" s="32"/>
      <c r="AO59" s="32"/>
    </row>
    <row r="60" spans="1:41" x14ac:dyDescent="0.15">
      <c r="A60" s="38"/>
      <c r="B60" s="41"/>
      <c r="C60" s="34"/>
      <c r="D60" s="34"/>
      <c r="E60" s="35"/>
      <c r="F60" s="35"/>
      <c r="G60" s="35"/>
      <c r="H60" s="35"/>
      <c r="I60" s="35"/>
      <c r="J60" s="35"/>
      <c r="K60" s="35"/>
      <c r="L60" s="35"/>
      <c r="M60" s="35"/>
      <c r="N60" s="35"/>
      <c r="O60" s="35"/>
      <c r="P60" s="35"/>
      <c r="Q60" s="35"/>
      <c r="R60" s="35"/>
      <c r="S60" s="35"/>
      <c r="T60" s="47"/>
      <c r="U60" s="47"/>
      <c r="V60" s="47"/>
      <c r="W60" s="47"/>
      <c r="X60" s="47"/>
      <c r="Y60" s="47"/>
      <c r="Z60" s="47"/>
      <c r="AA60" s="47"/>
      <c r="AB60" s="47"/>
      <c r="AC60" s="47"/>
      <c r="AD60" s="47"/>
      <c r="AE60" s="47"/>
      <c r="AF60" s="47"/>
      <c r="AG60" s="47"/>
      <c r="AH60" s="47"/>
      <c r="AI60" s="47"/>
      <c r="AJ60" s="47"/>
      <c r="AK60" s="47"/>
      <c r="AL60" s="47"/>
      <c r="AM60" s="47"/>
      <c r="AN60" s="32"/>
      <c r="AO60" s="32"/>
    </row>
    <row r="61" spans="1:41" x14ac:dyDescent="0.15">
      <c r="A61" s="38"/>
      <c r="B61" s="37"/>
      <c r="C61" s="34"/>
      <c r="D61" s="34"/>
      <c r="E61" s="35"/>
      <c r="F61" s="35"/>
      <c r="G61" s="35"/>
      <c r="H61" s="35"/>
      <c r="I61" s="35"/>
      <c r="J61" s="35"/>
      <c r="K61" s="35"/>
      <c r="L61" s="35"/>
      <c r="M61" s="35"/>
      <c r="N61" s="35"/>
      <c r="O61" s="35"/>
      <c r="P61" s="35"/>
      <c r="Q61" s="35"/>
      <c r="R61" s="35"/>
      <c r="S61" s="35"/>
      <c r="T61" s="47"/>
      <c r="U61" s="47"/>
      <c r="V61" s="47"/>
      <c r="W61" s="47"/>
      <c r="X61" s="47"/>
      <c r="Y61" s="47"/>
      <c r="Z61" s="47"/>
      <c r="AA61" s="47"/>
      <c r="AB61" s="47"/>
      <c r="AC61" s="47"/>
      <c r="AD61" s="47"/>
      <c r="AE61" s="47"/>
      <c r="AF61" s="47"/>
      <c r="AG61" s="47"/>
      <c r="AH61" s="47"/>
      <c r="AI61" s="47"/>
      <c r="AJ61" s="47"/>
      <c r="AK61" s="47"/>
      <c r="AL61" s="47"/>
      <c r="AM61" s="47"/>
      <c r="AN61" s="32"/>
      <c r="AO61" s="32"/>
    </row>
    <row r="62" spans="1:41" x14ac:dyDescent="0.15">
      <c r="A62" s="38"/>
      <c r="B62" s="42"/>
      <c r="C62" s="34"/>
      <c r="D62" s="34"/>
      <c r="E62" s="35"/>
      <c r="F62" s="35"/>
      <c r="G62" s="35"/>
      <c r="H62" s="35"/>
      <c r="I62" s="35"/>
      <c r="J62" s="35"/>
      <c r="K62" s="35"/>
      <c r="L62" s="35"/>
      <c r="M62" s="35"/>
      <c r="N62" s="35"/>
      <c r="O62" s="35"/>
      <c r="P62" s="35"/>
      <c r="Q62" s="36"/>
      <c r="R62" s="35"/>
      <c r="S62" s="36"/>
      <c r="T62" s="21"/>
      <c r="U62" s="21"/>
      <c r="V62" s="21"/>
      <c r="W62" s="21"/>
      <c r="X62" s="21"/>
      <c r="Y62" s="21"/>
      <c r="Z62" s="21"/>
      <c r="AA62" s="21"/>
      <c r="AB62" s="21"/>
      <c r="AC62" s="21"/>
      <c r="AD62" s="21"/>
      <c r="AE62" s="21"/>
      <c r="AF62" s="21"/>
      <c r="AG62" s="21"/>
      <c r="AH62" s="21"/>
      <c r="AI62" s="21"/>
      <c r="AJ62" s="21"/>
      <c r="AK62" s="21"/>
      <c r="AL62" s="21"/>
      <c r="AM62" s="21"/>
      <c r="AN62" s="32"/>
      <c r="AO62" s="32"/>
    </row>
    <row r="63" spans="1:41" x14ac:dyDescent="0.15">
      <c r="A63" s="38"/>
      <c r="B63" s="37"/>
      <c r="C63" s="34"/>
      <c r="D63" s="34"/>
      <c r="E63" s="35"/>
      <c r="F63" s="35"/>
      <c r="G63" s="35"/>
      <c r="H63" s="35"/>
      <c r="I63" s="35"/>
      <c r="J63" s="35"/>
      <c r="K63" s="35"/>
      <c r="L63" s="35"/>
      <c r="M63" s="35"/>
      <c r="N63" s="35"/>
      <c r="O63" s="35"/>
      <c r="P63" s="35"/>
      <c r="Q63" s="36"/>
      <c r="R63" s="35"/>
      <c r="S63" s="36"/>
      <c r="T63" s="21"/>
      <c r="U63" s="21"/>
      <c r="V63" s="21"/>
      <c r="W63" s="21"/>
      <c r="X63" s="21"/>
      <c r="Y63" s="21"/>
      <c r="Z63" s="21"/>
      <c r="AA63" s="21"/>
      <c r="AB63" s="21"/>
      <c r="AC63" s="21"/>
      <c r="AD63" s="21"/>
      <c r="AE63" s="21"/>
      <c r="AF63" s="21"/>
      <c r="AG63" s="21"/>
      <c r="AH63" s="21"/>
      <c r="AI63" s="21"/>
      <c r="AJ63" s="21"/>
      <c r="AK63" s="21"/>
      <c r="AL63" s="21"/>
      <c r="AM63" s="21"/>
      <c r="AN63" s="32"/>
      <c r="AO63" s="32"/>
    </row>
    <row r="64" spans="1:41" x14ac:dyDescent="0.15">
      <c r="A64" s="38"/>
      <c r="C64" s="5"/>
      <c r="D64" s="5"/>
      <c r="Q64" s="32"/>
      <c r="S64" s="32"/>
      <c r="T64" s="21"/>
      <c r="U64" s="21"/>
      <c r="V64" s="21"/>
      <c r="W64" s="21"/>
      <c r="X64" s="21"/>
      <c r="Y64" s="21"/>
      <c r="Z64" s="21"/>
      <c r="AA64" s="21"/>
      <c r="AB64" s="21"/>
      <c r="AC64" s="21"/>
      <c r="AD64" s="21"/>
      <c r="AE64" s="21"/>
      <c r="AF64" s="21"/>
      <c r="AG64" s="21"/>
      <c r="AH64" s="21"/>
      <c r="AI64" s="21"/>
      <c r="AJ64" s="21"/>
      <c r="AK64" s="21"/>
      <c r="AL64" s="21"/>
      <c r="AM64" s="21"/>
      <c r="AN64" s="32"/>
      <c r="AO64" s="32"/>
    </row>
    <row r="65" spans="2:41" x14ac:dyDescent="0.15">
      <c r="B65" s="43"/>
      <c r="C65" s="32"/>
      <c r="D65" s="32"/>
      <c r="E65" s="32"/>
      <c r="F65" s="32"/>
      <c r="G65" s="32"/>
      <c r="H65" s="32"/>
      <c r="I65" s="32"/>
      <c r="J65" s="32"/>
      <c r="K65" s="32"/>
      <c r="L65" s="32"/>
      <c r="Q65" s="32"/>
      <c r="R65" s="32"/>
      <c r="S65" s="32"/>
      <c r="V65" s="21"/>
      <c r="W65" s="21"/>
      <c r="X65" s="21"/>
      <c r="Y65" s="21"/>
      <c r="Z65" s="21"/>
      <c r="AA65" s="21"/>
      <c r="AB65" s="21"/>
      <c r="AC65" s="21"/>
      <c r="AD65" s="21"/>
      <c r="AE65" s="21"/>
      <c r="AF65" s="21"/>
      <c r="AG65" s="21"/>
      <c r="AH65" s="21"/>
      <c r="AI65" s="21"/>
      <c r="AJ65" s="21"/>
      <c r="AK65" s="21"/>
      <c r="AL65" s="21"/>
      <c r="AM65" s="21"/>
      <c r="AN65" s="32"/>
      <c r="AO65" s="32"/>
    </row>
    <row r="66" spans="2:41" x14ac:dyDescent="0.15">
      <c r="B66" s="43"/>
      <c r="C66" s="32"/>
      <c r="D66" s="32"/>
      <c r="E66" s="32"/>
      <c r="F66" s="32"/>
      <c r="G66" s="32"/>
      <c r="H66" s="32"/>
      <c r="I66" s="32"/>
      <c r="J66" s="32"/>
      <c r="K66" s="32"/>
      <c r="L66" s="32"/>
      <c r="Q66" s="32"/>
      <c r="R66" s="32"/>
      <c r="S66" s="32"/>
      <c r="V66" s="21"/>
      <c r="W66" s="21"/>
      <c r="X66" s="21"/>
      <c r="Y66" s="21"/>
      <c r="Z66" s="21"/>
      <c r="AA66" s="21"/>
      <c r="AB66" s="21"/>
      <c r="AC66" s="21"/>
      <c r="AD66" s="21"/>
      <c r="AE66" s="21"/>
      <c r="AF66" s="21"/>
      <c r="AG66" s="21"/>
      <c r="AH66" s="21"/>
      <c r="AI66" s="21"/>
      <c r="AJ66" s="21"/>
      <c r="AK66" s="21"/>
      <c r="AL66" s="21"/>
      <c r="AM66" s="21"/>
      <c r="AN66" s="32"/>
      <c r="AO66" s="32"/>
    </row>
    <row r="67" spans="2:41" x14ac:dyDescent="0.15">
      <c r="B67" s="43"/>
      <c r="C67" s="32"/>
      <c r="D67" s="32"/>
      <c r="Q67" s="32"/>
      <c r="S67" s="32"/>
      <c r="V67" s="21"/>
      <c r="W67" s="21"/>
      <c r="X67" s="21"/>
      <c r="Y67" s="21"/>
      <c r="Z67" s="21"/>
      <c r="AA67" s="21"/>
      <c r="AB67" s="21"/>
      <c r="AC67" s="21"/>
      <c r="AD67" s="21"/>
      <c r="AE67" s="21"/>
      <c r="AF67" s="21"/>
      <c r="AG67" s="21"/>
      <c r="AH67" s="21"/>
      <c r="AI67" s="21"/>
      <c r="AJ67" s="21"/>
      <c r="AK67" s="21"/>
      <c r="AL67" s="21"/>
      <c r="AM67" s="21"/>
      <c r="AN67" s="32"/>
      <c r="AO67" s="32"/>
    </row>
    <row r="68" spans="2:41" x14ac:dyDescent="0.15">
      <c r="B68" s="43"/>
      <c r="C68" s="298"/>
      <c r="D68" s="298"/>
      <c r="E68" s="44"/>
      <c r="F68" s="44"/>
      <c r="G68" s="44"/>
      <c r="H68" s="44"/>
      <c r="I68" s="44"/>
      <c r="J68" s="44"/>
      <c r="K68" s="44"/>
      <c r="L68" s="44"/>
      <c r="M68" s="47"/>
      <c r="N68" s="47"/>
      <c r="O68" s="47"/>
      <c r="P68" s="47"/>
      <c r="Q68" s="47"/>
      <c r="R68" s="44"/>
      <c r="S68" s="47"/>
      <c r="V68" s="21"/>
      <c r="W68" s="21"/>
      <c r="X68" s="21"/>
      <c r="Y68" s="21"/>
      <c r="Z68" s="21"/>
      <c r="AA68" s="21"/>
      <c r="AB68" s="21"/>
      <c r="AC68" s="21"/>
      <c r="AD68" s="21"/>
      <c r="AE68" s="21"/>
      <c r="AF68" s="21"/>
      <c r="AG68" s="21"/>
      <c r="AH68" s="21"/>
      <c r="AI68" s="21"/>
      <c r="AJ68" s="21"/>
      <c r="AK68" s="21"/>
      <c r="AL68" s="21"/>
      <c r="AM68" s="21"/>
      <c r="AN68" s="32"/>
      <c r="AO68" s="32"/>
    </row>
    <row r="69" spans="2:41" x14ac:dyDescent="0.15">
      <c r="B69" s="43"/>
      <c r="C69" s="298"/>
      <c r="D69" s="298"/>
      <c r="E69" s="47"/>
      <c r="F69" s="47"/>
      <c r="G69" s="273"/>
      <c r="H69" s="47"/>
      <c r="I69" s="243"/>
      <c r="J69" s="243"/>
      <c r="K69" s="273"/>
      <c r="L69" s="47"/>
      <c r="M69" s="47"/>
      <c r="N69" s="47"/>
      <c r="O69" s="47"/>
      <c r="P69" s="47"/>
      <c r="Q69" s="47"/>
      <c r="R69" s="268"/>
      <c r="S69" s="47"/>
      <c r="V69" s="21"/>
      <c r="W69" s="21"/>
      <c r="X69" s="21"/>
      <c r="Y69" s="21"/>
      <c r="Z69" s="21"/>
      <c r="AA69" s="21"/>
      <c r="AB69" s="21"/>
      <c r="AC69" s="21"/>
      <c r="AD69" s="21"/>
      <c r="AE69" s="21"/>
      <c r="AF69" s="21"/>
      <c r="AG69" s="21"/>
      <c r="AH69" s="21"/>
      <c r="AI69" s="21"/>
      <c r="AJ69" s="21"/>
      <c r="AK69" s="21"/>
      <c r="AL69" s="21"/>
      <c r="AM69" s="21"/>
      <c r="AN69" s="32"/>
      <c r="AO69" s="32"/>
    </row>
    <row r="70" spans="2:41" x14ac:dyDescent="0.15">
      <c r="B70" s="43"/>
      <c r="C70" s="47"/>
      <c r="D70" s="47"/>
      <c r="E70" s="47"/>
      <c r="F70" s="47"/>
      <c r="G70" s="273"/>
      <c r="H70" s="47"/>
      <c r="I70" s="243"/>
      <c r="J70" s="243"/>
      <c r="K70" s="273"/>
      <c r="L70" s="47"/>
      <c r="M70" s="47"/>
      <c r="N70" s="47"/>
      <c r="O70" s="47"/>
      <c r="P70" s="47"/>
      <c r="Q70" s="47"/>
      <c r="R70" s="268"/>
      <c r="S70" s="47"/>
      <c r="V70" s="21"/>
      <c r="W70" s="21"/>
      <c r="X70" s="21"/>
      <c r="Y70" s="21"/>
      <c r="Z70" s="21"/>
      <c r="AA70" s="21"/>
      <c r="AB70" s="21"/>
      <c r="AC70" s="21"/>
      <c r="AD70" s="21"/>
      <c r="AE70" s="21"/>
      <c r="AF70" s="21"/>
      <c r="AG70" s="21"/>
      <c r="AH70" s="21"/>
      <c r="AI70" s="21"/>
      <c r="AJ70" s="21"/>
      <c r="AK70" s="21"/>
      <c r="AL70" s="21"/>
      <c r="AM70" s="21"/>
      <c r="AN70" s="32"/>
      <c r="AO70" s="32"/>
    </row>
    <row r="71" spans="2:41" x14ac:dyDescent="0.15">
      <c r="B71" s="43"/>
      <c r="C71" s="21"/>
      <c r="D71" s="21"/>
      <c r="E71" s="21"/>
      <c r="F71" s="21"/>
      <c r="G71" s="21"/>
      <c r="H71" s="21"/>
      <c r="I71" s="21"/>
      <c r="J71" s="21"/>
      <c r="K71" s="21"/>
      <c r="L71" s="21"/>
      <c r="M71" s="21"/>
      <c r="N71" s="21"/>
      <c r="O71" s="21"/>
      <c r="P71" s="21"/>
      <c r="Q71" s="21"/>
      <c r="R71" s="21"/>
      <c r="S71" s="21"/>
      <c r="W71" s="21"/>
      <c r="X71" s="21"/>
      <c r="Y71" s="21"/>
      <c r="Z71" s="21"/>
      <c r="AA71" s="21"/>
      <c r="AB71" s="21"/>
      <c r="AC71" s="21"/>
      <c r="AD71" s="21"/>
      <c r="AE71" s="21"/>
      <c r="AF71" s="21"/>
      <c r="AG71" s="21"/>
      <c r="AH71" s="21"/>
      <c r="AI71" s="21"/>
      <c r="AJ71" s="21"/>
      <c r="AK71" s="21"/>
      <c r="AL71" s="21"/>
      <c r="AM71" s="21"/>
      <c r="AN71" s="32"/>
      <c r="AO71" s="32"/>
    </row>
    <row r="72" spans="2:41" x14ac:dyDescent="0.15">
      <c r="B72" s="43"/>
      <c r="C72" s="21"/>
      <c r="D72" s="21"/>
      <c r="E72" s="21"/>
      <c r="F72" s="21"/>
      <c r="G72" s="21"/>
      <c r="H72" s="21"/>
      <c r="I72" s="21"/>
      <c r="J72" s="21"/>
      <c r="K72" s="21"/>
      <c r="L72" s="21"/>
      <c r="M72" s="21"/>
      <c r="N72" s="21"/>
      <c r="O72" s="21"/>
      <c r="P72" s="21"/>
      <c r="Q72" s="21"/>
      <c r="R72" s="21"/>
      <c r="S72" s="21"/>
      <c r="W72" s="21"/>
      <c r="X72" s="21"/>
      <c r="Y72" s="21"/>
      <c r="Z72" s="21"/>
      <c r="AA72" s="21"/>
      <c r="AB72" s="21"/>
      <c r="AC72" s="21"/>
      <c r="AD72" s="21"/>
      <c r="AE72" s="21"/>
      <c r="AF72" s="21"/>
      <c r="AG72" s="21"/>
      <c r="AH72" s="21"/>
      <c r="AI72" s="21"/>
      <c r="AJ72" s="21"/>
      <c r="AK72" s="21"/>
      <c r="AL72" s="21"/>
      <c r="AM72" s="21"/>
      <c r="AN72" s="32"/>
      <c r="AO72" s="32"/>
    </row>
    <row r="73" spans="2:41" x14ac:dyDescent="0.15">
      <c r="B73" s="43"/>
      <c r="C73" s="21"/>
      <c r="D73" s="21"/>
      <c r="E73" s="21"/>
      <c r="F73" s="21"/>
      <c r="G73" s="21"/>
      <c r="H73" s="21"/>
      <c r="I73" s="21"/>
      <c r="J73" s="21"/>
      <c r="K73" s="21"/>
      <c r="L73" s="21"/>
      <c r="M73" s="21"/>
      <c r="N73" s="21"/>
      <c r="O73" s="21"/>
      <c r="P73" s="21"/>
      <c r="Q73" s="21"/>
      <c r="R73" s="21"/>
      <c r="S73" s="21"/>
      <c r="W73" s="21"/>
      <c r="X73" s="21"/>
      <c r="Y73" s="21"/>
      <c r="Z73" s="21"/>
      <c r="AA73" s="21"/>
      <c r="AB73" s="21"/>
      <c r="AC73" s="21"/>
      <c r="AD73" s="21"/>
      <c r="AE73" s="21"/>
      <c r="AF73" s="21"/>
      <c r="AG73" s="21"/>
      <c r="AH73" s="21"/>
      <c r="AI73" s="21"/>
      <c r="AJ73" s="21"/>
      <c r="AK73" s="21"/>
      <c r="AL73" s="21"/>
      <c r="AM73" s="21"/>
      <c r="AN73" s="32"/>
      <c r="AO73" s="32"/>
    </row>
    <row r="74" spans="2:41" x14ac:dyDescent="0.15">
      <c r="B74" s="43"/>
      <c r="C74" s="21"/>
      <c r="D74" s="21"/>
      <c r="E74" s="21"/>
      <c r="F74" s="21"/>
      <c r="G74" s="21"/>
      <c r="H74" s="21"/>
      <c r="I74" s="21"/>
      <c r="J74" s="21"/>
      <c r="K74" s="21"/>
      <c r="L74" s="21"/>
      <c r="M74" s="21"/>
      <c r="N74" s="21"/>
      <c r="O74" s="21"/>
      <c r="P74" s="21"/>
      <c r="Q74" s="21"/>
      <c r="R74" s="21"/>
      <c r="S74" s="21"/>
      <c r="W74" s="21"/>
      <c r="X74" s="21"/>
      <c r="Y74" s="21"/>
      <c r="Z74" s="21"/>
      <c r="AA74" s="21"/>
      <c r="AB74" s="21"/>
      <c r="AC74" s="21"/>
      <c r="AD74" s="21"/>
      <c r="AE74" s="21"/>
      <c r="AF74" s="21"/>
      <c r="AG74" s="21"/>
      <c r="AH74" s="21"/>
      <c r="AI74" s="21"/>
      <c r="AJ74" s="21"/>
      <c r="AK74" s="21"/>
      <c r="AL74" s="21"/>
      <c r="AM74" s="21"/>
      <c r="AN74" s="32"/>
      <c r="AO74" s="32"/>
    </row>
    <row r="75" spans="2:41" x14ac:dyDescent="0.15">
      <c r="B75" s="43"/>
      <c r="C75" s="21"/>
      <c r="D75" s="21"/>
      <c r="E75" s="21"/>
      <c r="F75" s="21"/>
      <c r="G75" s="21"/>
      <c r="H75" s="21"/>
      <c r="I75" s="21"/>
      <c r="J75" s="21"/>
      <c r="K75" s="21"/>
      <c r="L75" s="21"/>
      <c r="M75" s="21"/>
      <c r="N75" s="21"/>
      <c r="O75" s="21"/>
      <c r="P75" s="21"/>
      <c r="Q75" s="21"/>
      <c r="R75" s="21"/>
      <c r="S75" s="21"/>
      <c r="W75" s="21"/>
      <c r="X75" s="21"/>
      <c r="Y75" s="21"/>
      <c r="Z75" s="21"/>
      <c r="AA75" s="21"/>
      <c r="AB75" s="21"/>
      <c r="AC75" s="21"/>
      <c r="AD75" s="21"/>
      <c r="AE75" s="21"/>
      <c r="AF75" s="21"/>
      <c r="AG75" s="21"/>
      <c r="AH75" s="21"/>
      <c r="AI75" s="21"/>
      <c r="AJ75" s="21"/>
      <c r="AK75" s="21"/>
      <c r="AL75" s="21"/>
      <c r="AM75" s="21"/>
      <c r="AN75" s="32"/>
      <c r="AO75" s="32"/>
    </row>
    <row r="76" spans="2:41" x14ac:dyDescent="0.15">
      <c r="B76" s="43"/>
      <c r="C76" s="21"/>
      <c r="D76" s="21"/>
      <c r="E76" s="21"/>
      <c r="F76" s="21"/>
      <c r="G76" s="21"/>
      <c r="H76" s="21"/>
      <c r="I76" s="21"/>
      <c r="J76" s="21"/>
      <c r="K76" s="21"/>
      <c r="L76" s="21"/>
      <c r="M76" s="21"/>
      <c r="N76" s="21"/>
      <c r="O76" s="21"/>
      <c r="P76" s="21"/>
      <c r="Q76" s="21"/>
      <c r="R76" s="21"/>
      <c r="S76" s="21"/>
      <c r="W76" s="21"/>
      <c r="X76" s="21"/>
      <c r="Y76" s="21"/>
      <c r="Z76" s="21"/>
      <c r="AA76" s="21"/>
      <c r="AB76" s="21"/>
      <c r="AC76" s="21"/>
      <c r="AD76" s="21"/>
      <c r="AE76" s="21"/>
      <c r="AF76" s="21"/>
      <c r="AG76" s="21"/>
      <c r="AH76" s="21"/>
      <c r="AI76" s="21"/>
      <c r="AJ76" s="21"/>
      <c r="AK76" s="21"/>
      <c r="AL76" s="21"/>
      <c r="AM76" s="21"/>
      <c r="AN76" s="32"/>
      <c r="AO76" s="32"/>
    </row>
    <row r="77" spans="2:41" x14ac:dyDescent="0.15">
      <c r="B77" s="43"/>
      <c r="C77" s="21"/>
      <c r="D77" s="21"/>
      <c r="E77" s="21"/>
      <c r="F77" s="21"/>
      <c r="G77" s="21"/>
      <c r="H77" s="21"/>
      <c r="I77" s="21"/>
      <c r="J77" s="21"/>
      <c r="K77" s="21"/>
      <c r="L77" s="21"/>
      <c r="M77" s="21"/>
      <c r="N77" s="21"/>
      <c r="O77" s="21"/>
      <c r="P77" s="21"/>
      <c r="Q77" s="21"/>
      <c r="R77" s="21"/>
      <c r="S77" s="21"/>
      <c r="W77" s="21"/>
      <c r="X77" s="21"/>
      <c r="Y77" s="21"/>
      <c r="Z77" s="21"/>
      <c r="AA77" s="21"/>
      <c r="AB77" s="21"/>
      <c r="AC77" s="21"/>
      <c r="AD77" s="21"/>
      <c r="AE77" s="21"/>
      <c r="AF77" s="21"/>
      <c r="AG77" s="21"/>
      <c r="AH77" s="21"/>
      <c r="AI77" s="21"/>
      <c r="AJ77" s="21"/>
      <c r="AK77" s="21"/>
      <c r="AL77" s="21"/>
      <c r="AM77" s="21"/>
      <c r="AN77" s="32"/>
      <c r="AO77" s="32"/>
    </row>
    <row r="78" spans="2:41" x14ac:dyDescent="0.15">
      <c r="B78" s="43"/>
      <c r="C78" s="21"/>
      <c r="D78" s="21"/>
      <c r="E78" s="21"/>
      <c r="F78" s="21"/>
      <c r="G78" s="21"/>
      <c r="H78" s="21"/>
      <c r="I78" s="21"/>
      <c r="J78" s="21"/>
      <c r="K78" s="21"/>
      <c r="L78" s="21"/>
      <c r="M78" s="21"/>
      <c r="N78" s="21"/>
      <c r="O78" s="21"/>
      <c r="P78" s="21"/>
      <c r="Q78" s="21"/>
      <c r="R78" s="21"/>
      <c r="S78" s="21"/>
      <c r="W78" s="32"/>
      <c r="X78" s="32"/>
      <c r="Y78" s="32"/>
      <c r="Z78" s="32"/>
      <c r="AA78" s="32"/>
      <c r="AB78" s="32"/>
      <c r="AC78" s="32"/>
      <c r="AD78" s="32"/>
      <c r="AE78" s="32"/>
      <c r="AF78" s="32"/>
      <c r="AG78" s="32"/>
      <c r="AH78" s="32"/>
      <c r="AI78" s="32"/>
      <c r="AJ78" s="32"/>
      <c r="AK78" s="32"/>
      <c r="AL78" s="32"/>
      <c r="AM78" s="32"/>
      <c r="AN78" s="32"/>
      <c r="AO78" s="32"/>
    </row>
    <row r="79" spans="2:41" x14ac:dyDescent="0.15">
      <c r="B79" s="43"/>
      <c r="C79" s="21"/>
      <c r="D79" s="21"/>
      <c r="E79" s="21"/>
      <c r="F79" s="21"/>
      <c r="G79" s="21"/>
      <c r="H79" s="21"/>
      <c r="I79" s="21"/>
      <c r="J79" s="21"/>
      <c r="K79" s="21"/>
      <c r="L79" s="21"/>
      <c r="M79" s="21"/>
      <c r="N79" s="21"/>
      <c r="O79" s="21"/>
      <c r="P79" s="21"/>
      <c r="Q79" s="21"/>
      <c r="R79" s="21"/>
      <c r="S79" s="21"/>
      <c r="W79" s="32"/>
      <c r="X79" s="32"/>
      <c r="Y79" s="32"/>
      <c r="Z79" s="32"/>
      <c r="AA79" s="32"/>
      <c r="AB79" s="32"/>
      <c r="AC79" s="32"/>
      <c r="AD79" s="32"/>
      <c r="AE79" s="32"/>
      <c r="AF79" s="32"/>
      <c r="AG79" s="32"/>
      <c r="AH79" s="32"/>
      <c r="AI79" s="32"/>
      <c r="AJ79" s="32"/>
      <c r="AK79" s="32"/>
      <c r="AL79" s="32"/>
      <c r="AM79" s="32"/>
      <c r="AN79" s="32"/>
      <c r="AO79" s="32"/>
    </row>
    <row r="80" spans="2:41" x14ac:dyDescent="0.15">
      <c r="B80" s="43"/>
      <c r="C80" s="21"/>
      <c r="D80" s="21"/>
      <c r="E80" s="21"/>
      <c r="F80" s="21"/>
      <c r="G80" s="21"/>
      <c r="H80" s="21"/>
      <c r="I80" s="21"/>
      <c r="J80" s="21"/>
      <c r="K80" s="21"/>
      <c r="L80" s="21"/>
      <c r="M80" s="21"/>
      <c r="N80" s="21"/>
      <c r="O80" s="21"/>
      <c r="P80" s="21"/>
      <c r="Q80" s="21"/>
      <c r="R80" s="21"/>
      <c r="S80" s="21"/>
      <c r="W80" s="32"/>
      <c r="X80" s="32"/>
      <c r="Y80" s="32"/>
      <c r="Z80" s="32"/>
      <c r="AA80" s="32"/>
      <c r="AB80" s="32"/>
      <c r="AC80" s="32"/>
      <c r="AD80" s="32"/>
      <c r="AE80" s="32"/>
      <c r="AF80" s="32"/>
      <c r="AG80" s="32"/>
      <c r="AH80" s="32"/>
      <c r="AI80" s="32"/>
      <c r="AJ80" s="32"/>
      <c r="AK80" s="32"/>
      <c r="AL80" s="32"/>
      <c r="AM80" s="32"/>
      <c r="AN80" s="32"/>
      <c r="AO80" s="32"/>
    </row>
    <row r="81" spans="2:41" x14ac:dyDescent="0.15">
      <c r="B81" s="43"/>
      <c r="C81" s="21"/>
      <c r="D81" s="21"/>
      <c r="E81" s="21"/>
      <c r="F81" s="21"/>
      <c r="G81" s="21"/>
      <c r="H81" s="21"/>
      <c r="I81" s="21"/>
      <c r="J81" s="21"/>
      <c r="K81" s="21"/>
      <c r="L81" s="21"/>
      <c r="M81" s="21"/>
      <c r="N81" s="21"/>
      <c r="O81" s="21"/>
      <c r="P81" s="21"/>
      <c r="Q81" s="21"/>
      <c r="R81" s="21"/>
      <c r="S81" s="21"/>
      <c r="U81" s="32"/>
      <c r="W81" s="32"/>
      <c r="X81" s="32"/>
      <c r="Y81" s="32"/>
      <c r="Z81" s="32"/>
      <c r="AA81" s="32"/>
      <c r="AB81" s="32"/>
      <c r="AC81" s="32"/>
      <c r="AD81" s="32"/>
      <c r="AE81" s="32"/>
      <c r="AF81" s="32"/>
      <c r="AG81" s="32"/>
      <c r="AH81" s="32"/>
      <c r="AI81" s="32"/>
      <c r="AJ81" s="32"/>
      <c r="AK81" s="32"/>
      <c r="AL81" s="32"/>
      <c r="AM81" s="32"/>
      <c r="AN81" s="32"/>
      <c r="AO81" s="32"/>
    </row>
    <row r="82" spans="2:41" x14ac:dyDescent="0.15">
      <c r="B82" s="43"/>
      <c r="C82" s="21"/>
      <c r="D82" s="21"/>
      <c r="E82" s="21"/>
      <c r="F82" s="21"/>
      <c r="G82" s="21"/>
      <c r="H82" s="21"/>
      <c r="I82" s="21"/>
      <c r="J82" s="21"/>
      <c r="K82" s="21"/>
      <c r="L82" s="21"/>
      <c r="M82" s="21"/>
      <c r="N82" s="21"/>
      <c r="O82" s="21"/>
      <c r="P82" s="21"/>
      <c r="Q82" s="21"/>
      <c r="R82" s="21"/>
      <c r="S82" s="21"/>
      <c r="U82" s="32"/>
      <c r="W82" s="32"/>
      <c r="X82" s="32"/>
      <c r="Y82" s="32"/>
      <c r="Z82" s="32"/>
      <c r="AA82" s="32"/>
      <c r="AB82" s="32"/>
      <c r="AC82" s="32"/>
      <c r="AD82" s="32"/>
      <c r="AE82" s="32"/>
      <c r="AF82" s="32"/>
      <c r="AG82" s="32"/>
      <c r="AH82" s="32"/>
      <c r="AI82" s="32"/>
      <c r="AJ82" s="32"/>
      <c r="AK82" s="32"/>
      <c r="AL82" s="32"/>
      <c r="AM82" s="32"/>
      <c r="AN82" s="32"/>
      <c r="AO82" s="32"/>
    </row>
    <row r="83" spans="2:41" x14ac:dyDescent="0.15">
      <c r="B83" s="43"/>
      <c r="C83" s="21"/>
      <c r="D83" s="21"/>
      <c r="E83" s="21"/>
      <c r="F83" s="21"/>
      <c r="G83" s="21"/>
      <c r="H83" s="21"/>
      <c r="I83" s="21"/>
      <c r="J83" s="21"/>
      <c r="K83" s="21"/>
      <c r="L83" s="21"/>
      <c r="M83" s="21"/>
      <c r="N83" s="21"/>
      <c r="O83" s="21"/>
      <c r="P83" s="21"/>
      <c r="Q83" s="21"/>
      <c r="R83" s="21"/>
      <c r="S83" s="21"/>
      <c r="U83" s="32"/>
      <c r="W83" s="32"/>
      <c r="X83" s="32"/>
      <c r="Y83" s="32"/>
      <c r="Z83" s="32"/>
      <c r="AA83" s="32"/>
      <c r="AB83" s="32"/>
      <c r="AC83" s="32"/>
      <c r="AD83" s="32"/>
      <c r="AE83" s="32"/>
      <c r="AF83" s="32"/>
      <c r="AG83" s="32"/>
      <c r="AH83" s="32"/>
      <c r="AI83" s="32"/>
      <c r="AJ83" s="32"/>
      <c r="AK83" s="32"/>
      <c r="AL83" s="32"/>
      <c r="AM83" s="32"/>
      <c r="AN83" s="32"/>
      <c r="AO83" s="32"/>
    </row>
    <row r="84" spans="2:41" x14ac:dyDescent="0.15">
      <c r="B84" s="43"/>
      <c r="C84" s="21"/>
      <c r="D84" s="21"/>
      <c r="E84" s="21"/>
      <c r="F84" s="21"/>
      <c r="G84" s="21"/>
      <c r="H84" s="21"/>
      <c r="I84" s="21"/>
      <c r="J84" s="21"/>
      <c r="K84" s="21"/>
      <c r="L84" s="21"/>
      <c r="M84" s="21"/>
      <c r="N84" s="21"/>
      <c r="O84" s="21"/>
      <c r="P84" s="21"/>
      <c r="Q84" s="21"/>
      <c r="R84" s="21"/>
      <c r="S84" s="21"/>
      <c r="U84" s="32"/>
      <c r="W84" s="32"/>
      <c r="X84" s="32"/>
      <c r="Y84" s="32"/>
      <c r="Z84" s="32"/>
      <c r="AA84" s="32"/>
      <c r="AB84" s="32"/>
      <c r="AC84" s="32"/>
      <c r="AD84" s="32"/>
      <c r="AE84" s="32"/>
      <c r="AF84" s="32"/>
      <c r="AG84" s="32"/>
      <c r="AH84" s="32"/>
      <c r="AI84" s="32"/>
      <c r="AJ84" s="32"/>
      <c r="AK84" s="32"/>
      <c r="AL84" s="32"/>
      <c r="AM84" s="32"/>
      <c r="AN84" s="32"/>
      <c r="AO84" s="32"/>
    </row>
    <row r="85" spans="2:41" x14ac:dyDescent="0.15">
      <c r="B85" s="43"/>
      <c r="C85" s="21"/>
      <c r="D85" s="21"/>
      <c r="E85" s="21"/>
      <c r="F85" s="21"/>
      <c r="G85" s="21"/>
      <c r="H85" s="21"/>
      <c r="I85" s="21"/>
      <c r="J85" s="21"/>
      <c r="K85" s="21"/>
      <c r="L85" s="21"/>
      <c r="M85" s="21"/>
      <c r="N85" s="21"/>
      <c r="O85" s="21"/>
      <c r="P85" s="21"/>
      <c r="Q85" s="21"/>
      <c r="R85" s="21"/>
      <c r="S85" s="21"/>
      <c r="U85" s="32"/>
      <c r="W85" s="32"/>
      <c r="X85" s="32"/>
      <c r="Y85" s="32"/>
      <c r="Z85" s="32"/>
      <c r="AA85" s="32"/>
      <c r="AB85" s="32"/>
      <c r="AC85" s="32"/>
      <c r="AD85" s="32"/>
      <c r="AE85" s="32"/>
      <c r="AF85" s="32"/>
      <c r="AG85" s="32"/>
      <c r="AH85" s="32"/>
      <c r="AI85" s="32"/>
      <c r="AJ85" s="32"/>
      <c r="AK85" s="32"/>
      <c r="AL85" s="32"/>
      <c r="AM85" s="32"/>
      <c r="AN85" s="32"/>
      <c r="AO85" s="32"/>
    </row>
    <row r="86" spans="2:41" x14ac:dyDescent="0.15">
      <c r="B86" s="43"/>
      <c r="C86" s="21"/>
      <c r="D86" s="21"/>
      <c r="E86" s="21"/>
      <c r="F86" s="21"/>
      <c r="G86" s="21"/>
      <c r="H86" s="21"/>
      <c r="I86" s="21"/>
      <c r="J86" s="21"/>
      <c r="K86" s="21"/>
      <c r="L86" s="21"/>
      <c r="M86" s="21"/>
      <c r="N86" s="21"/>
      <c r="O86" s="21"/>
      <c r="P86" s="21"/>
      <c r="Q86" s="21"/>
      <c r="R86" s="21"/>
      <c r="S86" s="21"/>
    </row>
    <row r="87" spans="2:41" x14ac:dyDescent="0.15">
      <c r="B87" s="43"/>
      <c r="C87" s="31"/>
      <c r="D87" s="31"/>
      <c r="E87" s="1"/>
      <c r="F87" s="1"/>
      <c r="G87" s="1"/>
      <c r="H87" s="1"/>
      <c r="I87" s="1"/>
      <c r="J87" s="1"/>
      <c r="K87" s="1"/>
      <c r="L87" s="1"/>
      <c r="M87" s="1"/>
      <c r="N87" s="1"/>
      <c r="O87" s="1"/>
      <c r="P87" s="1"/>
      <c r="Q87" s="31"/>
      <c r="R87" s="1"/>
      <c r="S87" s="31"/>
      <c r="U87" s="21"/>
      <c r="V87" s="153"/>
      <c r="W87" s="153"/>
      <c r="X87" s="153"/>
      <c r="Y87" s="1"/>
      <c r="Z87" s="1"/>
      <c r="AA87" s="1"/>
      <c r="AB87" s="1"/>
      <c r="AC87" s="1"/>
      <c r="AD87" s="1"/>
      <c r="AE87" s="1"/>
      <c r="AF87" s="1"/>
      <c r="AG87" s="1"/>
      <c r="AH87" s="1"/>
      <c r="AI87" s="1"/>
      <c r="AJ87" s="1"/>
      <c r="AK87" s="1"/>
      <c r="AL87" s="1"/>
      <c r="AM87" s="1"/>
    </row>
    <row r="88" spans="2:41" x14ac:dyDescent="0.15">
      <c r="B88" s="43"/>
      <c r="C88" s="45"/>
      <c r="D88" s="45"/>
      <c r="E88" s="32"/>
      <c r="F88" s="32"/>
      <c r="G88" s="32"/>
      <c r="H88" s="32"/>
      <c r="I88" s="32"/>
      <c r="J88" s="32"/>
      <c r="K88" s="32"/>
      <c r="L88" s="32"/>
      <c r="R88" s="32"/>
      <c r="U88" s="21"/>
    </row>
    <row r="89" spans="2:41" x14ac:dyDescent="0.15">
      <c r="B89" s="43"/>
      <c r="C89" s="45"/>
      <c r="D89" s="45"/>
      <c r="E89" s="32"/>
      <c r="F89" s="32"/>
      <c r="G89" s="32"/>
      <c r="H89" s="32"/>
      <c r="I89" s="32"/>
      <c r="J89" s="32"/>
      <c r="K89" s="32"/>
      <c r="L89" s="32"/>
      <c r="R89" s="32"/>
      <c r="U89" s="21"/>
    </row>
    <row r="90" spans="2:41" x14ac:dyDescent="0.15">
      <c r="B90" s="43"/>
      <c r="C90" s="45"/>
      <c r="D90" s="45"/>
      <c r="E90" s="32"/>
      <c r="F90" s="32"/>
      <c r="G90" s="32"/>
      <c r="H90" s="32"/>
      <c r="I90" s="32"/>
      <c r="J90" s="32"/>
      <c r="K90" s="32"/>
      <c r="L90" s="32"/>
      <c r="R90" s="32"/>
      <c r="U90" s="21"/>
    </row>
    <row r="91" spans="2:41" x14ac:dyDescent="0.15">
      <c r="B91" s="43"/>
      <c r="C91" s="45"/>
      <c r="D91" s="45"/>
      <c r="E91" s="32"/>
      <c r="F91" s="32"/>
      <c r="G91" s="32"/>
      <c r="H91" s="32"/>
      <c r="I91" s="32"/>
      <c r="J91" s="32"/>
      <c r="K91" s="32"/>
      <c r="L91" s="32"/>
      <c r="R91" s="32"/>
      <c r="U91" s="21"/>
    </row>
    <row r="92" spans="2:41" x14ac:dyDescent="0.15">
      <c r="B92" s="43"/>
      <c r="C92" s="45"/>
      <c r="D92" s="45"/>
      <c r="E92" s="32"/>
      <c r="F92" s="32"/>
      <c r="G92" s="32"/>
      <c r="H92" s="32"/>
      <c r="I92" s="32"/>
      <c r="J92" s="32"/>
      <c r="K92" s="32"/>
      <c r="L92" s="32"/>
      <c r="R92" s="32"/>
      <c r="U92" s="21"/>
    </row>
    <row r="93" spans="2:41" x14ac:dyDescent="0.15">
      <c r="B93" s="43"/>
      <c r="C93" s="45"/>
      <c r="D93" s="45"/>
      <c r="E93" s="32"/>
      <c r="F93" s="32"/>
      <c r="G93" s="32"/>
      <c r="H93" s="32"/>
      <c r="I93" s="32"/>
      <c r="J93" s="32"/>
      <c r="K93" s="32"/>
      <c r="L93" s="32"/>
      <c r="R93" s="32"/>
      <c r="U93" s="21"/>
    </row>
    <row r="94" spans="2:41" x14ac:dyDescent="0.15">
      <c r="U94" s="32"/>
    </row>
    <row r="95" spans="2:41" x14ac:dyDescent="0.15">
      <c r="U95" s="32"/>
    </row>
    <row r="96" spans="2:41" x14ac:dyDescent="0.15">
      <c r="U96" s="32"/>
    </row>
    <row r="97" spans="21:21" x14ac:dyDescent="0.15">
      <c r="U97" s="32"/>
    </row>
    <row r="98" spans="21:21" x14ac:dyDescent="0.15">
      <c r="U98" s="32"/>
    </row>
    <row r="99" spans="21:21" x14ac:dyDescent="0.15">
      <c r="U99" s="32"/>
    </row>
    <row r="100" spans="21:21" x14ac:dyDescent="0.15">
      <c r="U100" s="32"/>
    </row>
    <row r="101" spans="21:21" x14ac:dyDescent="0.15">
      <c r="U101" s="32"/>
    </row>
  </sheetData>
  <mergeCells count="22">
    <mergeCell ref="M5:M7"/>
    <mergeCell ref="H5:H7"/>
    <mergeCell ref="L5:L7"/>
    <mergeCell ref="B5:D7"/>
    <mergeCell ref="E5:E7"/>
    <mergeCell ref="F5:F7"/>
    <mergeCell ref="I5:I7"/>
    <mergeCell ref="J5:J7"/>
    <mergeCell ref="G5:G7"/>
    <mergeCell ref="K5:K7"/>
    <mergeCell ref="N5:N7"/>
    <mergeCell ref="O5:O7"/>
    <mergeCell ref="P5:P7"/>
    <mergeCell ref="Q5:Q7"/>
    <mergeCell ref="S5:S7"/>
    <mergeCell ref="R5:R7"/>
    <mergeCell ref="AA8:AB8"/>
    <mergeCell ref="AA9:AB9"/>
    <mergeCell ref="C68:D68"/>
    <mergeCell ref="C69:D69"/>
    <mergeCell ref="B8:B31"/>
    <mergeCell ref="B32:B55"/>
  </mergeCells>
  <phoneticPr fontId="18"/>
  <pageMargins left="0.70866141732283472" right="0.11811023622047245" top="0.74803149606299213" bottom="0.74803149606299213" header="0.31496062992125984" footer="0.31496062992125984"/>
  <pageSetup paperSize="9" scale="83" orientation="landscape" horizontalDpi="4294967294"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101"/>
  <sheetViews>
    <sheetView showGridLines="0" zoomScale="90" zoomScaleNormal="90" zoomScaleSheetLayoutView="90" workbookViewId="0">
      <pane xSplit="4" ySplit="7" topLeftCell="E20" activePane="bottomRight" state="frozen"/>
      <selection activeCell="G39" sqref="G39"/>
      <selection pane="topRight" activeCell="G39" sqref="G39"/>
      <selection pane="bottomLeft" activeCell="G39" sqref="G39"/>
      <selection pane="bottomRight" activeCell="Q58" sqref="Q58"/>
    </sheetView>
  </sheetViews>
  <sheetFormatPr defaultRowHeight="12" x14ac:dyDescent="0.15"/>
  <cols>
    <col min="1" max="1" width="5.625" style="5" customWidth="1"/>
    <col min="2" max="2" width="3.125" style="3" customWidth="1"/>
    <col min="3" max="3" width="7.625" style="4" customWidth="1"/>
    <col min="4" max="4" width="10.875" style="4" customWidth="1"/>
    <col min="5" max="36" width="12.125" style="5" customWidth="1"/>
    <col min="37" max="37" width="12.625" style="5" bestFit="1" customWidth="1"/>
    <col min="38" max="43" width="12.125" style="5" customWidth="1"/>
    <col min="44" max="44" width="11.875" style="68" customWidth="1"/>
    <col min="45" max="45" width="12" style="5" bestFit="1" customWidth="1"/>
    <col min="46" max="46" width="9" style="5"/>
    <col min="47" max="47" width="10.125" style="5" bestFit="1" customWidth="1"/>
    <col min="48" max="261" width="9" style="5"/>
    <col min="262" max="262" width="5.625" style="5" customWidth="1"/>
    <col min="263" max="263" width="3.125" style="5" customWidth="1"/>
    <col min="264" max="265" width="7.625" style="5" customWidth="1"/>
    <col min="266" max="299" width="12.125" style="5" customWidth="1"/>
    <col min="300" max="301" width="7.625" style="5" customWidth="1"/>
    <col min="302" max="517" width="9" style="5"/>
    <col min="518" max="518" width="5.625" style="5" customWidth="1"/>
    <col min="519" max="519" width="3.125" style="5" customWidth="1"/>
    <col min="520" max="521" width="7.625" style="5" customWidth="1"/>
    <col min="522" max="555" width="12.125" style="5" customWidth="1"/>
    <col min="556" max="557" width="7.625" style="5" customWidth="1"/>
    <col min="558" max="773" width="9" style="5"/>
    <col min="774" max="774" width="5.625" style="5" customWidth="1"/>
    <col min="775" max="775" width="3.125" style="5" customWidth="1"/>
    <col min="776" max="777" width="7.625" style="5" customWidth="1"/>
    <col min="778" max="811" width="12.125" style="5" customWidth="1"/>
    <col min="812" max="813" width="7.625" style="5" customWidth="1"/>
    <col min="814" max="1029" width="9" style="5"/>
    <col min="1030" max="1030" width="5.625" style="5" customWidth="1"/>
    <col min="1031" max="1031" width="3.125" style="5" customWidth="1"/>
    <col min="1032" max="1033" width="7.625" style="5" customWidth="1"/>
    <col min="1034" max="1067" width="12.125" style="5" customWidth="1"/>
    <col min="1068" max="1069" width="7.625" style="5" customWidth="1"/>
    <col min="1070" max="1285" width="9" style="5"/>
    <col min="1286" max="1286" width="5.625" style="5" customWidth="1"/>
    <col min="1287" max="1287" width="3.125" style="5" customWidth="1"/>
    <col min="1288" max="1289" width="7.625" style="5" customWidth="1"/>
    <col min="1290" max="1323" width="12.125" style="5" customWidth="1"/>
    <col min="1324" max="1325" width="7.625" style="5" customWidth="1"/>
    <col min="1326" max="1541" width="9" style="5"/>
    <col min="1542" max="1542" width="5.625" style="5" customWidth="1"/>
    <col min="1543" max="1543" width="3.125" style="5" customWidth="1"/>
    <col min="1544" max="1545" width="7.625" style="5" customWidth="1"/>
    <col min="1546" max="1579" width="12.125" style="5" customWidth="1"/>
    <col min="1580" max="1581" width="7.625" style="5" customWidth="1"/>
    <col min="1582" max="1797" width="9" style="5"/>
    <col min="1798" max="1798" width="5.625" style="5" customWidth="1"/>
    <col min="1799" max="1799" width="3.125" style="5" customWidth="1"/>
    <col min="1800" max="1801" width="7.625" style="5" customWidth="1"/>
    <col min="1802" max="1835" width="12.125" style="5" customWidth="1"/>
    <col min="1836" max="1837" width="7.625" style="5" customWidth="1"/>
    <col min="1838" max="2053" width="9" style="5"/>
    <col min="2054" max="2054" width="5.625" style="5" customWidth="1"/>
    <col min="2055" max="2055" width="3.125" style="5" customWidth="1"/>
    <col min="2056" max="2057" width="7.625" style="5" customWidth="1"/>
    <col min="2058" max="2091" width="12.125" style="5" customWidth="1"/>
    <col min="2092" max="2093" width="7.625" style="5" customWidth="1"/>
    <col min="2094" max="2309" width="9" style="5"/>
    <col min="2310" max="2310" width="5.625" style="5" customWidth="1"/>
    <col min="2311" max="2311" width="3.125" style="5" customWidth="1"/>
    <col min="2312" max="2313" width="7.625" style="5" customWidth="1"/>
    <col min="2314" max="2347" width="12.125" style="5" customWidth="1"/>
    <col min="2348" max="2349" width="7.625" style="5" customWidth="1"/>
    <col min="2350" max="2565" width="9" style="5"/>
    <col min="2566" max="2566" width="5.625" style="5" customWidth="1"/>
    <col min="2567" max="2567" width="3.125" style="5" customWidth="1"/>
    <col min="2568" max="2569" width="7.625" style="5" customWidth="1"/>
    <col min="2570" max="2603" width="12.125" style="5" customWidth="1"/>
    <col min="2604" max="2605" width="7.625" style="5" customWidth="1"/>
    <col min="2606" max="2821" width="9" style="5"/>
    <col min="2822" max="2822" width="5.625" style="5" customWidth="1"/>
    <col min="2823" max="2823" width="3.125" style="5" customWidth="1"/>
    <col min="2824" max="2825" width="7.625" style="5" customWidth="1"/>
    <col min="2826" max="2859" width="12.125" style="5" customWidth="1"/>
    <col min="2860" max="2861" width="7.625" style="5" customWidth="1"/>
    <col min="2862" max="3077" width="9" style="5"/>
    <col min="3078" max="3078" width="5.625" style="5" customWidth="1"/>
    <col min="3079" max="3079" width="3.125" style="5" customWidth="1"/>
    <col min="3080" max="3081" width="7.625" style="5" customWidth="1"/>
    <col min="3082" max="3115" width="12.125" style="5" customWidth="1"/>
    <col min="3116" max="3117" width="7.625" style="5" customWidth="1"/>
    <col min="3118" max="3333" width="9" style="5"/>
    <col min="3334" max="3334" width="5.625" style="5" customWidth="1"/>
    <col min="3335" max="3335" width="3.125" style="5" customWidth="1"/>
    <col min="3336" max="3337" width="7.625" style="5" customWidth="1"/>
    <col min="3338" max="3371" width="12.125" style="5" customWidth="1"/>
    <col min="3372" max="3373" width="7.625" style="5" customWidth="1"/>
    <col min="3374" max="3589" width="9" style="5"/>
    <col min="3590" max="3590" width="5.625" style="5" customWidth="1"/>
    <col min="3591" max="3591" width="3.125" style="5" customWidth="1"/>
    <col min="3592" max="3593" width="7.625" style="5" customWidth="1"/>
    <col min="3594" max="3627" width="12.125" style="5" customWidth="1"/>
    <col min="3628" max="3629" width="7.625" style="5" customWidth="1"/>
    <col min="3630" max="3845" width="9" style="5"/>
    <col min="3846" max="3846" width="5.625" style="5" customWidth="1"/>
    <col min="3847" max="3847" width="3.125" style="5" customWidth="1"/>
    <col min="3848" max="3849" width="7.625" style="5" customWidth="1"/>
    <col min="3850" max="3883" width="12.125" style="5" customWidth="1"/>
    <col min="3884" max="3885" width="7.625" style="5" customWidth="1"/>
    <col min="3886" max="4101" width="9" style="5"/>
    <col min="4102" max="4102" width="5.625" style="5" customWidth="1"/>
    <col min="4103" max="4103" width="3.125" style="5" customWidth="1"/>
    <col min="4104" max="4105" width="7.625" style="5" customWidth="1"/>
    <col min="4106" max="4139" width="12.125" style="5" customWidth="1"/>
    <col min="4140" max="4141" width="7.625" style="5" customWidth="1"/>
    <col min="4142" max="4357" width="9" style="5"/>
    <col min="4358" max="4358" width="5.625" style="5" customWidth="1"/>
    <col min="4359" max="4359" width="3.125" style="5" customWidth="1"/>
    <col min="4360" max="4361" width="7.625" style="5" customWidth="1"/>
    <col min="4362" max="4395" width="12.125" style="5" customWidth="1"/>
    <col min="4396" max="4397" width="7.625" style="5" customWidth="1"/>
    <col min="4398" max="4613" width="9" style="5"/>
    <col min="4614" max="4614" width="5.625" style="5" customWidth="1"/>
    <col min="4615" max="4615" width="3.125" style="5" customWidth="1"/>
    <col min="4616" max="4617" width="7.625" style="5" customWidth="1"/>
    <col min="4618" max="4651" width="12.125" style="5" customWidth="1"/>
    <col min="4652" max="4653" width="7.625" style="5" customWidth="1"/>
    <col min="4654" max="4869" width="9" style="5"/>
    <col min="4870" max="4870" width="5.625" style="5" customWidth="1"/>
    <col min="4871" max="4871" width="3.125" style="5" customWidth="1"/>
    <col min="4872" max="4873" width="7.625" style="5" customWidth="1"/>
    <col min="4874" max="4907" width="12.125" style="5" customWidth="1"/>
    <col min="4908" max="4909" width="7.625" style="5" customWidth="1"/>
    <col min="4910" max="5125" width="9" style="5"/>
    <col min="5126" max="5126" width="5.625" style="5" customWidth="1"/>
    <col min="5127" max="5127" width="3.125" style="5" customWidth="1"/>
    <col min="5128" max="5129" width="7.625" style="5" customWidth="1"/>
    <col min="5130" max="5163" width="12.125" style="5" customWidth="1"/>
    <col min="5164" max="5165" width="7.625" style="5" customWidth="1"/>
    <col min="5166" max="5381" width="9" style="5"/>
    <col min="5382" max="5382" width="5.625" style="5" customWidth="1"/>
    <col min="5383" max="5383" width="3.125" style="5" customWidth="1"/>
    <col min="5384" max="5385" width="7.625" style="5" customWidth="1"/>
    <col min="5386" max="5419" width="12.125" style="5" customWidth="1"/>
    <col min="5420" max="5421" width="7.625" style="5" customWidth="1"/>
    <col min="5422" max="5637" width="9" style="5"/>
    <col min="5638" max="5638" width="5.625" style="5" customWidth="1"/>
    <col min="5639" max="5639" width="3.125" style="5" customWidth="1"/>
    <col min="5640" max="5641" width="7.625" style="5" customWidth="1"/>
    <col min="5642" max="5675" width="12.125" style="5" customWidth="1"/>
    <col min="5676" max="5677" width="7.625" style="5" customWidth="1"/>
    <col min="5678" max="5893" width="9" style="5"/>
    <col min="5894" max="5894" width="5.625" style="5" customWidth="1"/>
    <col min="5895" max="5895" width="3.125" style="5" customWidth="1"/>
    <col min="5896" max="5897" width="7.625" style="5" customWidth="1"/>
    <col min="5898" max="5931" width="12.125" style="5" customWidth="1"/>
    <col min="5932" max="5933" width="7.625" style="5" customWidth="1"/>
    <col min="5934" max="6149" width="9" style="5"/>
    <col min="6150" max="6150" width="5.625" style="5" customWidth="1"/>
    <col min="6151" max="6151" width="3.125" style="5" customWidth="1"/>
    <col min="6152" max="6153" width="7.625" style="5" customWidth="1"/>
    <col min="6154" max="6187" width="12.125" style="5" customWidth="1"/>
    <col min="6188" max="6189" width="7.625" style="5" customWidth="1"/>
    <col min="6190" max="6405" width="9" style="5"/>
    <col min="6406" max="6406" width="5.625" style="5" customWidth="1"/>
    <col min="6407" max="6407" width="3.125" style="5" customWidth="1"/>
    <col min="6408" max="6409" width="7.625" style="5" customWidth="1"/>
    <col min="6410" max="6443" width="12.125" style="5" customWidth="1"/>
    <col min="6444" max="6445" width="7.625" style="5" customWidth="1"/>
    <col min="6446" max="6661" width="9" style="5"/>
    <col min="6662" max="6662" width="5.625" style="5" customWidth="1"/>
    <col min="6663" max="6663" width="3.125" style="5" customWidth="1"/>
    <col min="6664" max="6665" width="7.625" style="5" customWidth="1"/>
    <col min="6666" max="6699" width="12.125" style="5" customWidth="1"/>
    <col min="6700" max="6701" width="7.625" style="5" customWidth="1"/>
    <col min="6702" max="6917" width="9" style="5"/>
    <col min="6918" max="6918" width="5.625" style="5" customWidth="1"/>
    <col min="6919" max="6919" width="3.125" style="5" customWidth="1"/>
    <col min="6920" max="6921" width="7.625" style="5" customWidth="1"/>
    <col min="6922" max="6955" width="12.125" style="5" customWidth="1"/>
    <col min="6956" max="6957" width="7.625" style="5" customWidth="1"/>
    <col min="6958" max="7173" width="9" style="5"/>
    <col min="7174" max="7174" width="5.625" style="5" customWidth="1"/>
    <col min="7175" max="7175" width="3.125" style="5" customWidth="1"/>
    <col min="7176" max="7177" width="7.625" style="5" customWidth="1"/>
    <col min="7178" max="7211" width="12.125" style="5" customWidth="1"/>
    <col min="7212" max="7213" width="7.625" style="5" customWidth="1"/>
    <col min="7214" max="7429" width="9" style="5"/>
    <col min="7430" max="7430" width="5.625" style="5" customWidth="1"/>
    <col min="7431" max="7431" width="3.125" style="5" customWidth="1"/>
    <col min="7432" max="7433" width="7.625" style="5" customWidth="1"/>
    <col min="7434" max="7467" width="12.125" style="5" customWidth="1"/>
    <col min="7468" max="7469" width="7.625" style="5" customWidth="1"/>
    <col min="7470" max="7685" width="9" style="5"/>
    <col min="7686" max="7686" width="5.625" style="5" customWidth="1"/>
    <col min="7687" max="7687" width="3.125" style="5" customWidth="1"/>
    <col min="7688" max="7689" width="7.625" style="5" customWidth="1"/>
    <col min="7690" max="7723" width="12.125" style="5" customWidth="1"/>
    <col min="7724" max="7725" width="7.625" style="5" customWidth="1"/>
    <col min="7726" max="7941" width="9" style="5"/>
    <col min="7942" max="7942" width="5.625" style="5" customWidth="1"/>
    <col min="7943" max="7943" width="3.125" style="5" customWidth="1"/>
    <col min="7944" max="7945" width="7.625" style="5" customWidth="1"/>
    <col min="7946" max="7979" width="12.125" style="5" customWidth="1"/>
    <col min="7980" max="7981" width="7.625" style="5" customWidth="1"/>
    <col min="7982" max="8197" width="9" style="5"/>
    <col min="8198" max="8198" width="5.625" style="5" customWidth="1"/>
    <col min="8199" max="8199" width="3.125" style="5" customWidth="1"/>
    <col min="8200" max="8201" width="7.625" style="5" customWidth="1"/>
    <col min="8202" max="8235" width="12.125" style="5" customWidth="1"/>
    <col min="8236" max="8237" width="7.625" style="5" customWidth="1"/>
    <col min="8238" max="8453" width="9" style="5"/>
    <col min="8454" max="8454" width="5.625" style="5" customWidth="1"/>
    <col min="8455" max="8455" width="3.125" style="5" customWidth="1"/>
    <col min="8456" max="8457" width="7.625" style="5" customWidth="1"/>
    <col min="8458" max="8491" width="12.125" style="5" customWidth="1"/>
    <col min="8492" max="8493" width="7.625" style="5" customWidth="1"/>
    <col min="8494" max="8709" width="9" style="5"/>
    <col min="8710" max="8710" width="5.625" style="5" customWidth="1"/>
    <col min="8711" max="8711" width="3.125" style="5" customWidth="1"/>
    <col min="8712" max="8713" width="7.625" style="5" customWidth="1"/>
    <col min="8714" max="8747" width="12.125" style="5" customWidth="1"/>
    <col min="8748" max="8749" width="7.625" style="5" customWidth="1"/>
    <col min="8750" max="8965" width="9" style="5"/>
    <col min="8966" max="8966" width="5.625" style="5" customWidth="1"/>
    <col min="8967" max="8967" width="3.125" style="5" customWidth="1"/>
    <col min="8968" max="8969" width="7.625" style="5" customWidth="1"/>
    <col min="8970" max="9003" width="12.125" style="5" customWidth="1"/>
    <col min="9004" max="9005" width="7.625" style="5" customWidth="1"/>
    <col min="9006" max="9221" width="9" style="5"/>
    <col min="9222" max="9222" width="5.625" style="5" customWidth="1"/>
    <col min="9223" max="9223" width="3.125" style="5" customWidth="1"/>
    <col min="9224" max="9225" width="7.625" style="5" customWidth="1"/>
    <col min="9226" max="9259" width="12.125" style="5" customWidth="1"/>
    <col min="9260" max="9261" width="7.625" style="5" customWidth="1"/>
    <col min="9262" max="9477" width="9" style="5"/>
    <col min="9478" max="9478" width="5.625" style="5" customWidth="1"/>
    <col min="9479" max="9479" width="3.125" style="5" customWidth="1"/>
    <col min="9480" max="9481" width="7.625" style="5" customWidth="1"/>
    <col min="9482" max="9515" width="12.125" style="5" customWidth="1"/>
    <col min="9516" max="9517" width="7.625" style="5" customWidth="1"/>
    <col min="9518" max="9733" width="9" style="5"/>
    <col min="9734" max="9734" width="5.625" style="5" customWidth="1"/>
    <col min="9735" max="9735" width="3.125" style="5" customWidth="1"/>
    <col min="9736" max="9737" width="7.625" style="5" customWidth="1"/>
    <col min="9738" max="9771" width="12.125" style="5" customWidth="1"/>
    <col min="9772" max="9773" width="7.625" style="5" customWidth="1"/>
    <col min="9774" max="9989" width="9" style="5"/>
    <col min="9990" max="9990" width="5.625" style="5" customWidth="1"/>
    <col min="9991" max="9991" width="3.125" style="5" customWidth="1"/>
    <col min="9992" max="9993" width="7.625" style="5" customWidth="1"/>
    <col min="9994" max="10027" width="12.125" style="5" customWidth="1"/>
    <col min="10028" max="10029" width="7.625" style="5" customWidth="1"/>
    <col min="10030" max="10245" width="9" style="5"/>
    <col min="10246" max="10246" width="5.625" style="5" customWidth="1"/>
    <col min="10247" max="10247" width="3.125" style="5" customWidth="1"/>
    <col min="10248" max="10249" width="7.625" style="5" customWidth="1"/>
    <col min="10250" max="10283" width="12.125" style="5" customWidth="1"/>
    <col min="10284" max="10285" width="7.625" style="5" customWidth="1"/>
    <col min="10286" max="10501" width="9" style="5"/>
    <col min="10502" max="10502" width="5.625" style="5" customWidth="1"/>
    <col min="10503" max="10503" width="3.125" style="5" customWidth="1"/>
    <col min="10504" max="10505" width="7.625" style="5" customWidth="1"/>
    <col min="10506" max="10539" width="12.125" style="5" customWidth="1"/>
    <col min="10540" max="10541" width="7.625" style="5" customWidth="1"/>
    <col min="10542" max="10757" width="9" style="5"/>
    <col min="10758" max="10758" width="5.625" style="5" customWidth="1"/>
    <col min="10759" max="10759" width="3.125" style="5" customWidth="1"/>
    <col min="10760" max="10761" width="7.625" style="5" customWidth="1"/>
    <col min="10762" max="10795" width="12.125" style="5" customWidth="1"/>
    <col min="10796" max="10797" width="7.625" style="5" customWidth="1"/>
    <col min="10798" max="11013" width="9" style="5"/>
    <col min="11014" max="11014" width="5.625" style="5" customWidth="1"/>
    <col min="11015" max="11015" width="3.125" style="5" customWidth="1"/>
    <col min="11016" max="11017" width="7.625" style="5" customWidth="1"/>
    <col min="11018" max="11051" width="12.125" style="5" customWidth="1"/>
    <col min="11052" max="11053" width="7.625" style="5" customWidth="1"/>
    <col min="11054" max="11269" width="9" style="5"/>
    <col min="11270" max="11270" width="5.625" style="5" customWidth="1"/>
    <col min="11271" max="11271" width="3.125" style="5" customWidth="1"/>
    <col min="11272" max="11273" width="7.625" style="5" customWidth="1"/>
    <col min="11274" max="11307" width="12.125" style="5" customWidth="1"/>
    <col min="11308" max="11309" width="7.625" style="5" customWidth="1"/>
    <col min="11310" max="11525" width="9" style="5"/>
    <col min="11526" max="11526" width="5.625" style="5" customWidth="1"/>
    <col min="11527" max="11527" width="3.125" style="5" customWidth="1"/>
    <col min="11528" max="11529" width="7.625" style="5" customWidth="1"/>
    <col min="11530" max="11563" width="12.125" style="5" customWidth="1"/>
    <col min="11564" max="11565" width="7.625" style="5" customWidth="1"/>
    <col min="11566" max="11781" width="9" style="5"/>
    <col min="11782" max="11782" width="5.625" style="5" customWidth="1"/>
    <col min="11783" max="11783" width="3.125" style="5" customWidth="1"/>
    <col min="11784" max="11785" width="7.625" style="5" customWidth="1"/>
    <col min="11786" max="11819" width="12.125" style="5" customWidth="1"/>
    <col min="11820" max="11821" width="7.625" style="5" customWidth="1"/>
    <col min="11822" max="12037" width="9" style="5"/>
    <col min="12038" max="12038" width="5.625" style="5" customWidth="1"/>
    <col min="12039" max="12039" width="3.125" style="5" customWidth="1"/>
    <col min="12040" max="12041" width="7.625" style="5" customWidth="1"/>
    <col min="12042" max="12075" width="12.125" style="5" customWidth="1"/>
    <col min="12076" max="12077" width="7.625" style="5" customWidth="1"/>
    <col min="12078" max="12293" width="9" style="5"/>
    <col min="12294" max="12294" width="5.625" style="5" customWidth="1"/>
    <col min="12295" max="12295" width="3.125" style="5" customWidth="1"/>
    <col min="12296" max="12297" width="7.625" style="5" customWidth="1"/>
    <col min="12298" max="12331" width="12.125" style="5" customWidth="1"/>
    <col min="12332" max="12333" width="7.625" style="5" customWidth="1"/>
    <col min="12334" max="12549" width="9" style="5"/>
    <col min="12550" max="12550" width="5.625" style="5" customWidth="1"/>
    <col min="12551" max="12551" width="3.125" style="5" customWidth="1"/>
    <col min="12552" max="12553" width="7.625" style="5" customWidth="1"/>
    <col min="12554" max="12587" width="12.125" style="5" customWidth="1"/>
    <col min="12588" max="12589" width="7.625" style="5" customWidth="1"/>
    <col min="12590" max="12805" width="9" style="5"/>
    <col min="12806" max="12806" width="5.625" style="5" customWidth="1"/>
    <col min="12807" max="12807" width="3.125" style="5" customWidth="1"/>
    <col min="12808" max="12809" width="7.625" style="5" customWidth="1"/>
    <col min="12810" max="12843" width="12.125" style="5" customWidth="1"/>
    <col min="12844" max="12845" width="7.625" style="5" customWidth="1"/>
    <col min="12846" max="13061" width="9" style="5"/>
    <col min="13062" max="13062" width="5.625" style="5" customWidth="1"/>
    <col min="13063" max="13063" width="3.125" style="5" customWidth="1"/>
    <col min="13064" max="13065" width="7.625" style="5" customWidth="1"/>
    <col min="13066" max="13099" width="12.125" style="5" customWidth="1"/>
    <col min="13100" max="13101" width="7.625" style="5" customWidth="1"/>
    <col min="13102" max="13317" width="9" style="5"/>
    <col min="13318" max="13318" width="5.625" style="5" customWidth="1"/>
    <col min="13319" max="13319" width="3.125" style="5" customWidth="1"/>
    <col min="13320" max="13321" width="7.625" style="5" customWidth="1"/>
    <col min="13322" max="13355" width="12.125" style="5" customWidth="1"/>
    <col min="13356" max="13357" width="7.625" style="5" customWidth="1"/>
    <col min="13358" max="13573" width="9" style="5"/>
    <col min="13574" max="13574" width="5.625" style="5" customWidth="1"/>
    <col min="13575" max="13575" width="3.125" style="5" customWidth="1"/>
    <col min="13576" max="13577" width="7.625" style="5" customWidth="1"/>
    <col min="13578" max="13611" width="12.125" style="5" customWidth="1"/>
    <col min="13612" max="13613" width="7.625" style="5" customWidth="1"/>
    <col min="13614" max="13829" width="9" style="5"/>
    <col min="13830" max="13830" width="5.625" style="5" customWidth="1"/>
    <col min="13831" max="13831" width="3.125" style="5" customWidth="1"/>
    <col min="13832" max="13833" width="7.625" style="5" customWidth="1"/>
    <col min="13834" max="13867" width="12.125" style="5" customWidth="1"/>
    <col min="13868" max="13869" width="7.625" style="5" customWidth="1"/>
    <col min="13870" max="14085" width="9" style="5"/>
    <col min="14086" max="14086" width="5.625" style="5" customWidth="1"/>
    <col min="14087" max="14087" width="3.125" style="5" customWidth="1"/>
    <col min="14088" max="14089" width="7.625" style="5" customWidth="1"/>
    <col min="14090" max="14123" width="12.125" style="5" customWidth="1"/>
    <col min="14124" max="14125" width="7.625" style="5" customWidth="1"/>
    <col min="14126" max="14341" width="9" style="5"/>
    <col min="14342" max="14342" width="5.625" style="5" customWidth="1"/>
    <col min="14343" max="14343" width="3.125" style="5" customWidth="1"/>
    <col min="14344" max="14345" width="7.625" style="5" customWidth="1"/>
    <col min="14346" max="14379" width="12.125" style="5" customWidth="1"/>
    <col min="14380" max="14381" width="7.625" style="5" customWidth="1"/>
    <col min="14382" max="14597" width="9" style="5"/>
    <col min="14598" max="14598" width="5.625" style="5" customWidth="1"/>
    <col min="14599" max="14599" width="3.125" style="5" customWidth="1"/>
    <col min="14600" max="14601" width="7.625" style="5" customWidth="1"/>
    <col min="14602" max="14635" width="12.125" style="5" customWidth="1"/>
    <col min="14636" max="14637" width="7.625" style="5" customWidth="1"/>
    <col min="14638" max="14853" width="9" style="5"/>
    <col min="14854" max="14854" width="5.625" style="5" customWidth="1"/>
    <col min="14855" max="14855" width="3.125" style="5" customWidth="1"/>
    <col min="14856" max="14857" width="7.625" style="5" customWidth="1"/>
    <col min="14858" max="14891" width="12.125" style="5" customWidth="1"/>
    <col min="14892" max="14893" width="7.625" style="5" customWidth="1"/>
    <col min="14894" max="15109" width="9" style="5"/>
    <col min="15110" max="15110" width="5.625" style="5" customWidth="1"/>
    <col min="15111" max="15111" width="3.125" style="5" customWidth="1"/>
    <col min="15112" max="15113" width="7.625" style="5" customWidth="1"/>
    <col min="15114" max="15147" width="12.125" style="5" customWidth="1"/>
    <col min="15148" max="15149" width="7.625" style="5" customWidth="1"/>
    <col min="15150" max="15365" width="9" style="5"/>
    <col min="15366" max="15366" width="5.625" style="5" customWidth="1"/>
    <col min="15367" max="15367" width="3.125" style="5" customWidth="1"/>
    <col min="15368" max="15369" width="7.625" style="5" customWidth="1"/>
    <col min="15370" max="15403" width="12.125" style="5" customWidth="1"/>
    <col min="15404" max="15405" width="7.625" style="5" customWidth="1"/>
    <col min="15406" max="15621" width="9" style="5"/>
    <col min="15622" max="15622" width="5.625" style="5" customWidth="1"/>
    <col min="15623" max="15623" width="3.125" style="5" customWidth="1"/>
    <col min="15624" max="15625" width="7.625" style="5" customWidth="1"/>
    <col min="15626" max="15659" width="12.125" style="5" customWidth="1"/>
    <col min="15660" max="15661" width="7.625" style="5" customWidth="1"/>
    <col min="15662" max="15877" width="9" style="5"/>
    <col min="15878" max="15878" width="5.625" style="5" customWidth="1"/>
    <col min="15879" max="15879" width="3.125" style="5" customWidth="1"/>
    <col min="15880" max="15881" width="7.625" style="5" customWidth="1"/>
    <col min="15882" max="15915" width="12.125" style="5" customWidth="1"/>
    <col min="15916" max="15917" width="7.625" style="5" customWidth="1"/>
    <col min="15918" max="16133" width="9" style="5"/>
    <col min="16134" max="16134" width="5.625" style="5" customWidth="1"/>
    <col min="16135" max="16135" width="3.125" style="5" customWidth="1"/>
    <col min="16136" max="16137" width="7.625" style="5" customWidth="1"/>
    <col min="16138" max="16171" width="12.125" style="5" customWidth="1"/>
    <col min="16172" max="16173" width="7.625" style="5" customWidth="1"/>
    <col min="16174" max="16384" width="9" style="5"/>
  </cols>
  <sheetData>
    <row r="2" spans="2:52" s="4" customFormat="1" ht="14.25" x14ac:dyDescent="0.15">
      <c r="B2" s="6" t="s">
        <v>110</v>
      </c>
      <c r="C2" s="3"/>
      <c r="D2" s="3"/>
      <c r="E2" s="169"/>
      <c r="F2" s="169"/>
      <c r="G2" s="169"/>
      <c r="H2" s="169"/>
      <c r="I2" s="169"/>
      <c r="J2" s="169"/>
      <c r="K2" s="237"/>
      <c r="L2" s="169"/>
      <c r="M2" s="169"/>
      <c r="N2" s="296"/>
      <c r="O2" s="169"/>
      <c r="P2" s="169"/>
      <c r="Q2" s="203"/>
      <c r="R2" s="169"/>
      <c r="S2" s="169"/>
      <c r="T2" s="169"/>
      <c r="U2" s="169"/>
      <c r="V2" s="169"/>
      <c r="W2" s="169"/>
      <c r="X2" s="169"/>
      <c r="Y2" s="169"/>
      <c r="Z2" s="169"/>
      <c r="AA2" s="203"/>
      <c r="AB2" s="169"/>
      <c r="AC2" s="244"/>
      <c r="AD2" s="169"/>
      <c r="AE2" s="274"/>
      <c r="AF2" s="274"/>
      <c r="AG2" s="169"/>
      <c r="AH2" s="169"/>
      <c r="AI2" s="169"/>
      <c r="AJ2" s="169"/>
      <c r="AK2" s="169"/>
      <c r="AL2" s="169"/>
      <c r="AM2" s="237"/>
      <c r="AN2" s="237"/>
      <c r="AO2" s="169"/>
      <c r="AP2" s="169"/>
      <c r="AQ2" s="169"/>
      <c r="AR2" s="169"/>
    </row>
    <row r="3" spans="2:52" s="4" customFormat="1" ht="12" customHeight="1" x14ac:dyDescent="0.15">
      <c r="B3" s="6"/>
      <c r="C3" s="3"/>
      <c r="D3" s="3"/>
      <c r="E3" s="72"/>
      <c r="F3" s="72"/>
      <c r="G3" s="72"/>
      <c r="H3" s="72"/>
      <c r="I3" s="72"/>
      <c r="J3" s="72"/>
      <c r="K3" s="72"/>
      <c r="L3" s="72"/>
      <c r="M3" s="72"/>
      <c r="N3" s="72"/>
      <c r="O3" s="72"/>
      <c r="P3" s="72"/>
      <c r="Q3" s="72"/>
      <c r="R3" s="73"/>
      <c r="S3" s="73"/>
      <c r="T3" s="73"/>
      <c r="U3" s="73"/>
      <c r="V3" s="73"/>
      <c r="W3" s="73"/>
      <c r="X3" s="73"/>
      <c r="Y3" s="73"/>
      <c r="Z3" s="73"/>
      <c r="AA3" s="73"/>
      <c r="AB3" s="73"/>
      <c r="AC3" s="73"/>
      <c r="AD3" s="73"/>
      <c r="AE3" s="73"/>
      <c r="AF3" s="73"/>
      <c r="AG3" s="73"/>
      <c r="AH3" s="73"/>
      <c r="AI3" s="73"/>
      <c r="AJ3" s="73"/>
      <c r="AK3" s="73"/>
      <c r="AL3" s="73"/>
      <c r="AM3" s="73"/>
      <c r="AN3" s="73"/>
      <c r="AO3" s="73"/>
      <c r="AP3" s="168"/>
      <c r="AQ3" s="168"/>
      <c r="AR3" s="168"/>
    </row>
    <row r="4" spans="2:52" s="4" customFormat="1" ht="12" customHeight="1" x14ac:dyDescent="0.15">
      <c r="B4" s="139"/>
      <c r="C4" s="169"/>
      <c r="D4" s="169"/>
      <c r="E4" s="169"/>
      <c r="F4" s="169"/>
      <c r="G4" s="169"/>
      <c r="H4" s="169"/>
      <c r="I4" s="169"/>
      <c r="J4" s="169"/>
      <c r="K4" s="237"/>
      <c r="L4" s="169"/>
      <c r="M4" s="169"/>
      <c r="N4" s="296"/>
      <c r="O4" s="169"/>
      <c r="P4" s="169"/>
      <c r="Q4" s="203"/>
      <c r="R4" s="169"/>
      <c r="S4" s="169"/>
      <c r="T4" s="169"/>
      <c r="U4" s="169"/>
      <c r="V4" s="169"/>
      <c r="W4" s="169"/>
      <c r="X4" s="169"/>
      <c r="Y4" s="169"/>
      <c r="Z4" s="169"/>
      <c r="AA4" s="203"/>
      <c r="AB4" s="169"/>
      <c r="AC4" s="244"/>
      <c r="AD4" s="169"/>
      <c r="AE4" s="274"/>
      <c r="AF4" s="274"/>
      <c r="AG4" s="169"/>
      <c r="AH4" s="169"/>
      <c r="AI4" s="169"/>
      <c r="AJ4" s="169"/>
      <c r="AK4" s="169"/>
      <c r="AL4" s="169"/>
      <c r="AM4" s="237"/>
      <c r="AN4" s="237"/>
      <c r="AO4" s="169"/>
      <c r="AP4" s="169"/>
      <c r="AQ4" s="169"/>
      <c r="AR4" s="169"/>
    </row>
    <row r="5" spans="2:52" s="4" customFormat="1" ht="12" customHeight="1" x14ac:dyDescent="0.15">
      <c r="B5" s="299" t="s">
        <v>20</v>
      </c>
      <c r="C5" s="300"/>
      <c r="D5" s="301"/>
      <c r="E5" s="348" t="s">
        <v>16</v>
      </c>
      <c r="F5" s="331" t="s">
        <v>376</v>
      </c>
      <c r="G5" s="337" t="s">
        <v>27</v>
      </c>
      <c r="H5" s="337" t="s">
        <v>28</v>
      </c>
      <c r="I5" s="337" t="s">
        <v>29</v>
      </c>
      <c r="J5" s="337" t="s">
        <v>31</v>
      </c>
      <c r="K5" s="337" t="s">
        <v>433</v>
      </c>
      <c r="L5" s="337" t="s">
        <v>32</v>
      </c>
      <c r="M5" s="337" t="s">
        <v>5</v>
      </c>
      <c r="N5" s="337" t="s">
        <v>493</v>
      </c>
      <c r="O5" s="337" t="s">
        <v>65</v>
      </c>
      <c r="P5" s="337" t="s">
        <v>8</v>
      </c>
      <c r="Q5" s="337" t="s">
        <v>419</v>
      </c>
      <c r="R5" s="337" t="s">
        <v>9</v>
      </c>
      <c r="S5" s="337" t="s">
        <v>10</v>
      </c>
      <c r="T5" s="337" t="s">
        <v>11</v>
      </c>
      <c r="U5" s="337" t="s">
        <v>387</v>
      </c>
      <c r="V5" s="337" t="s">
        <v>388</v>
      </c>
      <c r="W5" s="337" t="s">
        <v>319</v>
      </c>
      <c r="X5" s="337" t="s">
        <v>111</v>
      </c>
      <c r="Y5" s="337" t="s">
        <v>389</v>
      </c>
      <c r="Z5" s="337" t="s">
        <v>390</v>
      </c>
      <c r="AA5" s="337" t="s">
        <v>420</v>
      </c>
      <c r="AB5" s="337" t="s">
        <v>321</v>
      </c>
      <c r="AC5" s="337" t="s">
        <v>448</v>
      </c>
      <c r="AD5" s="337" t="s">
        <v>322</v>
      </c>
      <c r="AE5" s="337" t="s">
        <v>472</v>
      </c>
      <c r="AF5" s="337" t="s">
        <v>473</v>
      </c>
      <c r="AG5" s="337" t="s">
        <v>323</v>
      </c>
      <c r="AH5" s="337" t="s">
        <v>324</v>
      </c>
      <c r="AI5" s="337" t="s">
        <v>13</v>
      </c>
      <c r="AJ5" s="337" t="s">
        <v>326</v>
      </c>
      <c r="AK5" s="337" t="s">
        <v>92</v>
      </c>
      <c r="AL5" s="337" t="s">
        <v>112</v>
      </c>
      <c r="AM5" s="337" t="s">
        <v>434</v>
      </c>
      <c r="AN5" s="337" t="s">
        <v>435</v>
      </c>
      <c r="AO5" s="337" t="s">
        <v>100</v>
      </c>
      <c r="AP5" s="337" t="s">
        <v>101</v>
      </c>
      <c r="AQ5" s="337" t="s">
        <v>14</v>
      </c>
      <c r="AR5" s="340" t="s">
        <v>377</v>
      </c>
      <c r="AS5" s="8"/>
    </row>
    <row r="6" spans="2:52" s="4" customFormat="1" x14ac:dyDescent="0.15">
      <c r="B6" s="302"/>
      <c r="C6" s="303"/>
      <c r="D6" s="304"/>
      <c r="E6" s="349"/>
      <c r="F6" s="332"/>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41"/>
      <c r="AS6" s="8"/>
    </row>
    <row r="7" spans="2:52" s="4" customFormat="1" x14ac:dyDescent="0.15">
      <c r="B7" s="305"/>
      <c r="C7" s="306"/>
      <c r="D7" s="307"/>
      <c r="E7" s="350"/>
      <c r="F7" s="333"/>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42"/>
      <c r="AS7" s="8"/>
    </row>
    <row r="8" spans="2:52" ht="12" customHeight="1" x14ac:dyDescent="0.15">
      <c r="B8" s="314" t="s">
        <v>393</v>
      </c>
      <c r="C8" s="9">
        <v>2000</v>
      </c>
      <c r="D8" s="10" t="s">
        <v>21</v>
      </c>
      <c r="E8" s="76">
        <v>0</v>
      </c>
      <c r="F8" s="48">
        <v>15238</v>
      </c>
      <c r="G8" s="48">
        <v>0</v>
      </c>
      <c r="H8" s="48">
        <v>0</v>
      </c>
      <c r="I8" s="48">
        <v>569</v>
      </c>
      <c r="J8" s="48">
        <v>25</v>
      </c>
      <c r="K8" s="48">
        <v>0</v>
      </c>
      <c r="L8" s="48">
        <v>0</v>
      </c>
      <c r="M8" s="48">
        <v>0</v>
      </c>
      <c r="N8" s="48">
        <v>0</v>
      </c>
      <c r="O8" s="48">
        <v>0</v>
      </c>
      <c r="P8" s="48">
        <v>0</v>
      </c>
      <c r="Q8" s="48">
        <v>0</v>
      </c>
      <c r="R8" s="48">
        <v>6</v>
      </c>
      <c r="S8" s="48">
        <v>0</v>
      </c>
      <c r="T8" s="48">
        <v>3378</v>
      </c>
      <c r="U8" s="48">
        <v>0</v>
      </c>
      <c r="V8" s="48">
        <v>0</v>
      </c>
      <c r="W8" s="48">
        <v>0</v>
      </c>
      <c r="X8" s="48">
        <v>126</v>
      </c>
      <c r="Y8" s="48">
        <v>0</v>
      </c>
      <c r="Z8" s="48">
        <v>0</v>
      </c>
      <c r="AA8" s="48">
        <v>0</v>
      </c>
      <c r="AB8" s="48">
        <v>0</v>
      </c>
      <c r="AC8" s="48">
        <v>0</v>
      </c>
      <c r="AD8" s="48">
        <v>0</v>
      </c>
      <c r="AE8" s="48">
        <v>0</v>
      </c>
      <c r="AF8" s="48">
        <v>0</v>
      </c>
      <c r="AG8" s="48">
        <v>0</v>
      </c>
      <c r="AH8" s="48">
        <v>0</v>
      </c>
      <c r="AI8" s="48">
        <v>184283</v>
      </c>
      <c r="AJ8" s="48">
        <v>1423459</v>
      </c>
      <c r="AK8" s="48">
        <v>8171</v>
      </c>
      <c r="AL8" s="48">
        <v>63</v>
      </c>
      <c r="AM8" s="48">
        <v>0</v>
      </c>
      <c r="AN8" s="48">
        <v>0</v>
      </c>
      <c r="AO8" s="48">
        <v>129</v>
      </c>
      <c r="AP8" s="48">
        <v>832</v>
      </c>
      <c r="AQ8" s="48">
        <v>182984</v>
      </c>
      <c r="AR8" s="51">
        <v>547</v>
      </c>
      <c r="AS8" s="12"/>
      <c r="AT8" s="21"/>
      <c r="AU8" s="13"/>
      <c r="AW8" s="47"/>
      <c r="AY8" s="298"/>
      <c r="AZ8" s="298"/>
    </row>
    <row r="9" spans="2:52" x14ac:dyDescent="0.15">
      <c r="B9" s="315"/>
      <c r="C9" s="15">
        <v>2001</v>
      </c>
      <c r="D9" s="16">
        <v>13</v>
      </c>
      <c r="E9" s="78">
        <v>6</v>
      </c>
      <c r="F9" s="52">
        <v>520</v>
      </c>
      <c r="G9" s="52">
        <v>0</v>
      </c>
      <c r="H9" s="52">
        <v>0</v>
      </c>
      <c r="I9" s="52">
        <v>0</v>
      </c>
      <c r="J9" s="52">
        <v>0</v>
      </c>
      <c r="K9" s="52">
        <v>0</v>
      </c>
      <c r="L9" s="52">
        <v>0</v>
      </c>
      <c r="M9" s="52">
        <v>0</v>
      </c>
      <c r="N9" s="52">
        <v>0</v>
      </c>
      <c r="O9" s="52">
        <v>0</v>
      </c>
      <c r="P9" s="52">
        <v>0</v>
      </c>
      <c r="Q9" s="52">
        <v>0</v>
      </c>
      <c r="R9" s="52">
        <v>33</v>
      </c>
      <c r="S9" s="52">
        <v>0</v>
      </c>
      <c r="T9" s="52">
        <v>3804</v>
      </c>
      <c r="U9" s="52">
        <v>7</v>
      </c>
      <c r="V9" s="52">
        <v>23</v>
      </c>
      <c r="W9" s="52">
        <v>0</v>
      </c>
      <c r="X9" s="52">
        <v>0</v>
      </c>
      <c r="Y9" s="52">
        <v>2</v>
      </c>
      <c r="Z9" s="52">
        <v>0</v>
      </c>
      <c r="AA9" s="52">
        <v>0</v>
      </c>
      <c r="AB9" s="52">
        <v>0</v>
      </c>
      <c r="AC9" s="52">
        <v>0</v>
      </c>
      <c r="AD9" s="52">
        <v>0</v>
      </c>
      <c r="AE9" s="52">
        <v>0</v>
      </c>
      <c r="AF9" s="52">
        <v>0</v>
      </c>
      <c r="AG9" s="52">
        <v>0</v>
      </c>
      <c r="AH9" s="52">
        <v>0</v>
      </c>
      <c r="AI9" s="52">
        <v>214316</v>
      </c>
      <c r="AJ9" s="52">
        <v>1421167</v>
      </c>
      <c r="AK9" s="52">
        <v>4991</v>
      </c>
      <c r="AL9" s="52">
        <v>0</v>
      </c>
      <c r="AM9" s="52">
        <v>0</v>
      </c>
      <c r="AN9" s="52">
        <v>0</v>
      </c>
      <c r="AO9" s="52">
        <v>0</v>
      </c>
      <c r="AP9" s="52">
        <v>2452</v>
      </c>
      <c r="AQ9" s="52">
        <v>194946</v>
      </c>
      <c r="AR9" s="55">
        <v>586</v>
      </c>
      <c r="AS9" s="12"/>
      <c r="AT9" s="21"/>
      <c r="AU9" s="13"/>
      <c r="AY9" s="298"/>
      <c r="AZ9" s="298"/>
    </row>
    <row r="10" spans="2:52" x14ac:dyDescent="0.15">
      <c r="B10" s="315"/>
      <c r="C10" s="18">
        <v>2002</v>
      </c>
      <c r="D10" s="19">
        <v>14</v>
      </c>
      <c r="E10" s="79">
        <v>0</v>
      </c>
      <c r="F10" s="53">
        <v>164</v>
      </c>
      <c r="G10" s="53">
        <v>0</v>
      </c>
      <c r="H10" s="53">
        <v>0</v>
      </c>
      <c r="I10" s="53">
        <v>26</v>
      </c>
      <c r="J10" s="53">
        <v>0</v>
      </c>
      <c r="K10" s="53">
        <v>0</v>
      </c>
      <c r="L10" s="53">
        <v>0</v>
      </c>
      <c r="M10" s="53">
        <v>0</v>
      </c>
      <c r="N10" s="53">
        <v>0</v>
      </c>
      <c r="O10" s="53">
        <v>0</v>
      </c>
      <c r="P10" s="53">
        <v>0</v>
      </c>
      <c r="Q10" s="53">
        <v>0</v>
      </c>
      <c r="R10" s="53">
        <v>0</v>
      </c>
      <c r="S10" s="53">
        <v>1</v>
      </c>
      <c r="T10" s="53">
        <v>2313</v>
      </c>
      <c r="U10" s="53">
        <v>0</v>
      </c>
      <c r="V10" s="53">
        <v>0</v>
      </c>
      <c r="W10" s="53">
        <v>0</v>
      </c>
      <c r="X10" s="53">
        <v>0</v>
      </c>
      <c r="Y10" s="53">
        <v>2</v>
      </c>
      <c r="Z10" s="53">
        <v>0</v>
      </c>
      <c r="AA10" s="53">
        <v>0</v>
      </c>
      <c r="AB10" s="53">
        <v>292</v>
      </c>
      <c r="AC10" s="53">
        <v>0</v>
      </c>
      <c r="AD10" s="53">
        <v>0</v>
      </c>
      <c r="AE10" s="53">
        <v>0</v>
      </c>
      <c r="AF10" s="53">
        <v>0</v>
      </c>
      <c r="AG10" s="53">
        <v>0</v>
      </c>
      <c r="AH10" s="53">
        <v>0</v>
      </c>
      <c r="AI10" s="53">
        <v>233298</v>
      </c>
      <c r="AJ10" s="53">
        <v>1490607</v>
      </c>
      <c r="AK10" s="53">
        <v>5018</v>
      </c>
      <c r="AL10" s="53">
        <v>0</v>
      </c>
      <c r="AM10" s="53">
        <v>0</v>
      </c>
      <c r="AN10" s="53">
        <v>0</v>
      </c>
      <c r="AO10" s="53">
        <v>0</v>
      </c>
      <c r="AP10" s="53">
        <v>616</v>
      </c>
      <c r="AQ10" s="53">
        <v>296778</v>
      </c>
      <c r="AR10" s="56">
        <v>652</v>
      </c>
      <c r="AS10" s="12"/>
      <c r="AT10" s="21"/>
      <c r="AU10" s="13"/>
      <c r="AY10" s="47"/>
      <c r="AZ10" s="47"/>
    </row>
    <row r="11" spans="2:52" x14ac:dyDescent="0.15">
      <c r="B11" s="315"/>
      <c r="C11" s="18">
        <v>2003</v>
      </c>
      <c r="D11" s="19">
        <v>15</v>
      </c>
      <c r="E11" s="79">
        <v>0</v>
      </c>
      <c r="F11" s="53">
        <v>5042</v>
      </c>
      <c r="G11" s="53">
        <v>0</v>
      </c>
      <c r="H11" s="53">
        <v>0</v>
      </c>
      <c r="I11" s="53">
        <v>0</v>
      </c>
      <c r="J11" s="53">
        <v>0</v>
      </c>
      <c r="K11" s="53">
        <v>0</v>
      </c>
      <c r="L11" s="53">
        <v>0</v>
      </c>
      <c r="M11" s="53">
        <v>0</v>
      </c>
      <c r="N11" s="53">
        <v>0</v>
      </c>
      <c r="O11" s="53">
        <v>0</v>
      </c>
      <c r="P11" s="53">
        <v>0</v>
      </c>
      <c r="Q11" s="53">
        <v>0</v>
      </c>
      <c r="R11" s="53">
        <v>6</v>
      </c>
      <c r="S11" s="53">
        <v>1</v>
      </c>
      <c r="T11" s="53">
        <v>800</v>
      </c>
      <c r="U11" s="53">
        <v>0</v>
      </c>
      <c r="V11" s="53">
        <v>48</v>
      </c>
      <c r="W11" s="53">
        <v>468</v>
      </c>
      <c r="X11" s="53">
        <v>0</v>
      </c>
      <c r="Y11" s="53">
        <v>2</v>
      </c>
      <c r="Z11" s="53">
        <v>0</v>
      </c>
      <c r="AA11" s="53">
        <v>0</v>
      </c>
      <c r="AB11" s="53">
        <v>0</v>
      </c>
      <c r="AC11" s="53">
        <v>0</v>
      </c>
      <c r="AD11" s="53">
        <v>0</v>
      </c>
      <c r="AE11" s="53">
        <v>0</v>
      </c>
      <c r="AF11" s="53">
        <v>0</v>
      </c>
      <c r="AG11" s="53">
        <v>0</v>
      </c>
      <c r="AH11" s="53">
        <v>0</v>
      </c>
      <c r="AI11" s="53">
        <v>198501</v>
      </c>
      <c r="AJ11" s="53">
        <v>1717179</v>
      </c>
      <c r="AK11" s="53">
        <v>7249</v>
      </c>
      <c r="AL11" s="53">
        <v>0</v>
      </c>
      <c r="AM11" s="53">
        <v>0</v>
      </c>
      <c r="AN11" s="53">
        <v>0</v>
      </c>
      <c r="AO11" s="53">
        <v>0</v>
      </c>
      <c r="AP11" s="53">
        <v>264</v>
      </c>
      <c r="AQ11" s="53">
        <v>362038</v>
      </c>
      <c r="AR11" s="56">
        <v>823</v>
      </c>
      <c r="AS11" s="12"/>
      <c r="AT11" s="21"/>
      <c r="AU11" s="13"/>
      <c r="AY11" s="21"/>
      <c r="AZ11" s="21"/>
    </row>
    <row r="12" spans="2:52" x14ac:dyDescent="0.15">
      <c r="B12" s="315"/>
      <c r="C12" s="18">
        <v>2004</v>
      </c>
      <c r="D12" s="19">
        <v>16</v>
      </c>
      <c r="E12" s="79">
        <v>0</v>
      </c>
      <c r="F12" s="53">
        <v>5081</v>
      </c>
      <c r="G12" s="53">
        <v>387</v>
      </c>
      <c r="H12" s="53">
        <v>0</v>
      </c>
      <c r="I12" s="53">
        <v>0</v>
      </c>
      <c r="J12" s="53">
        <v>0</v>
      </c>
      <c r="K12" s="53">
        <v>0</v>
      </c>
      <c r="L12" s="53">
        <v>61</v>
      </c>
      <c r="M12" s="53">
        <v>0</v>
      </c>
      <c r="N12" s="53">
        <v>0</v>
      </c>
      <c r="O12" s="53">
        <v>0</v>
      </c>
      <c r="P12" s="53">
        <v>0</v>
      </c>
      <c r="Q12" s="53">
        <v>0</v>
      </c>
      <c r="R12" s="53">
        <v>96</v>
      </c>
      <c r="S12" s="53">
        <v>0</v>
      </c>
      <c r="T12" s="53">
        <v>811</v>
      </c>
      <c r="U12" s="53">
        <v>0</v>
      </c>
      <c r="V12" s="53">
        <v>0</v>
      </c>
      <c r="W12" s="53">
        <v>0</v>
      </c>
      <c r="X12" s="53">
        <v>0</v>
      </c>
      <c r="Y12" s="53">
        <v>0</v>
      </c>
      <c r="Z12" s="53">
        <v>0</v>
      </c>
      <c r="AA12" s="53">
        <v>0</v>
      </c>
      <c r="AB12" s="53">
        <v>104</v>
      </c>
      <c r="AC12" s="53">
        <v>0</v>
      </c>
      <c r="AD12" s="53">
        <v>0</v>
      </c>
      <c r="AE12" s="53">
        <v>0</v>
      </c>
      <c r="AF12" s="53">
        <v>0</v>
      </c>
      <c r="AG12" s="53">
        <v>0</v>
      </c>
      <c r="AH12" s="53">
        <v>118</v>
      </c>
      <c r="AI12" s="53">
        <v>298450</v>
      </c>
      <c r="AJ12" s="53">
        <v>1520704</v>
      </c>
      <c r="AK12" s="53">
        <v>5933</v>
      </c>
      <c r="AL12" s="53">
        <v>0</v>
      </c>
      <c r="AM12" s="53">
        <v>0</v>
      </c>
      <c r="AN12" s="53">
        <v>0</v>
      </c>
      <c r="AO12" s="53">
        <v>0</v>
      </c>
      <c r="AP12" s="53">
        <v>0</v>
      </c>
      <c r="AQ12" s="53">
        <v>429941</v>
      </c>
      <c r="AR12" s="56">
        <v>1134</v>
      </c>
      <c r="AS12" s="12"/>
      <c r="AT12" s="21"/>
      <c r="AU12" s="13"/>
      <c r="AY12" s="21"/>
      <c r="AZ12" s="21"/>
    </row>
    <row r="13" spans="2:52" x14ac:dyDescent="0.15">
      <c r="B13" s="315"/>
      <c r="C13" s="22">
        <v>2005</v>
      </c>
      <c r="D13" s="23">
        <v>17</v>
      </c>
      <c r="E13" s="80">
        <v>0</v>
      </c>
      <c r="F13" s="57">
        <v>3142</v>
      </c>
      <c r="G13" s="57">
        <v>1305</v>
      </c>
      <c r="H13" s="57">
        <v>0</v>
      </c>
      <c r="I13" s="57">
        <v>0</v>
      </c>
      <c r="J13" s="57">
        <v>0</v>
      </c>
      <c r="K13" s="57">
        <v>0</v>
      </c>
      <c r="L13" s="57">
        <v>0</v>
      </c>
      <c r="M13" s="57">
        <v>0</v>
      </c>
      <c r="N13" s="57">
        <v>0</v>
      </c>
      <c r="O13" s="57">
        <v>0</v>
      </c>
      <c r="P13" s="57">
        <v>0</v>
      </c>
      <c r="Q13" s="57">
        <v>0</v>
      </c>
      <c r="R13" s="57">
        <v>0</v>
      </c>
      <c r="S13" s="57">
        <v>0</v>
      </c>
      <c r="T13" s="57">
        <v>428</v>
      </c>
      <c r="U13" s="57">
        <v>0</v>
      </c>
      <c r="V13" s="57">
        <v>0</v>
      </c>
      <c r="W13" s="57">
        <v>0</v>
      </c>
      <c r="X13" s="57">
        <v>0</v>
      </c>
      <c r="Y13" s="57">
        <v>0</v>
      </c>
      <c r="Z13" s="57">
        <v>0</v>
      </c>
      <c r="AA13" s="57">
        <v>0</v>
      </c>
      <c r="AB13" s="57">
        <v>0</v>
      </c>
      <c r="AC13" s="57">
        <v>0</v>
      </c>
      <c r="AD13" s="57">
        <v>0</v>
      </c>
      <c r="AE13" s="57">
        <v>0</v>
      </c>
      <c r="AF13" s="57">
        <v>0</v>
      </c>
      <c r="AG13" s="57">
        <v>0</v>
      </c>
      <c r="AH13" s="57">
        <v>81</v>
      </c>
      <c r="AI13" s="57">
        <v>252774</v>
      </c>
      <c r="AJ13" s="57">
        <v>1565432</v>
      </c>
      <c r="AK13" s="57">
        <v>5598</v>
      </c>
      <c r="AL13" s="57">
        <v>0</v>
      </c>
      <c r="AM13" s="57">
        <v>0</v>
      </c>
      <c r="AN13" s="57">
        <v>0</v>
      </c>
      <c r="AO13" s="57">
        <v>0</v>
      </c>
      <c r="AP13" s="57">
        <v>0</v>
      </c>
      <c r="AQ13" s="57">
        <v>490615</v>
      </c>
      <c r="AR13" s="59">
        <v>1045</v>
      </c>
      <c r="AS13" s="12"/>
      <c r="AT13" s="21"/>
      <c r="AU13" s="13"/>
      <c r="AY13" s="21"/>
      <c r="AZ13" s="21"/>
    </row>
    <row r="14" spans="2:52" x14ac:dyDescent="0.15">
      <c r="B14" s="315"/>
      <c r="C14" s="18">
        <v>2006</v>
      </c>
      <c r="D14" s="19">
        <v>18</v>
      </c>
      <c r="E14" s="79">
        <v>0</v>
      </c>
      <c r="F14" s="53">
        <v>2967</v>
      </c>
      <c r="G14" s="53">
        <v>75</v>
      </c>
      <c r="H14" s="53">
        <v>0</v>
      </c>
      <c r="I14" s="53">
        <v>0</v>
      </c>
      <c r="J14" s="53">
        <v>0</v>
      </c>
      <c r="K14" s="53">
        <v>0</v>
      </c>
      <c r="L14" s="53">
        <v>0</v>
      </c>
      <c r="M14" s="53">
        <v>0</v>
      </c>
      <c r="N14" s="53">
        <v>0</v>
      </c>
      <c r="O14" s="53">
        <v>0</v>
      </c>
      <c r="P14" s="53">
        <v>0</v>
      </c>
      <c r="Q14" s="53">
        <v>0</v>
      </c>
      <c r="R14" s="53">
        <v>341</v>
      </c>
      <c r="S14" s="53">
        <v>0</v>
      </c>
      <c r="T14" s="53">
        <v>0</v>
      </c>
      <c r="U14" s="53">
        <v>0</v>
      </c>
      <c r="V14" s="53">
        <v>0</v>
      </c>
      <c r="W14" s="53">
        <v>0</v>
      </c>
      <c r="X14" s="53">
        <v>0</v>
      </c>
      <c r="Y14" s="53">
        <v>0</v>
      </c>
      <c r="Z14" s="53">
        <v>0</v>
      </c>
      <c r="AA14" s="53">
        <v>0</v>
      </c>
      <c r="AB14" s="53">
        <v>120</v>
      </c>
      <c r="AC14" s="53">
        <v>0</v>
      </c>
      <c r="AD14" s="53">
        <v>0</v>
      </c>
      <c r="AE14" s="53">
        <v>0</v>
      </c>
      <c r="AF14" s="53">
        <v>0</v>
      </c>
      <c r="AG14" s="53">
        <v>0</v>
      </c>
      <c r="AH14" s="53">
        <v>26</v>
      </c>
      <c r="AI14" s="53">
        <v>290064</v>
      </c>
      <c r="AJ14" s="53">
        <v>1540276</v>
      </c>
      <c r="AK14" s="53">
        <v>13433</v>
      </c>
      <c r="AL14" s="53">
        <v>0</v>
      </c>
      <c r="AM14" s="53">
        <v>0</v>
      </c>
      <c r="AN14" s="53">
        <v>0</v>
      </c>
      <c r="AO14" s="53">
        <v>0</v>
      </c>
      <c r="AP14" s="53">
        <v>0</v>
      </c>
      <c r="AQ14" s="53">
        <v>496268</v>
      </c>
      <c r="AR14" s="56">
        <v>1150</v>
      </c>
      <c r="AS14" s="12"/>
      <c r="AT14" s="21"/>
      <c r="AU14" s="13"/>
      <c r="AY14" s="21"/>
      <c r="AZ14" s="21"/>
    </row>
    <row r="15" spans="2:52" x14ac:dyDescent="0.15">
      <c r="B15" s="315"/>
      <c r="C15" s="18">
        <v>2007</v>
      </c>
      <c r="D15" s="19">
        <v>19</v>
      </c>
      <c r="E15" s="81">
        <v>0</v>
      </c>
      <c r="F15" s="60">
        <v>1222</v>
      </c>
      <c r="G15" s="60">
        <v>0</v>
      </c>
      <c r="H15" s="60">
        <v>186</v>
      </c>
      <c r="I15" s="60">
        <v>0</v>
      </c>
      <c r="J15" s="60">
        <v>0</v>
      </c>
      <c r="K15" s="60">
        <v>0</v>
      </c>
      <c r="L15" s="60">
        <v>14</v>
      </c>
      <c r="M15" s="60">
        <v>0</v>
      </c>
      <c r="N15" s="60">
        <v>0</v>
      </c>
      <c r="O15" s="60">
        <v>48</v>
      </c>
      <c r="P15" s="60">
        <v>0</v>
      </c>
      <c r="Q15" s="60">
        <v>0</v>
      </c>
      <c r="R15" s="60">
        <v>14</v>
      </c>
      <c r="S15" s="60">
        <v>0</v>
      </c>
      <c r="T15" s="60">
        <v>48</v>
      </c>
      <c r="U15" s="60">
        <v>0</v>
      </c>
      <c r="V15" s="60">
        <v>0</v>
      </c>
      <c r="W15" s="60">
        <v>0</v>
      </c>
      <c r="X15" s="60">
        <v>0</v>
      </c>
      <c r="Y15" s="60">
        <v>0</v>
      </c>
      <c r="Z15" s="60">
        <v>0</v>
      </c>
      <c r="AA15" s="60">
        <v>0</v>
      </c>
      <c r="AB15" s="60">
        <v>156</v>
      </c>
      <c r="AC15" s="60">
        <v>0</v>
      </c>
      <c r="AD15" s="60">
        <v>0</v>
      </c>
      <c r="AE15" s="60">
        <v>0</v>
      </c>
      <c r="AF15" s="60">
        <v>0</v>
      </c>
      <c r="AG15" s="60">
        <v>0</v>
      </c>
      <c r="AH15" s="60">
        <v>0</v>
      </c>
      <c r="AI15" s="60">
        <v>270857</v>
      </c>
      <c r="AJ15" s="60">
        <v>1517201</v>
      </c>
      <c r="AK15" s="60">
        <v>16617</v>
      </c>
      <c r="AL15" s="60">
        <v>0</v>
      </c>
      <c r="AM15" s="60">
        <v>0</v>
      </c>
      <c r="AN15" s="60">
        <v>0</v>
      </c>
      <c r="AO15" s="60">
        <v>0</v>
      </c>
      <c r="AP15" s="60">
        <v>0</v>
      </c>
      <c r="AQ15" s="60">
        <v>365683</v>
      </c>
      <c r="AR15" s="61">
        <v>1106</v>
      </c>
      <c r="AS15" s="12"/>
      <c r="AT15" s="21"/>
      <c r="AU15" s="13"/>
      <c r="AY15" s="21"/>
      <c r="AZ15" s="21"/>
    </row>
    <row r="16" spans="2:52" x14ac:dyDescent="0.15">
      <c r="B16" s="315"/>
      <c r="C16" s="18">
        <v>2008</v>
      </c>
      <c r="D16" s="19">
        <v>20</v>
      </c>
      <c r="E16" s="79">
        <v>0</v>
      </c>
      <c r="F16" s="53">
        <v>512</v>
      </c>
      <c r="G16" s="53">
        <v>0</v>
      </c>
      <c r="H16" s="53">
        <v>772</v>
      </c>
      <c r="I16" s="53">
        <v>0</v>
      </c>
      <c r="J16" s="53">
        <v>0</v>
      </c>
      <c r="K16" s="53">
        <v>0</v>
      </c>
      <c r="L16" s="53">
        <v>0</v>
      </c>
      <c r="M16" s="53">
        <v>18</v>
      </c>
      <c r="N16" s="53">
        <v>0</v>
      </c>
      <c r="O16" s="53">
        <v>0</v>
      </c>
      <c r="P16" s="53">
        <v>0</v>
      </c>
      <c r="Q16" s="53">
        <v>0</v>
      </c>
      <c r="R16" s="53">
        <v>14</v>
      </c>
      <c r="S16" s="53">
        <v>0</v>
      </c>
      <c r="T16" s="53">
        <v>256</v>
      </c>
      <c r="U16" s="53">
        <v>0</v>
      </c>
      <c r="V16" s="53">
        <v>0</v>
      </c>
      <c r="W16" s="53">
        <v>0</v>
      </c>
      <c r="X16" s="53">
        <v>0</v>
      </c>
      <c r="Y16" s="53">
        <v>0</v>
      </c>
      <c r="Z16" s="53">
        <v>0</v>
      </c>
      <c r="AA16" s="53">
        <v>0</v>
      </c>
      <c r="AB16" s="53">
        <v>79</v>
      </c>
      <c r="AC16" s="53">
        <v>0</v>
      </c>
      <c r="AD16" s="53">
        <v>0</v>
      </c>
      <c r="AE16" s="53">
        <v>0</v>
      </c>
      <c r="AF16" s="53">
        <v>0</v>
      </c>
      <c r="AG16" s="53">
        <v>0</v>
      </c>
      <c r="AH16" s="53">
        <v>0</v>
      </c>
      <c r="AI16" s="53">
        <v>195513</v>
      </c>
      <c r="AJ16" s="53">
        <v>1419006</v>
      </c>
      <c r="AK16" s="53">
        <v>12479</v>
      </c>
      <c r="AL16" s="53">
        <v>0</v>
      </c>
      <c r="AM16" s="53">
        <v>0</v>
      </c>
      <c r="AN16" s="53">
        <v>0</v>
      </c>
      <c r="AO16" s="53">
        <v>0</v>
      </c>
      <c r="AP16" s="53">
        <v>0</v>
      </c>
      <c r="AQ16" s="53">
        <v>376332</v>
      </c>
      <c r="AR16" s="56">
        <v>1084</v>
      </c>
      <c r="AS16" s="12"/>
      <c r="AT16" s="21"/>
      <c r="AU16" s="13"/>
      <c r="AY16" s="21"/>
      <c r="AZ16" s="21"/>
    </row>
    <row r="17" spans="2:52" x14ac:dyDescent="0.15">
      <c r="B17" s="315"/>
      <c r="C17" s="18">
        <v>2009</v>
      </c>
      <c r="D17" s="19">
        <v>21</v>
      </c>
      <c r="E17" s="79">
        <v>0</v>
      </c>
      <c r="F17" s="53">
        <v>405</v>
      </c>
      <c r="G17" s="53">
        <v>0</v>
      </c>
      <c r="H17" s="53">
        <v>2046</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128</v>
      </c>
      <c r="AC17" s="53">
        <v>0</v>
      </c>
      <c r="AD17" s="53">
        <v>0</v>
      </c>
      <c r="AE17" s="53">
        <v>0</v>
      </c>
      <c r="AF17" s="53">
        <v>0</v>
      </c>
      <c r="AG17" s="53">
        <v>0</v>
      </c>
      <c r="AH17" s="53">
        <v>0</v>
      </c>
      <c r="AI17" s="53">
        <v>167654</v>
      </c>
      <c r="AJ17" s="53">
        <v>1384840</v>
      </c>
      <c r="AK17" s="53">
        <v>7725</v>
      </c>
      <c r="AL17" s="53">
        <v>0</v>
      </c>
      <c r="AM17" s="53">
        <v>0</v>
      </c>
      <c r="AN17" s="53">
        <v>0</v>
      </c>
      <c r="AO17" s="53">
        <v>0</v>
      </c>
      <c r="AP17" s="53">
        <v>153</v>
      </c>
      <c r="AQ17" s="53">
        <v>406954</v>
      </c>
      <c r="AR17" s="56">
        <v>1163</v>
      </c>
      <c r="AS17" s="12"/>
      <c r="AT17" s="21"/>
      <c r="AU17" s="13"/>
      <c r="AZ17" s="21"/>
    </row>
    <row r="18" spans="2:52" x14ac:dyDescent="0.15">
      <c r="B18" s="315"/>
      <c r="C18" s="18">
        <v>2010</v>
      </c>
      <c r="D18" s="19">
        <v>22</v>
      </c>
      <c r="E18" s="79">
        <v>0</v>
      </c>
      <c r="F18" s="53">
        <v>425</v>
      </c>
      <c r="G18" s="53">
        <v>0</v>
      </c>
      <c r="H18" s="53">
        <v>1960</v>
      </c>
      <c r="I18" s="53">
        <v>103</v>
      </c>
      <c r="J18" s="53">
        <v>0</v>
      </c>
      <c r="K18" s="53">
        <v>0</v>
      </c>
      <c r="L18" s="53">
        <v>0</v>
      </c>
      <c r="M18" s="53">
        <v>0</v>
      </c>
      <c r="N18" s="53">
        <v>0</v>
      </c>
      <c r="O18" s="53">
        <v>0</v>
      </c>
      <c r="P18" s="53">
        <v>0</v>
      </c>
      <c r="Q18" s="53">
        <v>0</v>
      </c>
      <c r="R18" s="53">
        <v>262</v>
      </c>
      <c r="S18" s="53">
        <v>0</v>
      </c>
      <c r="T18" s="53">
        <v>273</v>
      </c>
      <c r="U18" s="53">
        <v>0</v>
      </c>
      <c r="V18" s="53">
        <v>21</v>
      </c>
      <c r="W18" s="53">
        <v>0</v>
      </c>
      <c r="X18" s="53">
        <v>0</v>
      </c>
      <c r="Y18" s="53">
        <v>0</v>
      </c>
      <c r="Z18" s="53">
        <v>0</v>
      </c>
      <c r="AA18" s="53">
        <v>0</v>
      </c>
      <c r="AB18" s="53">
        <v>0</v>
      </c>
      <c r="AC18" s="53">
        <v>0</v>
      </c>
      <c r="AD18" s="53">
        <v>0</v>
      </c>
      <c r="AE18" s="53">
        <v>0</v>
      </c>
      <c r="AF18" s="53">
        <v>0</v>
      </c>
      <c r="AG18" s="53">
        <v>0</v>
      </c>
      <c r="AH18" s="53">
        <v>0</v>
      </c>
      <c r="AI18" s="53">
        <v>118341</v>
      </c>
      <c r="AJ18" s="53">
        <v>1432184</v>
      </c>
      <c r="AK18" s="53">
        <v>5878</v>
      </c>
      <c r="AL18" s="53">
        <v>0</v>
      </c>
      <c r="AM18" s="53">
        <v>0</v>
      </c>
      <c r="AN18" s="53">
        <v>0</v>
      </c>
      <c r="AO18" s="53">
        <v>0</v>
      </c>
      <c r="AP18" s="53">
        <v>0</v>
      </c>
      <c r="AQ18" s="53">
        <v>425812</v>
      </c>
      <c r="AR18" s="56">
        <v>1155</v>
      </c>
      <c r="AS18" s="12"/>
      <c r="AT18" s="21"/>
      <c r="AU18" s="13"/>
      <c r="AZ18" s="21"/>
    </row>
    <row r="19" spans="2:52" x14ac:dyDescent="0.15">
      <c r="B19" s="315"/>
      <c r="C19" s="15">
        <v>2011</v>
      </c>
      <c r="D19" s="16">
        <v>23</v>
      </c>
      <c r="E19" s="78">
        <v>0</v>
      </c>
      <c r="F19" s="52">
        <v>1</v>
      </c>
      <c r="G19" s="52">
        <v>0</v>
      </c>
      <c r="H19" s="52">
        <v>5490</v>
      </c>
      <c r="I19" s="52">
        <v>0</v>
      </c>
      <c r="J19" s="52">
        <v>0</v>
      </c>
      <c r="K19" s="52">
        <v>0</v>
      </c>
      <c r="L19" s="52">
        <v>0</v>
      </c>
      <c r="M19" s="52">
        <v>0</v>
      </c>
      <c r="N19" s="52">
        <v>0</v>
      </c>
      <c r="O19" s="52">
        <v>0</v>
      </c>
      <c r="P19" s="52">
        <v>0</v>
      </c>
      <c r="Q19" s="52">
        <v>0</v>
      </c>
      <c r="R19" s="52">
        <v>0</v>
      </c>
      <c r="S19" s="52">
        <v>0</v>
      </c>
      <c r="T19" s="52">
        <v>22</v>
      </c>
      <c r="U19" s="52">
        <v>0</v>
      </c>
      <c r="V19" s="52">
        <v>222</v>
      </c>
      <c r="W19" s="52">
        <v>0</v>
      </c>
      <c r="X19" s="52">
        <v>0</v>
      </c>
      <c r="Y19" s="52">
        <v>0</v>
      </c>
      <c r="Z19" s="52">
        <v>0</v>
      </c>
      <c r="AA19" s="52">
        <v>0</v>
      </c>
      <c r="AB19" s="52">
        <v>0</v>
      </c>
      <c r="AC19" s="52">
        <v>0</v>
      </c>
      <c r="AD19" s="52">
        <v>0</v>
      </c>
      <c r="AE19" s="52">
        <v>0</v>
      </c>
      <c r="AF19" s="52">
        <v>0</v>
      </c>
      <c r="AG19" s="52">
        <v>0</v>
      </c>
      <c r="AH19" s="52">
        <v>0</v>
      </c>
      <c r="AI19" s="52">
        <v>100506</v>
      </c>
      <c r="AJ19" s="52">
        <v>1509309</v>
      </c>
      <c r="AK19" s="52">
        <v>8310</v>
      </c>
      <c r="AL19" s="52">
        <v>0</v>
      </c>
      <c r="AM19" s="52">
        <v>0</v>
      </c>
      <c r="AN19" s="52">
        <v>0</v>
      </c>
      <c r="AO19" s="52">
        <v>0</v>
      </c>
      <c r="AP19" s="52">
        <v>0</v>
      </c>
      <c r="AQ19" s="52">
        <v>373784</v>
      </c>
      <c r="AR19" s="55">
        <v>1837</v>
      </c>
      <c r="AS19" s="12"/>
      <c r="AT19" s="21"/>
      <c r="AU19" s="13"/>
      <c r="AZ19" s="21"/>
    </row>
    <row r="20" spans="2:52" x14ac:dyDescent="0.15">
      <c r="B20" s="315"/>
      <c r="C20" s="18">
        <v>2012</v>
      </c>
      <c r="D20" s="19">
        <v>24</v>
      </c>
      <c r="E20" s="79">
        <v>0</v>
      </c>
      <c r="F20" s="53">
        <v>100</v>
      </c>
      <c r="G20" s="53">
        <v>0</v>
      </c>
      <c r="H20" s="53">
        <v>7063</v>
      </c>
      <c r="I20" s="53">
        <v>0</v>
      </c>
      <c r="J20" s="53">
        <v>0</v>
      </c>
      <c r="K20" s="53">
        <v>0</v>
      </c>
      <c r="L20" s="53">
        <v>1</v>
      </c>
      <c r="M20" s="53">
        <v>0</v>
      </c>
      <c r="N20" s="53">
        <v>0</v>
      </c>
      <c r="O20" s="53">
        <v>0</v>
      </c>
      <c r="P20" s="53">
        <v>17</v>
      </c>
      <c r="Q20" s="53">
        <v>0</v>
      </c>
      <c r="R20" s="53">
        <v>4</v>
      </c>
      <c r="S20" s="53">
        <v>0</v>
      </c>
      <c r="T20" s="53">
        <v>22</v>
      </c>
      <c r="U20" s="53">
        <v>0</v>
      </c>
      <c r="V20" s="53">
        <v>665</v>
      </c>
      <c r="W20" s="53">
        <v>0</v>
      </c>
      <c r="X20" s="53">
        <v>0</v>
      </c>
      <c r="Y20" s="53">
        <v>0</v>
      </c>
      <c r="Z20" s="53">
        <v>0</v>
      </c>
      <c r="AA20" s="60">
        <v>0</v>
      </c>
      <c r="AB20" s="53">
        <v>0</v>
      </c>
      <c r="AC20" s="60">
        <v>0</v>
      </c>
      <c r="AD20" s="53">
        <v>0</v>
      </c>
      <c r="AE20" s="60">
        <v>0</v>
      </c>
      <c r="AF20" s="60">
        <v>0</v>
      </c>
      <c r="AG20" s="53">
        <v>0</v>
      </c>
      <c r="AH20" s="53">
        <v>0</v>
      </c>
      <c r="AI20" s="53">
        <v>161490</v>
      </c>
      <c r="AJ20" s="53">
        <v>1602474</v>
      </c>
      <c r="AK20" s="53">
        <v>4791</v>
      </c>
      <c r="AL20" s="53">
        <v>0</v>
      </c>
      <c r="AM20" s="53">
        <v>0</v>
      </c>
      <c r="AN20" s="53">
        <v>0</v>
      </c>
      <c r="AO20" s="53">
        <v>0</v>
      </c>
      <c r="AP20" s="53">
        <v>0</v>
      </c>
      <c r="AQ20" s="53">
        <v>349139</v>
      </c>
      <c r="AR20" s="56">
        <v>2352</v>
      </c>
      <c r="AS20" s="12"/>
      <c r="AT20" s="21"/>
      <c r="AU20" s="13"/>
      <c r="AZ20" s="21"/>
    </row>
    <row r="21" spans="2:52" x14ac:dyDescent="0.15">
      <c r="B21" s="315"/>
      <c r="C21" s="18">
        <v>2013</v>
      </c>
      <c r="D21" s="19">
        <v>25</v>
      </c>
      <c r="E21" s="79">
        <v>0</v>
      </c>
      <c r="F21" s="53">
        <v>3</v>
      </c>
      <c r="G21" s="53">
        <v>0</v>
      </c>
      <c r="H21" s="53">
        <v>10275</v>
      </c>
      <c r="I21" s="53">
        <v>24</v>
      </c>
      <c r="J21" s="53">
        <v>0</v>
      </c>
      <c r="K21" s="53">
        <v>0</v>
      </c>
      <c r="L21" s="53">
        <v>0</v>
      </c>
      <c r="M21" s="53">
        <v>0</v>
      </c>
      <c r="N21" s="53">
        <v>0</v>
      </c>
      <c r="O21" s="53">
        <v>0</v>
      </c>
      <c r="P21" s="53">
        <v>31</v>
      </c>
      <c r="Q21" s="53">
        <v>0</v>
      </c>
      <c r="R21" s="53">
        <v>0</v>
      </c>
      <c r="S21" s="53">
        <v>0</v>
      </c>
      <c r="T21" s="53">
        <v>32</v>
      </c>
      <c r="U21" s="53">
        <v>0</v>
      </c>
      <c r="V21" s="53">
        <v>133</v>
      </c>
      <c r="W21" s="53">
        <v>0</v>
      </c>
      <c r="X21" s="53">
        <v>0</v>
      </c>
      <c r="Y21" s="53">
        <v>0</v>
      </c>
      <c r="Z21" s="53">
        <v>0</v>
      </c>
      <c r="AA21" s="53">
        <v>0</v>
      </c>
      <c r="AB21" s="53">
        <v>0</v>
      </c>
      <c r="AC21" s="53">
        <v>0</v>
      </c>
      <c r="AD21" s="53">
        <v>0</v>
      </c>
      <c r="AE21" s="53">
        <v>0</v>
      </c>
      <c r="AF21" s="53">
        <v>0</v>
      </c>
      <c r="AG21" s="53">
        <v>0</v>
      </c>
      <c r="AH21" s="53">
        <v>49</v>
      </c>
      <c r="AI21" s="53">
        <v>144045</v>
      </c>
      <c r="AJ21" s="53">
        <v>1497504</v>
      </c>
      <c r="AK21" s="53">
        <v>6809</v>
      </c>
      <c r="AL21" s="53">
        <v>0</v>
      </c>
      <c r="AM21" s="53">
        <v>0</v>
      </c>
      <c r="AN21" s="53">
        <v>0</v>
      </c>
      <c r="AO21" s="53">
        <v>0</v>
      </c>
      <c r="AP21" s="53">
        <v>0</v>
      </c>
      <c r="AQ21" s="53">
        <v>366824</v>
      </c>
      <c r="AR21" s="56">
        <v>2099</v>
      </c>
      <c r="AS21" s="12"/>
      <c r="AT21" s="21"/>
      <c r="AU21" s="13"/>
      <c r="AZ21" s="21"/>
    </row>
    <row r="22" spans="2:52" s="30" customFormat="1" x14ac:dyDescent="0.15">
      <c r="B22" s="315"/>
      <c r="C22" s="26">
        <v>2014</v>
      </c>
      <c r="D22" s="27">
        <v>26</v>
      </c>
      <c r="E22" s="82">
        <v>0</v>
      </c>
      <c r="F22" s="62">
        <v>100</v>
      </c>
      <c r="G22" s="62">
        <v>0</v>
      </c>
      <c r="H22" s="62">
        <v>5700</v>
      </c>
      <c r="I22" s="62">
        <v>132</v>
      </c>
      <c r="J22" s="62">
        <v>0</v>
      </c>
      <c r="K22" s="62">
        <v>0</v>
      </c>
      <c r="L22" s="62">
        <v>0</v>
      </c>
      <c r="M22" s="62">
        <v>0</v>
      </c>
      <c r="N22" s="62">
        <v>0</v>
      </c>
      <c r="O22" s="62">
        <v>0</v>
      </c>
      <c r="P22" s="62">
        <v>0</v>
      </c>
      <c r="Q22" s="62">
        <v>0</v>
      </c>
      <c r="R22" s="62">
        <v>0</v>
      </c>
      <c r="S22" s="62">
        <v>0</v>
      </c>
      <c r="T22" s="62">
        <v>56</v>
      </c>
      <c r="U22" s="62">
        <v>0</v>
      </c>
      <c r="V22" s="62">
        <v>1042</v>
      </c>
      <c r="W22" s="62">
        <v>0</v>
      </c>
      <c r="X22" s="62">
        <v>0</v>
      </c>
      <c r="Y22" s="62">
        <v>0</v>
      </c>
      <c r="Z22" s="62">
        <v>0</v>
      </c>
      <c r="AA22" s="53">
        <v>0</v>
      </c>
      <c r="AB22" s="62">
        <v>0</v>
      </c>
      <c r="AC22" s="53">
        <v>0</v>
      </c>
      <c r="AD22" s="62">
        <v>0</v>
      </c>
      <c r="AE22" s="53">
        <v>0</v>
      </c>
      <c r="AF22" s="53">
        <v>0</v>
      </c>
      <c r="AG22" s="62">
        <v>10</v>
      </c>
      <c r="AH22" s="62">
        <v>0</v>
      </c>
      <c r="AI22" s="62">
        <v>122029</v>
      </c>
      <c r="AJ22" s="62">
        <v>1353011</v>
      </c>
      <c r="AK22" s="62">
        <v>905</v>
      </c>
      <c r="AL22" s="62">
        <v>0</v>
      </c>
      <c r="AM22" s="62">
        <v>0</v>
      </c>
      <c r="AN22" s="62">
        <v>0</v>
      </c>
      <c r="AO22" s="62">
        <v>0</v>
      </c>
      <c r="AP22" s="62">
        <v>0</v>
      </c>
      <c r="AQ22" s="62">
        <v>372742</v>
      </c>
      <c r="AR22" s="63">
        <v>2602</v>
      </c>
      <c r="AS22" s="12"/>
      <c r="AT22" s="32"/>
      <c r="AU22" s="13"/>
      <c r="AZ22" s="21"/>
    </row>
    <row r="23" spans="2:52" s="30" customFormat="1" x14ac:dyDescent="0.15">
      <c r="B23" s="315"/>
      <c r="C23" s="26">
        <v>2015</v>
      </c>
      <c r="D23" s="27">
        <v>27</v>
      </c>
      <c r="E23" s="82">
        <v>0</v>
      </c>
      <c r="F23" s="62">
        <v>217</v>
      </c>
      <c r="G23" s="62">
        <v>0</v>
      </c>
      <c r="H23" s="62">
        <v>12196</v>
      </c>
      <c r="I23" s="62">
        <v>77</v>
      </c>
      <c r="J23" s="62">
        <v>0</v>
      </c>
      <c r="K23" s="62">
        <v>0</v>
      </c>
      <c r="L23" s="62">
        <v>0</v>
      </c>
      <c r="M23" s="62">
        <v>0</v>
      </c>
      <c r="N23" s="62">
        <v>0</v>
      </c>
      <c r="O23" s="62">
        <v>0</v>
      </c>
      <c r="P23" s="62">
        <v>0</v>
      </c>
      <c r="Q23" s="62">
        <v>0</v>
      </c>
      <c r="R23" s="62">
        <v>0</v>
      </c>
      <c r="S23" s="62">
        <v>0</v>
      </c>
      <c r="T23" s="62">
        <v>177</v>
      </c>
      <c r="U23" s="62">
        <v>0</v>
      </c>
      <c r="V23" s="62">
        <v>7578</v>
      </c>
      <c r="W23" s="62">
        <v>24</v>
      </c>
      <c r="X23" s="62">
        <v>0</v>
      </c>
      <c r="Y23" s="62">
        <v>0</v>
      </c>
      <c r="Z23" s="62">
        <v>0</v>
      </c>
      <c r="AA23" s="57">
        <v>0</v>
      </c>
      <c r="AB23" s="62">
        <v>0</v>
      </c>
      <c r="AC23" s="57">
        <v>0</v>
      </c>
      <c r="AD23" s="62">
        <v>64</v>
      </c>
      <c r="AE23" s="57">
        <v>0</v>
      </c>
      <c r="AF23" s="57">
        <v>0</v>
      </c>
      <c r="AG23" s="62">
        <v>9</v>
      </c>
      <c r="AH23" s="62">
        <v>0</v>
      </c>
      <c r="AI23" s="62">
        <v>121222</v>
      </c>
      <c r="AJ23" s="62">
        <v>1313258</v>
      </c>
      <c r="AK23" s="62">
        <v>0</v>
      </c>
      <c r="AL23" s="62">
        <v>0</v>
      </c>
      <c r="AM23" s="62">
        <v>0</v>
      </c>
      <c r="AN23" s="62">
        <v>0</v>
      </c>
      <c r="AO23" s="62">
        <v>0</v>
      </c>
      <c r="AP23" s="62">
        <v>628</v>
      </c>
      <c r="AQ23" s="62">
        <v>373355</v>
      </c>
      <c r="AR23" s="63">
        <v>3516</v>
      </c>
      <c r="AS23" s="12"/>
      <c r="AT23" s="32"/>
      <c r="AU23" s="13"/>
      <c r="AZ23" s="21"/>
    </row>
    <row r="24" spans="2:52" ht="12" customHeight="1" x14ac:dyDescent="0.15">
      <c r="B24" s="315"/>
      <c r="C24" s="204">
        <v>2016</v>
      </c>
      <c r="D24" s="205">
        <v>28</v>
      </c>
      <c r="E24" s="208">
        <v>0</v>
      </c>
      <c r="F24" s="206">
        <v>127</v>
      </c>
      <c r="G24" s="206">
        <v>0</v>
      </c>
      <c r="H24" s="206">
        <v>13523</v>
      </c>
      <c r="I24" s="206">
        <v>24</v>
      </c>
      <c r="J24" s="206">
        <v>0</v>
      </c>
      <c r="K24" s="206">
        <v>0</v>
      </c>
      <c r="L24" s="206">
        <v>0</v>
      </c>
      <c r="M24" s="206">
        <v>0</v>
      </c>
      <c r="N24" s="206">
        <v>0</v>
      </c>
      <c r="O24" s="206">
        <v>0</v>
      </c>
      <c r="P24" s="206">
        <v>0</v>
      </c>
      <c r="Q24" s="206">
        <v>0</v>
      </c>
      <c r="R24" s="206">
        <v>51</v>
      </c>
      <c r="S24" s="206">
        <v>0</v>
      </c>
      <c r="T24" s="206">
        <v>19</v>
      </c>
      <c r="U24" s="206">
        <v>0</v>
      </c>
      <c r="V24" s="206">
        <v>11027</v>
      </c>
      <c r="W24" s="206">
        <v>50</v>
      </c>
      <c r="X24" s="206">
        <v>0</v>
      </c>
      <c r="Y24" s="206">
        <v>0</v>
      </c>
      <c r="Z24" s="206">
        <v>42</v>
      </c>
      <c r="AA24" s="206">
        <v>0</v>
      </c>
      <c r="AB24" s="206">
        <v>0</v>
      </c>
      <c r="AC24" s="53">
        <v>0</v>
      </c>
      <c r="AD24" s="206">
        <v>0</v>
      </c>
      <c r="AE24" s="53">
        <v>0</v>
      </c>
      <c r="AF24" s="53">
        <v>0</v>
      </c>
      <c r="AG24" s="206">
        <v>0</v>
      </c>
      <c r="AH24" s="206">
        <v>0</v>
      </c>
      <c r="AI24" s="206">
        <v>98319</v>
      </c>
      <c r="AJ24" s="206">
        <v>1343392</v>
      </c>
      <c r="AK24" s="206">
        <v>0</v>
      </c>
      <c r="AL24" s="206">
        <v>0</v>
      </c>
      <c r="AM24" s="206">
        <v>0</v>
      </c>
      <c r="AN24" s="206">
        <v>0</v>
      </c>
      <c r="AO24" s="206">
        <v>0</v>
      </c>
      <c r="AP24" s="206">
        <v>0</v>
      </c>
      <c r="AQ24" s="206">
        <v>363315</v>
      </c>
      <c r="AR24" s="207">
        <v>4017</v>
      </c>
      <c r="AS24" s="12"/>
      <c r="AT24" s="21"/>
      <c r="AU24" s="13"/>
      <c r="AZ24" s="21"/>
    </row>
    <row r="25" spans="2:52" ht="12" customHeight="1" x14ac:dyDescent="0.15">
      <c r="B25" s="315"/>
      <c r="C25" s="26">
        <v>2017</v>
      </c>
      <c r="D25" s="27">
        <v>29</v>
      </c>
      <c r="E25" s="82">
        <v>0</v>
      </c>
      <c r="F25" s="62">
        <v>0</v>
      </c>
      <c r="G25" s="62">
        <v>0</v>
      </c>
      <c r="H25" s="62">
        <v>14859</v>
      </c>
      <c r="I25" s="62">
        <v>0</v>
      </c>
      <c r="J25" s="62">
        <v>0</v>
      </c>
      <c r="K25" s="62">
        <v>0</v>
      </c>
      <c r="L25" s="62">
        <v>17</v>
      </c>
      <c r="M25" s="62">
        <v>0</v>
      </c>
      <c r="N25" s="62">
        <v>0</v>
      </c>
      <c r="O25" s="62">
        <v>0</v>
      </c>
      <c r="P25" s="62">
        <v>0</v>
      </c>
      <c r="Q25" s="62">
        <v>0</v>
      </c>
      <c r="R25" s="62">
        <v>0</v>
      </c>
      <c r="S25" s="62">
        <v>0</v>
      </c>
      <c r="T25" s="62">
        <v>21</v>
      </c>
      <c r="U25" s="62">
        <v>1</v>
      </c>
      <c r="V25" s="62">
        <v>15206</v>
      </c>
      <c r="W25" s="62">
        <v>46</v>
      </c>
      <c r="X25" s="62">
        <v>0</v>
      </c>
      <c r="Y25" s="62">
        <v>0</v>
      </c>
      <c r="Z25" s="62">
        <v>0</v>
      </c>
      <c r="AA25" s="62">
        <v>51</v>
      </c>
      <c r="AB25" s="62">
        <v>0</v>
      </c>
      <c r="AC25" s="60">
        <v>0</v>
      </c>
      <c r="AD25" s="62">
        <v>0</v>
      </c>
      <c r="AE25" s="60">
        <v>0</v>
      </c>
      <c r="AF25" s="60">
        <v>0</v>
      </c>
      <c r="AG25" s="62">
        <v>0</v>
      </c>
      <c r="AH25" s="62">
        <v>0</v>
      </c>
      <c r="AI25" s="62">
        <v>137461</v>
      </c>
      <c r="AJ25" s="62">
        <v>1394701</v>
      </c>
      <c r="AK25" s="62">
        <v>0</v>
      </c>
      <c r="AL25" s="62">
        <v>0</v>
      </c>
      <c r="AM25" s="62">
        <v>0</v>
      </c>
      <c r="AN25" s="62">
        <v>0</v>
      </c>
      <c r="AO25" s="62">
        <v>0</v>
      </c>
      <c r="AP25" s="62">
        <v>24</v>
      </c>
      <c r="AQ25" s="62">
        <v>399245</v>
      </c>
      <c r="AR25" s="63">
        <v>4041</v>
      </c>
      <c r="AS25" s="12"/>
      <c r="AT25" s="21"/>
      <c r="AU25" s="13"/>
      <c r="AZ25" s="21"/>
    </row>
    <row r="26" spans="2:52" ht="12" customHeight="1" x14ac:dyDescent="0.15">
      <c r="B26" s="315"/>
      <c r="C26" s="26">
        <v>2018</v>
      </c>
      <c r="D26" s="27">
        <v>30</v>
      </c>
      <c r="E26" s="82">
        <v>0</v>
      </c>
      <c r="F26" s="62">
        <v>0</v>
      </c>
      <c r="G26" s="62">
        <v>0</v>
      </c>
      <c r="H26" s="62">
        <v>19279</v>
      </c>
      <c r="I26" s="62">
        <v>0</v>
      </c>
      <c r="J26" s="62">
        <v>0</v>
      </c>
      <c r="K26" s="62">
        <v>50</v>
      </c>
      <c r="L26" s="62">
        <v>0</v>
      </c>
      <c r="M26" s="62">
        <v>0</v>
      </c>
      <c r="N26" s="62">
        <v>0</v>
      </c>
      <c r="O26" s="62">
        <v>0</v>
      </c>
      <c r="P26" s="62">
        <v>0</v>
      </c>
      <c r="Q26" s="62">
        <v>0</v>
      </c>
      <c r="R26" s="62">
        <v>0</v>
      </c>
      <c r="S26" s="62">
        <v>0</v>
      </c>
      <c r="T26" s="62">
        <v>21</v>
      </c>
      <c r="U26" s="62">
        <v>3</v>
      </c>
      <c r="V26" s="62">
        <v>14674</v>
      </c>
      <c r="W26" s="62">
        <v>357</v>
      </c>
      <c r="X26" s="62">
        <v>0</v>
      </c>
      <c r="Y26" s="62">
        <v>0</v>
      </c>
      <c r="Z26" s="62">
        <v>0</v>
      </c>
      <c r="AA26" s="62">
        <v>2795</v>
      </c>
      <c r="AB26" s="62">
        <v>0</v>
      </c>
      <c r="AC26" s="53">
        <v>0</v>
      </c>
      <c r="AD26" s="62">
        <v>0</v>
      </c>
      <c r="AE26" s="53">
        <v>0</v>
      </c>
      <c r="AF26" s="53">
        <v>0</v>
      </c>
      <c r="AG26" s="62">
        <v>0</v>
      </c>
      <c r="AH26" s="62">
        <v>0</v>
      </c>
      <c r="AI26" s="62">
        <v>149002</v>
      </c>
      <c r="AJ26" s="62">
        <v>1353098</v>
      </c>
      <c r="AK26" s="62">
        <v>248</v>
      </c>
      <c r="AL26" s="62">
        <v>0</v>
      </c>
      <c r="AM26" s="62">
        <v>25</v>
      </c>
      <c r="AN26" s="62">
        <v>0</v>
      </c>
      <c r="AO26" s="62">
        <v>0</v>
      </c>
      <c r="AP26" s="62">
        <v>0</v>
      </c>
      <c r="AQ26" s="62">
        <v>443729</v>
      </c>
      <c r="AR26" s="63">
        <v>3441</v>
      </c>
      <c r="AS26" s="12"/>
      <c r="AT26" s="21"/>
      <c r="AU26" s="13"/>
      <c r="AZ26" s="21"/>
    </row>
    <row r="27" spans="2:52" ht="12" customHeight="1" x14ac:dyDescent="0.15">
      <c r="B27" s="315"/>
      <c r="C27" s="26">
        <v>2019</v>
      </c>
      <c r="D27" s="27" t="s">
        <v>436</v>
      </c>
      <c r="E27" s="82">
        <v>0</v>
      </c>
      <c r="F27" s="62">
        <v>2524</v>
      </c>
      <c r="G27" s="62">
        <v>0</v>
      </c>
      <c r="H27" s="62">
        <v>21590</v>
      </c>
      <c r="I27" s="62">
        <v>0</v>
      </c>
      <c r="J27" s="62">
        <v>0</v>
      </c>
      <c r="K27" s="62">
        <v>0</v>
      </c>
      <c r="L27" s="62">
        <v>0</v>
      </c>
      <c r="M27" s="62">
        <v>0</v>
      </c>
      <c r="N27" s="62">
        <v>0</v>
      </c>
      <c r="O27" s="62">
        <v>0</v>
      </c>
      <c r="P27" s="62">
        <v>0</v>
      </c>
      <c r="Q27" s="62">
        <v>0</v>
      </c>
      <c r="R27" s="62">
        <v>0</v>
      </c>
      <c r="S27" s="62">
        <v>0</v>
      </c>
      <c r="T27" s="62">
        <v>41</v>
      </c>
      <c r="U27" s="62">
        <v>3</v>
      </c>
      <c r="V27" s="62">
        <v>19305</v>
      </c>
      <c r="W27" s="62">
        <v>903</v>
      </c>
      <c r="X27" s="62">
        <v>0</v>
      </c>
      <c r="Y27" s="62">
        <v>0</v>
      </c>
      <c r="Z27" s="62">
        <v>0</v>
      </c>
      <c r="AA27" s="62">
        <v>52</v>
      </c>
      <c r="AB27" s="62">
        <v>0</v>
      </c>
      <c r="AC27" s="62">
        <v>156</v>
      </c>
      <c r="AD27" s="62">
        <v>0</v>
      </c>
      <c r="AE27" s="53">
        <v>0</v>
      </c>
      <c r="AF27" s="53">
        <v>0</v>
      </c>
      <c r="AG27" s="62">
        <v>0</v>
      </c>
      <c r="AH27" s="62">
        <v>0</v>
      </c>
      <c r="AI27" s="62">
        <v>134742</v>
      </c>
      <c r="AJ27" s="62">
        <v>1449905</v>
      </c>
      <c r="AK27" s="62">
        <v>0</v>
      </c>
      <c r="AL27" s="62">
        <v>0</v>
      </c>
      <c r="AM27" s="62">
        <v>0</v>
      </c>
      <c r="AN27" s="62">
        <v>0</v>
      </c>
      <c r="AO27" s="62">
        <v>0</v>
      </c>
      <c r="AP27" s="62">
        <v>0</v>
      </c>
      <c r="AQ27" s="62">
        <v>412421</v>
      </c>
      <c r="AR27" s="63">
        <v>3880</v>
      </c>
      <c r="AS27" s="12"/>
      <c r="AT27" s="21"/>
      <c r="AU27" s="13"/>
      <c r="AZ27" s="21"/>
    </row>
    <row r="28" spans="2:52" ht="12" customHeight="1" x14ac:dyDescent="0.15">
      <c r="B28" s="315"/>
      <c r="C28" s="26">
        <v>2020</v>
      </c>
      <c r="D28" s="27">
        <v>2</v>
      </c>
      <c r="E28" s="82">
        <v>0</v>
      </c>
      <c r="F28" s="62">
        <v>3717</v>
      </c>
      <c r="G28" s="62">
        <v>0</v>
      </c>
      <c r="H28" s="62">
        <v>17750</v>
      </c>
      <c r="I28" s="62">
        <v>25</v>
      </c>
      <c r="J28" s="62">
        <v>0</v>
      </c>
      <c r="K28" s="62">
        <v>0</v>
      </c>
      <c r="L28" s="62">
        <v>0</v>
      </c>
      <c r="M28" s="62">
        <v>0</v>
      </c>
      <c r="N28" s="62">
        <v>0</v>
      </c>
      <c r="O28" s="62">
        <v>0</v>
      </c>
      <c r="P28" s="62">
        <v>0</v>
      </c>
      <c r="Q28" s="62">
        <v>0</v>
      </c>
      <c r="R28" s="62">
        <v>0</v>
      </c>
      <c r="S28" s="62">
        <v>0</v>
      </c>
      <c r="T28" s="62">
        <v>63</v>
      </c>
      <c r="U28" s="62">
        <v>3</v>
      </c>
      <c r="V28" s="62">
        <v>20720</v>
      </c>
      <c r="W28" s="62">
        <v>1142</v>
      </c>
      <c r="X28" s="62">
        <v>0</v>
      </c>
      <c r="Y28" s="62">
        <v>0</v>
      </c>
      <c r="Z28" s="62">
        <v>0</v>
      </c>
      <c r="AA28" s="62">
        <v>46</v>
      </c>
      <c r="AB28" s="62">
        <v>104</v>
      </c>
      <c r="AC28" s="62">
        <v>0</v>
      </c>
      <c r="AD28" s="62">
        <v>0</v>
      </c>
      <c r="AE28" s="53">
        <v>0</v>
      </c>
      <c r="AF28" s="53">
        <v>0</v>
      </c>
      <c r="AG28" s="62">
        <v>88</v>
      </c>
      <c r="AH28" s="62">
        <v>0</v>
      </c>
      <c r="AI28" s="62">
        <v>141151</v>
      </c>
      <c r="AJ28" s="62">
        <v>1427237</v>
      </c>
      <c r="AK28" s="62">
        <v>0</v>
      </c>
      <c r="AL28" s="62">
        <v>0</v>
      </c>
      <c r="AM28" s="62">
        <v>0</v>
      </c>
      <c r="AN28" s="62">
        <v>0</v>
      </c>
      <c r="AO28" s="62">
        <v>0</v>
      </c>
      <c r="AP28" s="62">
        <v>0</v>
      </c>
      <c r="AQ28" s="62">
        <v>396567</v>
      </c>
      <c r="AR28" s="63">
        <v>8014</v>
      </c>
      <c r="AS28" s="12"/>
      <c r="AT28" s="21"/>
      <c r="AU28" s="13"/>
      <c r="AZ28" s="21"/>
    </row>
    <row r="29" spans="2:52" ht="12" customHeight="1" x14ac:dyDescent="0.15">
      <c r="B29" s="315"/>
      <c r="C29" s="204">
        <v>2021</v>
      </c>
      <c r="D29" s="205">
        <v>3</v>
      </c>
      <c r="E29" s="208">
        <v>0</v>
      </c>
      <c r="F29" s="206">
        <v>3432</v>
      </c>
      <c r="G29" s="206">
        <v>0</v>
      </c>
      <c r="H29" s="206">
        <v>15319</v>
      </c>
      <c r="I29" s="206">
        <v>0</v>
      </c>
      <c r="J29" s="206">
        <v>0</v>
      </c>
      <c r="K29" s="206">
        <v>0</v>
      </c>
      <c r="L29" s="206">
        <v>0</v>
      </c>
      <c r="M29" s="206">
        <v>0</v>
      </c>
      <c r="N29" s="206">
        <v>0</v>
      </c>
      <c r="O29" s="206">
        <v>0</v>
      </c>
      <c r="P29" s="206">
        <v>0</v>
      </c>
      <c r="Q29" s="206">
        <v>0</v>
      </c>
      <c r="R29" s="206">
        <v>0</v>
      </c>
      <c r="S29" s="206">
        <v>0</v>
      </c>
      <c r="T29" s="206">
        <v>40</v>
      </c>
      <c r="U29" s="206">
        <v>4</v>
      </c>
      <c r="V29" s="206">
        <v>27435</v>
      </c>
      <c r="W29" s="206">
        <v>557</v>
      </c>
      <c r="X29" s="206">
        <v>0</v>
      </c>
      <c r="Y29" s="206">
        <v>0</v>
      </c>
      <c r="Z29" s="206">
        <v>0</v>
      </c>
      <c r="AA29" s="206">
        <v>0</v>
      </c>
      <c r="AB29" s="206">
        <v>0</v>
      </c>
      <c r="AC29" s="206">
        <v>0</v>
      </c>
      <c r="AD29" s="206">
        <v>0</v>
      </c>
      <c r="AE29" s="206">
        <v>0</v>
      </c>
      <c r="AF29" s="206">
        <v>0</v>
      </c>
      <c r="AG29" s="206">
        <v>184</v>
      </c>
      <c r="AH29" s="206">
        <v>0</v>
      </c>
      <c r="AI29" s="206">
        <v>184492</v>
      </c>
      <c r="AJ29" s="206">
        <v>1327710</v>
      </c>
      <c r="AK29" s="206">
        <v>0</v>
      </c>
      <c r="AL29" s="206">
        <v>0</v>
      </c>
      <c r="AM29" s="206">
        <v>0</v>
      </c>
      <c r="AN29" s="206">
        <v>0</v>
      </c>
      <c r="AO29" s="206">
        <v>0</v>
      </c>
      <c r="AP29" s="206">
        <v>0</v>
      </c>
      <c r="AQ29" s="206">
        <v>456831</v>
      </c>
      <c r="AR29" s="207">
        <v>7372</v>
      </c>
      <c r="AS29" s="12"/>
      <c r="AT29" s="21"/>
      <c r="AU29" s="13"/>
      <c r="AZ29" s="21"/>
    </row>
    <row r="30" spans="2:52" ht="12" customHeight="1" x14ac:dyDescent="0.15">
      <c r="B30" s="315"/>
      <c r="C30" s="26">
        <v>2022</v>
      </c>
      <c r="D30" s="27">
        <v>4</v>
      </c>
      <c r="E30" s="82">
        <v>0</v>
      </c>
      <c r="F30" s="62">
        <v>497</v>
      </c>
      <c r="G30" s="62">
        <v>0</v>
      </c>
      <c r="H30" s="62">
        <v>21100</v>
      </c>
      <c r="I30" s="62">
        <v>101</v>
      </c>
      <c r="J30" s="62">
        <v>0</v>
      </c>
      <c r="K30" s="62">
        <v>0</v>
      </c>
      <c r="L30" s="62">
        <v>0</v>
      </c>
      <c r="M30" s="62">
        <v>0</v>
      </c>
      <c r="N30" s="62">
        <v>0</v>
      </c>
      <c r="O30" s="62">
        <v>0</v>
      </c>
      <c r="P30" s="62">
        <v>0</v>
      </c>
      <c r="Q30" s="62">
        <v>0</v>
      </c>
      <c r="R30" s="62">
        <v>129</v>
      </c>
      <c r="S30" s="62">
        <v>0</v>
      </c>
      <c r="T30" s="62">
        <v>127</v>
      </c>
      <c r="U30" s="62">
        <v>2</v>
      </c>
      <c r="V30" s="62">
        <v>57896</v>
      </c>
      <c r="W30" s="62">
        <v>13715</v>
      </c>
      <c r="X30" s="62">
        <v>0</v>
      </c>
      <c r="Y30" s="62">
        <v>0</v>
      </c>
      <c r="Z30" s="62">
        <v>0</v>
      </c>
      <c r="AA30" s="62">
        <v>405</v>
      </c>
      <c r="AB30" s="62">
        <v>0</v>
      </c>
      <c r="AC30" s="62">
        <v>0</v>
      </c>
      <c r="AD30" s="62">
        <v>0</v>
      </c>
      <c r="AE30" s="62">
        <v>0</v>
      </c>
      <c r="AF30" s="62">
        <v>611</v>
      </c>
      <c r="AG30" s="62">
        <v>181</v>
      </c>
      <c r="AH30" s="62">
        <v>0</v>
      </c>
      <c r="AI30" s="62">
        <v>185465</v>
      </c>
      <c r="AJ30" s="62">
        <v>1280735</v>
      </c>
      <c r="AK30" s="62">
        <v>0</v>
      </c>
      <c r="AL30" s="62">
        <v>0</v>
      </c>
      <c r="AM30" s="62">
        <v>0</v>
      </c>
      <c r="AN30" s="62">
        <v>0</v>
      </c>
      <c r="AO30" s="62">
        <v>0</v>
      </c>
      <c r="AP30" s="62">
        <v>212</v>
      </c>
      <c r="AQ30" s="62">
        <v>529453</v>
      </c>
      <c r="AR30" s="63">
        <v>5019</v>
      </c>
      <c r="AS30" s="12"/>
      <c r="AT30" s="21"/>
      <c r="AU30" s="13"/>
      <c r="AZ30" s="21"/>
    </row>
    <row r="31" spans="2:52" ht="12" customHeight="1" x14ac:dyDescent="0.15">
      <c r="B31" s="316"/>
      <c r="C31" s="280">
        <v>2023</v>
      </c>
      <c r="D31" s="281">
        <v>5</v>
      </c>
      <c r="E31" s="284">
        <v>0</v>
      </c>
      <c r="F31" s="282">
        <v>99</v>
      </c>
      <c r="G31" s="282">
        <v>0</v>
      </c>
      <c r="H31" s="282">
        <v>21715</v>
      </c>
      <c r="I31" s="282">
        <v>178</v>
      </c>
      <c r="J31" s="282">
        <v>0</v>
      </c>
      <c r="K31" s="282">
        <v>0</v>
      </c>
      <c r="L31" s="282">
        <v>0</v>
      </c>
      <c r="M31" s="282">
        <v>25</v>
      </c>
      <c r="N31" s="282">
        <v>1890</v>
      </c>
      <c r="O31" s="282">
        <v>0</v>
      </c>
      <c r="P31" s="282">
        <v>0</v>
      </c>
      <c r="Q31" s="282">
        <v>0</v>
      </c>
      <c r="R31" s="282">
        <v>77</v>
      </c>
      <c r="S31" s="282">
        <v>0</v>
      </c>
      <c r="T31" s="282">
        <v>42</v>
      </c>
      <c r="U31" s="282">
        <v>4</v>
      </c>
      <c r="V31" s="282">
        <v>28574</v>
      </c>
      <c r="W31" s="282">
        <v>2672</v>
      </c>
      <c r="X31" s="282">
        <v>0</v>
      </c>
      <c r="Y31" s="282">
        <v>0</v>
      </c>
      <c r="Z31" s="282">
        <v>0</v>
      </c>
      <c r="AA31" s="282">
        <v>0</v>
      </c>
      <c r="AB31" s="282">
        <v>0</v>
      </c>
      <c r="AC31" s="282">
        <v>0</v>
      </c>
      <c r="AD31" s="282">
        <v>0</v>
      </c>
      <c r="AE31" s="282">
        <v>0</v>
      </c>
      <c r="AF31" s="282">
        <v>988</v>
      </c>
      <c r="AG31" s="282">
        <v>245</v>
      </c>
      <c r="AH31" s="282">
        <v>0</v>
      </c>
      <c r="AI31" s="282">
        <v>161758</v>
      </c>
      <c r="AJ31" s="282">
        <v>976207</v>
      </c>
      <c r="AK31" s="282">
        <v>0</v>
      </c>
      <c r="AL31" s="282">
        <v>0</v>
      </c>
      <c r="AM31" s="282">
        <v>0</v>
      </c>
      <c r="AN31" s="282">
        <v>0</v>
      </c>
      <c r="AO31" s="282">
        <v>0</v>
      </c>
      <c r="AP31" s="282">
        <v>0</v>
      </c>
      <c r="AQ31" s="282">
        <v>442120</v>
      </c>
      <c r="AR31" s="283">
        <v>6346</v>
      </c>
      <c r="AS31" s="12"/>
      <c r="AT31" s="21"/>
      <c r="AU31" s="13"/>
      <c r="AZ31" s="21"/>
    </row>
    <row r="32" spans="2:52" ht="12" customHeight="1" x14ac:dyDescent="0.15">
      <c r="B32" s="314" t="s">
        <v>23</v>
      </c>
      <c r="C32" s="18">
        <v>2000</v>
      </c>
      <c r="D32" s="19" t="s">
        <v>21</v>
      </c>
      <c r="E32" s="76">
        <v>0</v>
      </c>
      <c r="F32" s="48">
        <v>262832</v>
      </c>
      <c r="G32" s="48">
        <v>0</v>
      </c>
      <c r="H32" s="48">
        <v>0</v>
      </c>
      <c r="I32" s="48">
        <v>14586</v>
      </c>
      <c r="J32" s="48">
        <v>459</v>
      </c>
      <c r="K32" s="48">
        <v>0</v>
      </c>
      <c r="L32" s="48">
        <v>0</v>
      </c>
      <c r="M32" s="48">
        <v>0</v>
      </c>
      <c r="N32" s="48">
        <v>0</v>
      </c>
      <c r="O32" s="48">
        <v>0</v>
      </c>
      <c r="P32" s="48">
        <v>0</v>
      </c>
      <c r="Q32" s="48">
        <v>0</v>
      </c>
      <c r="R32" s="48">
        <v>345</v>
      </c>
      <c r="S32" s="48">
        <v>0</v>
      </c>
      <c r="T32" s="48">
        <v>134274</v>
      </c>
      <c r="U32" s="48">
        <v>0</v>
      </c>
      <c r="V32" s="48">
        <v>0</v>
      </c>
      <c r="W32" s="48">
        <v>0</v>
      </c>
      <c r="X32" s="48">
        <v>2285</v>
      </c>
      <c r="Y32" s="48">
        <v>321</v>
      </c>
      <c r="Z32" s="48">
        <v>0</v>
      </c>
      <c r="AA32" s="48">
        <v>0</v>
      </c>
      <c r="AB32" s="48">
        <v>0</v>
      </c>
      <c r="AC32" s="48">
        <v>0</v>
      </c>
      <c r="AD32" s="48">
        <v>0</v>
      </c>
      <c r="AE32" s="48">
        <v>0</v>
      </c>
      <c r="AF32" s="48">
        <v>0</v>
      </c>
      <c r="AG32" s="48">
        <v>0</v>
      </c>
      <c r="AH32" s="48">
        <v>0</v>
      </c>
      <c r="AI32" s="48">
        <v>5104762</v>
      </c>
      <c r="AJ32" s="48">
        <v>33773491</v>
      </c>
      <c r="AK32" s="48">
        <v>181915</v>
      </c>
      <c r="AL32" s="48">
        <v>2053</v>
      </c>
      <c r="AM32" s="48">
        <v>0</v>
      </c>
      <c r="AN32" s="48">
        <v>0</v>
      </c>
      <c r="AO32" s="48">
        <v>2227</v>
      </c>
      <c r="AP32" s="48">
        <v>16660</v>
      </c>
      <c r="AQ32" s="48">
        <v>4582290</v>
      </c>
      <c r="AR32" s="51">
        <v>16198</v>
      </c>
      <c r="AS32" s="12"/>
      <c r="AT32" s="21"/>
      <c r="AU32" s="13"/>
      <c r="AV32" s="47"/>
      <c r="AW32" s="47"/>
      <c r="AZ32" s="21"/>
    </row>
    <row r="33" spans="2:52" x14ac:dyDescent="0.15">
      <c r="B33" s="315"/>
      <c r="C33" s="15">
        <v>2001</v>
      </c>
      <c r="D33" s="16">
        <v>13</v>
      </c>
      <c r="E33" s="78">
        <v>847</v>
      </c>
      <c r="F33" s="52">
        <v>13837</v>
      </c>
      <c r="G33" s="52">
        <v>0</v>
      </c>
      <c r="H33" s="52">
        <v>0</v>
      </c>
      <c r="I33" s="52">
        <v>0</v>
      </c>
      <c r="J33" s="52">
        <v>0</v>
      </c>
      <c r="K33" s="52">
        <v>0</v>
      </c>
      <c r="L33" s="52">
        <v>0</v>
      </c>
      <c r="M33" s="52">
        <v>0</v>
      </c>
      <c r="N33" s="52">
        <v>0</v>
      </c>
      <c r="O33" s="52">
        <v>0</v>
      </c>
      <c r="P33" s="52">
        <v>0</v>
      </c>
      <c r="Q33" s="52">
        <v>0</v>
      </c>
      <c r="R33" s="52">
        <v>1268</v>
      </c>
      <c r="S33" s="52">
        <v>0</v>
      </c>
      <c r="T33" s="52">
        <v>170029</v>
      </c>
      <c r="U33" s="52">
        <v>1116</v>
      </c>
      <c r="V33" s="52">
        <v>663</v>
      </c>
      <c r="W33" s="52">
        <v>0</v>
      </c>
      <c r="X33" s="52">
        <v>0</v>
      </c>
      <c r="Y33" s="52">
        <v>396</v>
      </c>
      <c r="Z33" s="52">
        <v>0</v>
      </c>
      <c r="AA33" s="52">
        <v>0</v>
      </c>
      <c r="AB33" s="52">
        <v>0</v>
      </c>
      <c r="AC33" s="52">
        <v>0</v>
      </c>
      <c r="AD33" s="52">
        <v>0</v>
      </c>
      <c r="AE33" s="52">
        <v>0</v>
      </c>
      <c r="AF33" s="52">
        <v>0</v>
      </c>
      <c r="AG33" s="52">
        <v>0</v>
      </c>
      <c r="AH33" s="52">
        <v>0</v>
      </c>
      <c r="AI33" s="52">
        <v>6818961</v>
      </c>
      <c r="AJ33" s="52">
        <v>39509212</v>
      </c>
      <c r="AK33" s="52">
        <v>135214</v>
      </c>
      <c r="AL33" s="52">
        <v>0</v>
      </c>
      <c r="AM33" s="52">
        <v>0</v>
      </c>
      <c r="AN33" s="52">
        <v>0</v>
      </c>
      <c r="AO33" s="52">
        <v>0</v>
      </c>
      <c r="AP33" s="52">
        <v>58719</v>
      </c>
      <c r="AQ33" s="52">
        <v>5539513</v>
      </c>
      <c r="AR33" s="55">
        <v>24446</v>
      </c>
      <c r="AS33" s="12"/>
      <c r="AT33" s="21"/>
      <c r="AU33" s="13"/>
      <c r="AV33" s="47"/>
      <c r="AW33" s="47"/>
      <c r="AZ33" s="21"/>
    </row>
    <row r="34" spans="2:52" x14ac:dyDescent="0.15">
      <c r="B34" s="315"/>
      <c r="C34" s="18">
        <v>2002</v>
      </c>
      <c r="D34" s="19">
        <v>14</v>
      </c>
      <c r="E34" s="79">
        <v>0</v>
      </c>
      <c r="F34" s="53">
        <v>6857</v>
      </c>
      <c r="G34" s="53">
        <v>0</v>
      </c>
      <c r="H34" s="53">
        <v>0</v>
      </c>
      <c r="I34" s="53">
        <v>802</v>
      </c>
      <c r="J34" s="53">
        <v>0</v>
      </c>
      <c r="K34" s="53">
        <v>0</v>
      </c>
      <c r="L34" s="53">
        <v>0</v>
      </c>
      <c r="M34" s="53">
        <v>0</v>
      </c>
      <c r="N34" s="53">
        <v>0</v>
      </c>
      <c r="O34" s="53">
        <v>0</v>
      </c>
      <c r="P34" s="53">
        <v>0</v>
      </c>
      <c r="Q34" s="53">
        <v>0</v>
      </c>
      <c r="R34" s="53">
        <v>0</v>
      </c>
      <c r="S34" s="53">
        <v>203</v>
      </c>
      <c r="T34" s="53">
        <v>106455</v>
      </c>
      <c r="U34" s="53">
        <v>0</v>
      </c>
      <c r="V34" s="53">
        <v>0</v>
      </c>
      <c r="W34" s="53">
        <v>0</v>
      </c>
      <c r="X34" s="53">
        <v>0</v>
      </c>
      <c r="Y34" s="53">
        <v>418</v>
      </c>
      <c r="Z34" s="53">
        <v>0</v>
      </c>
      <c r="AA34" s="53">
        <v>0</v>
      </c>
      <c r="AB34" s="53">
        <v>8302</v>
      </c>
      <c r="AC34" s="53">
        <v>0</v>
      </c>
      <c r="AD34" s="53">
        <v>0</v>
      </c>
      <c r="AE34" s="53">
        <v>0</v>
      </c>
      <c r="AF34" s="53">
        <v>0</v>
      </c>
      <c r="AG34" s="53">
        <v>0</v>
      </c>
      <c r="AH34" s="53">
        <v>0</v>
      </c>
      <c r="AI34" s="53">
        <v>7854279</v>
      </c>
      <c r="AJ34" s="53">
        <v>41643810</v>
      </c>
      <c r="AK34" s="53">
        <v>149392</v>
      </c>
      <c r="AL34" s="53">
        <v>0</v>
      </c>
      <c r="AM34" s="53">
        <v>0</v>
      </c>
      <c r="AN34" s="53">
        <v>0</v>
      </c>
      <c r="AO34" s="53">
        <v>0</v>
      </c>
      <c r="AP34" s="53">
        <v>16681</v>
      </c>
      <c r="AQ34" s="53">
        <v>8280467</v>
      </c>
      <c r="AR34" s="56">
        <v>30454</v>
      </c>
      <c r="AS34" s="12"/>
      <c r="AT34" s="21"/>
      <c r="AU34" s="13"/>
      <c r="AV34" s="21"/>
      <c r="AW34" s="21"/>
      <c r="AZ34" s="31"/>
    </row>
    <row r="35" spans="2:52" x14ac:dyDescent="0.15">
      <c r="B35" s="315"/>
      <c r="C35" s="18">
        <v>2003</v>
      </c>
      <c r="D35" s="19">
        <v>15</v>
      </c>
      <c r="E35" s="79">
        <v>0</v>
      </c>
      <c r="F35" s="53">
        <v>119035</v>
      </c>
      <c r="G35" s="53">
        <v>0</v>
      </c>
      <c r="H35" s="53">
        <v>0</v>
      </c>
      <c r="I35" s="53">
        <v>0</v>
      </c>
      <c r="J35" s="53">
        <v>0</v>
      </c>
      <c r="K35" s="53">
        <v>0</v>
      </c>
      <c r="L35" s="53">
        <v>0</v>
      </c>
      <c r="M35" s="53">
        <v>0</v>
      </c>
      <c r="N35" s="53">
        <v>0</v>
      </c>
      <c r="O35" s="53">
        <v>0</v>
      </c>
      <c r="P35" s="53">
        <v>0</v>
      </c>
      <c r="Q35" s="53">
        <v>0</v>
      </c>
      <c r="R35" s="53">
        <v>1171</v>
      </c>
      <c r="S35" s="53">
        <v>224</v>
      </c>
      <c r="T35" s="53">
        <v>40653</v>
      </c>
      <c r="U35" s="53">
        <v>0</v>
      </c>
      <c r="V35" s="53">
        <v>1488</v>
      </c>
      <c r="W35" s="53">
        <v>10699</v>
      </c>
      <c r="X35" s="53">
        <v>0</v>
      </c>
      <c r="Y35" s="53">
        <v>425</v>
      </c>
      <c r="Z35" s="53">
        <v>0</v>
      </c>
      <c r="AA35" s="53">
        <v>0</v>
      </c>
      <c r="AB35" s="53">
        <v>0</v>
      </c>
      <c r="AC35" s="53">
        <v>0</v>
      </c>
      <c r="AD35" s="53">
        <v>0</v>
      </c>
      <c r="AE35" s="53">
        <v>0</v>
      </c>
      <c r="AF35" s="53">
        <v>0</v>
      </c>
      <c r="AG35" s="53">
        <v>0</v>
      </c>
      <c r="AH35" s="53">
        <v>0</v>
      </c>
      <c r="AI35" s="53">
        <v>6416022</v>
      </c>
      <c r="AJ35" s="53">
        <v>47465078</v>
      </c>
      <c r="AK35" s="53">
        <v>207407</v>
      </c>
      <c r="AL35" s="53">
        <v>0</v>
      </c>
      <c r="AM35" s="53">
        <v>0</v>
      </c>
      <c r="AN35" s="53">
        <v>0</v>
      </c>
      <c r="AO35" s="53">
        <v>0</v>
      </c>
      <c r="AP35" s="53">
        <v>6332</v>
      </c>
      <c r="AQ35" s="53">
        <v>11493608</v>
      </c>
      <c r="AR35" s="56">
        <v>43704</v>
      </c>
      <c r="AS35" s="12"/>
      <c r="AT35" s="21"/>
      <c r="AU35" s="13"/>
      <c r="AV35" s="21"/>
      <c r="AW35" s="21"/>
      <c r="AZ35" s="32"/>
    </row>
    <row r="36" spans="2:52" x14ac:dyDescent="0.15">
      <c r="B36" s="315"/>
      <c r="C36" s="18">
        <v>2004</v>
      </c>
      <c r="D36" s="19">
        <v>16</v>
      </c>
      <c r="E36" s="79">
        <v>265</v>
      </c>
      <c r="F36" s="53">
        <v>119885</v>
      </c>
      <c r="G36" s="53">
        <v>5708</v>
      </c>
      <c r="H36" s="53">
        <v>0</v>
      </c>
      <c r="I36" s="53">
        <v>0</v>
      </c>
      <c r="J36" s="53">
        <v>0</v>
      </c>
      <c r="K36" s="53">
        <v>0</v>
      </c>
      <c r="L36" s="53">
        <v>840</v>
      </c>
      <c r="M36" s="53">
        <v>0</v>
      </c>
      <c r="N36" s="53">
        <v>0</v>
      </c>
      <c r="O36" s="53">
        <v>0</v>
      </c>
      <c r="P36" s="53">
        <v>0</v>
      </c>
      <c r="Q36" s="53">
        <v>0</v>
      </c>
      <c r="R36" s="53">
        <v>3103</v>
      </c>
      <c r="S36" s="53">
        <v>0</v>
      </c>
      <c r="T36" s="53">
        <v>40772</v>
      </c>
      <c r="U36" s="53">
        <v>0</v>
      </c>
      <c r="V36" s="53">
        <v>0</v>
      </c>
      <c r="W36" s="53">
        <v>0</v>
      </c>
      <c r="X36" s="53">
        <v>0</v>
      </c>
      <c r="Y36" s="53">
        <v>0</v>
      </c>
      <c r="Z36" s="53">
        <v>0</v>
      </c>
      <c r="AA36" s="53">
        <v>0</v>
      </c>
      <c r="AB36" s="53">
        <v>2839</v>
      </c>
      <c r="AC36" s="53">
        <v>0</v>
      </c>
      <c r="AD36" s="53">
        <v>0</v>
      </c>
      <c r="AE36" s="53">
        <v>0</v>
      </c>
      <c r="AF36" s="53">
        <v>0</v>
      </c>
      <c r="AG36" s="53">
        <v>0</v>
      </c>
      <c r="AH36" s="53">
        <v>2066</v>
      </c>
      <c r="AI36" s="53">
        <v>8745597</v>
      </c>
      <c r="AJ36" s="53">
        <v>39113151</v>
      </c>
      <c r="AK36" s="53">
        <v>166866</v>
      </c>
      <c r="AL36" s="53">
        <v>0</v>
      </c>
      <c r="AM36" s="53">
        <v>0</v>
      </c>
      <c r="AN36" s="53">
        <v>0</v>
      </c>
      <c r="AO36" s="53">
        <v>0</v>
      </c>
      <c r="AP36" s="53">
        <v>0</v>
      </c>
      <c r="AQ36" s="53">
        <v>11055951</v>
      </c>
      <c r="AR36" s="56">
        <v>59771</v>
      </c>
      <c r="AS36" s="12"/>
      <c r="AT36" s="21"/>
      <c r="AU36" s="13"/>
      <c r="AV36" s="21"/>
      <c r="AW36" s="21"/>
      <c r="AZ36" s="32"/>
    </row>
    <row r="37" spans="2:52" x14ac:dyDescent="0.15">
      <c r="B37" s="315"/>
      <c r="C37" s="22">
        <v>2005</v>
      </c>
      <c r="D37" s="23">
        <v>17</v>
      </c>
      <c r="E37" s="80">
        <v>0</v>
      </c>
      <c r="F37" s="57">
        <v>71675</v>
      </c>
      <c r="G37" s="57">
        <v>22753</v>
      </c>
      <c r="H37" s="57">
        <v>0</v>
      </c>
      <c r="I37" s="57">
        <v>0</v>
      </c>
      <c r="J37" s="57">
        <v>0</v>
      </c>
      <c r="K37" s="57">
        <v>0</v>
      </c>
      <c r="L37" s="57">
        <v>0</v>
      </c>
      <c r="M37" s="57">
        <v>0</v>
      </c>
      <c r="N37" s="57">
        <v>0</v>
      </c>
      <c r="O37" s="57">
        <v>0</v>
      </c>
      <c r="P37" s="57">
        <v>0</v>
      </c>
      <c r="Q37" s="57">
        <v>0</v>
      </c>
      <c r="R37" s="57">
        <v>0</v>
      </c>
      <c r="S37" s="57">
        <v>0</v>
      </c>
      <c r="T37" s="57">
        <v>20917</v>
      </c>
      <c r="U37" s="57">
        <v>0</v>
      </c>
      <c r="V37" s="57">
        <v>0</v>
      </c>
      <c r="W37" s="57">
        <v>0</v>
      </c>
      <c r="X37" s="57">
        <v>0</v>
      </c>
      <c r="Y37" s="57">
        <v>0</v>
      </c>
      <c r="Z37" s="57">
        <v>0</v>
      </c>
      <c r="AA37" s="57">
        <v>0</v>
      </c>
      <c r="AB37" s="57">
        <v>0</v>
      </c>
      <c r="AC37" s="57">
        <v>0</v>
      </c>
      <c r="AD37" s="57">
        <v>0</v>
      </c>
      <c r="AE37" s="57">
        <v>0</v>
      </c>
      <c r="AF37" s="57">
        <v>0</v>
      </c>
      <c r="AG37" s="57">
        <v>0</v>
      </c>
      <c r="AH37" s="57">
        <v>2773</v>
      </c>
      <c r="AI37" s="57">
        <v>7996671</v>
      </c>
      <c r="AJ37" s="57">
        <v>42984162</v>
      </c>
      <c r="AK37" s="57">
        <v>164203</v>
      </c>
      <c r="AL37" s="57">
        <v>0</v>
      </c>
      <c r="AM37" s="57">
        <v>0</v>
      </c>
      <c r="AN37" s="57">
        <v>0</v>
      </c>
      <c r="AO37" s="57">
        <v>0</v>
      </c>
      <c r="AP37" s="57">
        <v>0</v>
      </c>
      <c r="AQ37" s="57">
        <v>14222002</v>
      </c>
      <c r="AR37" s="59">
        <v>63235</v>
      </c>
      <c r="AS37" s="12"/>
      <c r="AT37" s="21"/>
      <c r="AU37" s="13"/>
      <c r="AV37" s="21"/>
      <c r="AW37" s="21"/>
      <c r="AZ37" s="32"/>
    </row>
    <row r="38" spans="2:52" x14ac:dyDescent="0.15">
      <c r="B38" s="315"/>
      <c r="C38" s="18">
        <v>2006</v>
      </c>
      <c r="D38" s="19">
        <v>18</v>
      </c>
      <c r="E38" s="79">
        <v>0</v>
      </c>
      <c r="F38" s="53">
        <v>64878</v>
      </c>
      <c r="G38" s="53">
        <v>1551</v>
      </c>
      <c r="H38" s="53">
        <v>0</v>
      </c>
      <c r="I38" s="53">
        <v>0</v>
      </c>
      <c r="J38" s="53">
        <v>0</v>
      </c>
      <c r="K38" s="53">
        <v>0</v>
      </c>
      <c r="L38" s="53">
        <v>0</v>
      </c>
      <c r="M38" s="53">
        <v>0</v>
      </c>
      <c r="N38" s="53">
        <v>0</v>
      </c>
      <c r="O38" s="53">
        <v>0</v>
      </c>
      <c r="P38" s="53">
        <v>0</v>
      </c>
      <c r="Q38" s="53">
        <v>0</v>
      </c>
      <c r="R38" s="53">
        <v>10154</v>
      </c>
      <c r="S38" s="53">
        <v>0</v>
      </c>
      <c r="T38" s="53">
        <v>0</v>
      </c>
      <c r="U38" s="53">
        <v>0</v>
      </c>
      <c r="V38" s="53">
        <v>0</v>
      </c>
      <c r="W38" s="53">
        <v>0</v>
      </c>
      <c r="X38" s="53">
        <v>0</v>
      </c>
      <c r="Y38" s="53">
        <v>0</v>
      </c>
      <c r="Z38" s="53">
        <v>0</v>
      </c>
      <c r="AA38" s="53">
        <v>0</v>
      </c>
      <c r="AB38" s="53">
        <v>3826</v>
      </c>
      <c r="AC38" s="53">
        <v>0</v>
      </c>
      <c r="AD38" s="53">
        <v>0</v>
      </c>
      <c r="AE38" s="53">
        <v>0</v>
      </c>
      <c r="AF38" s="53">
        <v>0</v>
      </c>
      <c r="AG38" s="53">
        <v>0</v>
      </c>
      <c r="AH38" s="53">
        <v>806</v>
      </c>
      <c r="AI38" s="53">
        <v>9956009</v>
      </c>
      <c r="AJ38" s="53">
        <v>46290297</v>
      </c>
      <c r="AK38" s="53">
        <v>415575</v>
      </c>
      <c r="AL38" s="53">
        <v>0</v>
      </c>
      <c r="AM38" s="53">
        <v>0</v>
      </c>
      <c r="AN38" s="53">
        <v>0</v>
      </c>
      <c r="AO38" s="53">
        <v>0</v>
      </c>
      <c r="AP38" s="53">
        <v>0</v>
      </c>
      <c r="AQ38" s="53">
        <v>16205595</v>
      </c>
      <c r="AR38" s="56">
        <v>83942</v>
      </c>
      <c r="AS38" s="12"/>
      <c r="AT38" s="21"/>
      <c r="AU38" s="13"/>
      <c r="AV38" s="21"/>
      <c r="AW38" s="21"/>
      <c r="AZ38" s="32"/>
    </row>
    <row r="39" spans="2:52" x14ac:dyDescent="0.15">
      <c r="B39" s="315"/>
      <c r="C39" s="18">
        <v>2007</v>
      </c>
      <c r="D39" s="19">
        <v>19</v>
      </c>
      <c r="E39" s="81">
        <v>0</v>
      </c>
      <c r="F39" s="60">
        <v>27924</v>
      </c>
      <c r="G39" s="60">
        <v>0</v>
      </c>
      <c r="H39" s="60">
        <v>2649</v>
      </c>
      <c r="I39" s="60">
        <v>0</v>
      </c>
      <c r="J39" s="60">
        <v>0</v>
      </c>
      <c r="K39" s="60">
        <v>0</v>
      </c>
      <c r="L39" s="60">
        <v>330</v>
      </c>
      <c r="M39" s="60">
        <v>0</v>
      </c>
      <c r="N39" s="60">
        <v>0</v>
      </c>
      <c r="O39" s="60">
        <v>1234</v>
      </c>
      <c r="P39" s="60">
        <v>0</v>
      </c>
      <c r="Q39" s="60">
        <v>0</v>
      </c>
      <c r="R39" s="60">
        <v>1930</v>
      </c>
      <c r="S39" s="60">
        <v>0</v>
      </c>
      <c r="T39" s="60">
        <v>2183</v>
      </c>
      <c r="U39" s="60">
        <v>0</v>
      </c>
      <c r="V39" s="60">
        <v>0</v>
      </c>
      <c r="W39" s="60">
        <v>0</v>
      </c>
      <c r="X39" s="60">
        <v>0</v>
      </c>
      <c r="Y39" s="60">
        <v>0</v>
      </c>
      <c r="Z39" s="60">
        <v>0</v>
      </c>
      <c r="AA39" s="60">
        <v>0</v>
      </c>
      <c r="AB39" s="60">
        <v>5940</v>
      </c>
      <c r="AC39" s="60">
        <v>0</v>
      </c>
      <c r="AD39" s="60">
        <v>0</v>
      </c>
      <c r="AE39" s="60">
        <v>0</v>
      </c>
      <c r="AF39" s="60">
        <v>0</v>
      </c>
      <c r="AG39" s="60">
        <v>0</v>
      </c>
      <c r="AH39" s="60">
        <v>0</v>
      </c>
      <c r="AI39" s="60">
        <v>9955360</v>
      </c>
      <c r="AJ39" s="60">
        <v>49790179</v>
      </c>
      <c r="AK39" s="60">
        <v>510801</v>
      </c>
      <c r="AL39" s="60">
        <v>0</v>
      </c>
      <c r="AM39" s="60">
        <v>0</v>
      </c>
      <c r="AN39" s="60">
        <v>0</v>
      </c>
      <c r="AO39" s="60">
        <v>0</v>
      </c>
      <c r="AP39" s="60">
        <v>0</v>
      </c>
      <c r="AQ39" s="60">
        <v>13734803</v>
      </c>
      <c r="AR39" s="61">
        <v>96590</v>
      </c>
      <c r="AS39" s="12"/>
      <c r="AT39" s="21"/>
      <c r="AU39" s="13"/>
      <c r="AV39" s="21"/>
      <c r="AW39" s="21"/>
      <c r="AZ39" s="32"/>
    </row>
    <row r="40" spans="2:52" x14ac:dyDescent="0.15">
      <c r="B40" s="315"/>
      <c r="C40" s="18">
        <v>2008</v>
      </c>
      <c r="D40" s="19">
        <v>20</v>
      </c>
      <c r="E40" s="79">
        <v>0</v>
      </c>
      <c r="F40" s="53">
        <v>19649</v>
      </c>
      <c r="G40" s="53">
        <v>0</v>
      </c>
      <c r="H40" s="53">
        <v>14168</v>
      </c>
      <c r="I40" s="53">
        <v>0</v>
      </c>
      <c r="J40" s="53">
        <v>0</v>
      </c>
      <c r="K40" s="53">
        <v>0</v>
      </c>
      <c r="L40" s="53">
        <v>0</v>
      </c>
      <c r="M40" s="53">
        <v>1659</v>
      </c>
      <c r="N40" s="53">
        <v>0</v>
      </c>
      <c r="O40" s="53">
        <v>0</v>
      </c>
      <c r="P40" s="53">
        <v>0</v>
      </c>
      <c r="Q40" s="53">
        <v>0</v>
      </c>
      <c r="R40" s="53">
        <v>2005</v>
      </c>
      <c r="S40" s="53">
        <v>0</v>
      </c>
      <c r="T40" s="53">
        <v>10905</v>
      </c>
      <c r="U40" s="53">
        <v>0</v>
      </c>
      <c r="V40" s="53">
        <v>0</v>
      </c>
      <c r="W40" s="53">
        <v>0</v>
      </c>
      <c r="X40" s="53">
        <v>0</v>
      </c>
      <c r="Y40" s="53">
        <v>0</v>
      </c>
      <c r="Z40" s="53">
        <v>0</v>
      </c>
      <c r="AA40" s="53">
        <v>0</v>
      </c>
      <c r="AB40" s="53">
        <v>2529</v>
      </c>
      <c r="AC40" s="53">
        <v>0</v>
      </c>
      <c r="AD40" s="53">
        <v>0</v>
      </c>
      <c r="AE40" s="53">
        <v>0</v>
      </c>
      <c r="AF40" s="53">
        <v>0</v>
      </c>
      <c r="AG40" s="53">
        <v>0</v>
      </c>
      <c r="AH40" s="53">
        <v>0</v>
      </c>
      <c r="AI40" s="53">
        <v>7578805</v>
      </c>
      <c r="AJ40" s="53">
        <v>50009707</v>
      </c>
      <c r="AK40" s="53">
        <v>374463</v>
      </c>
      <c r="AL40" s="53">
        <v>0</v>
      </c>
      <c r="AM40" s="53">
        <v>0</v>
      </c>
      <c r="AN40" s="53">
        <v>0</v>
      </c>
      <c r="AO40" s="53">
        <v>0</v>
      </c>
      <c r="AP40" s="53">
        <v>0</v>
      </c>
      <c r="AQ40" s="53">
        <v>12935813</v>
      </c>
      <c r="AR40" s="56">
        <v>95597</v>
      </c>
      <c r="AS40" s="12"/>
      <c r="AT40" s="21"/>
      <c r="AU40" s="13"/>
      <c r="AV40" s="21"/>
      <c r="AW40" s="21"/>
    </row>
    <row r="41" spans="2:52" x14ac:dyDescent="0.15">
      <c r="B41" s="315"/>
      <c r="C41" s="18">
        <v>2009</v>
      </c>
      <c r="D41" s="19">
        <v>21</v>
      </c>
      <c r="E41" s="79">
        <v>0</v>
      </c>
      <c r="F41" s="53">
        <v>10551</v>
      </c>
      <c r="G41" s="53">
        <v>0</v>
      </c>
      <c r="H41" s="53">
        <v>29263</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4081</v>
      </c>
      <c r="AC41" s="53">
        <v>0</v>
      </c>
      <c r="AD41" s="53">
        <v>0</v>
      </c>
      <c r="AE41" s="53">
        <v>0</v>
      </c>
      <c r="AF41" s="53">
        <v>0</v>
      </c>
      <c r="AG41" s="53">
        <v>0</v>
      </c>
      <c r="AH41" s="53">
        <v>0</v>
      </c>
      <c r="AI41" s="53">
        <v>5810804</v>
      </c>
      <c r="AJ41" s="53">
        <v>42433473</v>
      </c>
      <c r="AK41" s="53">
        <v>228543</v>
      </c>
      <c r="AL41" s="53">
        <v>0</v>
      </c>
      <c r="AM41" s="53">
        <v>0</v>
      </c>
      <c r="AN41" s="53">
        <v>0</v>
      </c>
      <c r="AO41" s="53">
        <v>0</v>
      </c>
      <c r="AP41" s="53">
        <v>5097</v>
      </c>
      <c r="AQ41" s="53">
        <v>12024004</v>
      </c>
      <c r="AR41" s="56">
        <v>99383</v>
      </c>
      <c r="AS41" s="12"/>
      <c r="AT41" s="31"/>
      <c r="AU41" s="13"/>
      <c r="AV41" s="21"/>
      <c r="AW41" s="21"/>
    </row>
    <row r="42" spans="2:52" x14ac:dyDescent="0.15">
      <c r="B42" s="315"/>
      <c r="C42" s="18">
        <v>2010</v>
      </c>
      <c r="D42" s="19">
        <v>22</v>
      </c>
      <c r="E42" s="79">
        <v>0</v>
      </c>
      <c r="F42" s="53">
        <v>12853</v>
      </c>
      <c r="G42" s="53">
        <v>0</v>
      </c>
      <c r="H42" s="53">
        <v>26642</v>
      </c>
      <c r="I42" s="53">
        <v>1406</v>
      </c>
      <c r="J42" s="53">
        <v>0</v>
      </c>
      <c r="K42" s="53">
        <v>0</v>
      </c>
      <c r="L42" s="53">
        <v>0</v>
      </c>
      <c r="M42" s="53">
        <v>0</v>
      </c>
      <c r="N42" s="53">
        <v>0</v>
      </c>
      <c r="O42" s="53">
        <v>0</v>
      </c>
      <c r="P42" s="53">
        <v>0</v>
      </c>
      <c r="Q42" s="53">
        <v>0</v>
      </c>
      <c r="R42" s="53">
        <v>7356</v>
      </c>
      <c r="S42" s="53">
        <v>0</v>
      </c>
      <c r="T42" s="53">
        <v>9917</v>
      </c>
      <c r="U42" s="53">
        <v>0</v>
      </c>
      <c r="V42" s="53">
        <v>546</v>
      </c>
      <c r="W42" s="53">
        <v>0</v>
      </c>
      <c r="X42" s="53">
        <v>0</v>
      </c>
      <c r="Y42" s="53">
        <v>0</v>
      </c>
      <c r="Z42" s="53">
        <v>0</v>
      </c>
      <c r="AA42" s="53">
        <v>0</v>
      </c>
      <c r="AB42" s="53">
        <v>0</v>
      </c>
      <c r="AC42" s="53">
        <v>0</v>
      </c>
      <c r="AD42" s="53">
        <v>0</v>
      </c>
      <c r="AE42" s="53">
        <v>0</v>
      </c>
      <c r="AF42" s="53">
        <v>0</v>
      </c>
      <c r="AG42" s="53">
        <v>0</v>
      </c>
      <c r="AH42" s="53">
        <v>0</v>
      </c>
      <c r="AI42" s="53">
        <v>4404497</v>
      </c>
      <c r="AJ42" s="53">
        <v>43240449</v>
      </c>
      <c r="AK42" s="53">
        <v>146561</v>
      </c>
      <c r="AL42" s="53">
        <v>0</v>
      </c>
      <c r="AM42" s="53">
        <v>0</v>
      </c>
      <c r="AN42" s="53">
        <v>0</v>
      </c>
      <c r="AO42" s="53">
        <v>0</v>
      </c>
      <c r="AP42" s="53">
        <v>0</v>
      </c>
      <c r="AQ42" s="53">
        <v>12085153</v>
      </c>
      <c r="AR42" s="56">
        <v>98056</v>
      </c>
      <c r="AS42" s="12"/>
      <c r="AT42" s="32"/>
      <c r="AU42" s="13"/>
      <c r="AV42" s="21"/>
      <c r="AW42" s="21"/>
    </row>
    <row r="43" spans="2:52" x14ac:dyDescent="0.15">
      <c r="B43" s="315"/>
      <c r="C43" s="15">
        <v>2011</v>
      </c>
      <c r="D43" s="16">
        <v>23</v>
      </c>
      <c r="E43" s="78">
        <v>0</v>
      </c>
      <c r="F43" s="52">
        <v>423</v>
      </c>
      <c r="G43" s="52">
        <v>0</v>
      </c>
      <c r="H43" s="52">
        <v>67306</v>
      </c>
      <c r="I43" s="52">
        <v>0</v>
      </c>
      <c r="J43" s="52">
        <v>0</v>
      </c>
      <c r="K43" s="52">
        <v>0</v>
      </c>
      <c r="L43" s="52">
        <v>0</v>
      </c>
      <c r="M43" s="52">
        <v>0</v>
      </c>
      <c r="N43" s="52">
        <v>0</v>
      </c>
      <c r="O43" s="52">
        <v>0</v>
      </c>
      <c r="P43" s="52">
        <v>0</v>
      </c>
      <c r="Q43" s="52">
        <v>0</v>
      </c>
      <c r="R43" s="52">
        <v>0</v>
      </c>
      <c r="S43" s="52">
        <v>0</v>
      </c>
      <c r="T43" s="52">
        <v>1272</v>
      </c>
      <c r="U43" s="52">
        <v>0</v>
      </c>
      <c r="V43" s="52">
        <v>6614</v>
      </c>
      <c r="W43" s="52">
        <v>0</v>
      </c>
      <c r="X43" s="52">
        <v>0</v>
      </c>
      <c r="Y43" s="52">
        <v>0</v>
      </c>
      <c r="Z43" s="52">
        <v>0</v>
      </c>
      <c r="AA43" s="52">
        <v>0</v>
      </c>
      <c r="AB43" s="52">
        <v>0</v>
      </c>
      <c r="AC43" s="52">
        <v>0</v>
      </c>
      <c r="AD43" s="52">
        <v>0</v>
      </c>
      <c r="AE43" s="52">
        <v>0</v>
      </c>
      <c r="AF43" s="52">
        <v>0</v>
      </c>
      <c r="AG43" s="52">
        <v>0</v>
      </c>
      <c r="AH43" s="52">
        <v>0</v>
      </c>
      <c r="AI43" s="52">
        <v>3615036</v>
      </c>
      <c r="AJ43" s="52">
        <v>45144499</v>
      </c>
      <c r="AK43" s="52">
        <v>207422</v>
      </c>
      <c r="AL43" s="52">
        <v>0</v>
      </c>
      <c r="AM43" s="52">
        <v>0</v>
      </c>
      <c r="AN43" s="52">
        <v>0</v>
      </c>
      <c r="AO43" s="52">
        <v>0</v>
      </c>
      <c r="AP43" s="52">
        <v>0</v>
      </c>
      <c r="AQ43" s="52">
        <v>12281466</v>
      </c>
      <c r="AR43" s="55">
        <v>147086</v>
      </c>
      <c r="AS43" s="12"/>
      <c r="AT43" s="32"/>
      <c r="AU43" s="13"/>
      <c r="AV43" s="21"/>
      <c r="AW43" s="21"/>
    </row>
    <row r="44" spans="2:52" x14ac:dyDescent="0.15">
      <c r="B44" s="315"/>
      <c r="C44" s="18">
        <v>2012</v>
      </c>
      <c r="D44" s="19">
        <v>24</v>
      </c>
      <c r="E44" s="79">
        <v>0</v>
      </c>
      <c r="F44" s="53">
        <v>4077</v>
      </c>
      <c r="G44" s="53">
        <v>0</v>
      </c>
      <c r="H44" s="53">
        <v>91338</v>
      </c>
      <c r="I44" s="53">
        <v>0</v>
      </c>
      <c r="J44" s="53">
        <v>0</v>
      </c>
      <c r="K44" s="53">
        <v>0</v>
      </c>
      <c r="L44" s="53">
        <v>225</v>
      </c>
      <c r="M44" s="53">
        <v>480</v>
      </c>
      <c r="N44" s="53">
        <v>0</v>
      </c>
      <c r="O44" s="53">
        <v>0</v>
      </c>
      <c r="P44" s="53">
        <v>1174</v>
      </c>
      <c r="Q44" s="53">
        <v>0</v>
      </c>
      <c r="R44" s="53">
        <v>732</v>
      </c>
      <c r="S44" s="53">
        <v>0</v>
      </c>
      <c r="T44" s="53">
        <v>1159</v>
      </c>
      <c r="U44" s="53">
        <v>0</v>
      </c>
      <c r="V44" s="53">
        <v>19824</v>
      </c>
      <c r="W44" s="53">
        <v>0</v>
      </c>
      <c r="X44" s="53">
        <v>0</v>
      </c>
      <c r="Y44" s="53">
        <v>0</v>
      </c>
      <c r="Z44" s="53">
        <v>0</v>
      </c>
      <c r="AA44" s="60">
        <v>0</v>
      </c>
      <c r="AB44" s="53">
        <v>0</v>
      </c>
      <c r="AC44" s="60">
        <v>0</v>
      </c>
      <c r="AD44" s="53">
        <v>0</v>
      </c>
      <c r="AE44" s="60">
        <v>0</v>
      </c>
      <c r="AF44" s="60">
        <v>0</v>
      </c>
      <c r="AG44" s="53">
        <v>0</v>
      </c>
      <c r="AH44" s="53">
        <v>0</v>
      </c>
      <c r="AI44" s="53">
        <v>5776938</v>
      </c>
      <c r="AJ44" s="53">
        <v>54338821</v>
      </c>
      <c r="AK44" s="53">
        <v>143522</v>
      </c>
      <c r="AL44" s="53">
        <v>0</v>
      </c>
      <c r="AM44" s="53">
        <v>0</v>
      </c>
      <c r="AN44" s="53">
        <v>0</v>
      </c>
      <c r="AO44" s="53">
        <v>0</v>
      </c>
      <c r="AP44" s="53">
        <v>0</v>
      </c>
      <c r="AQ44" s="53">
        <v>12057765</v>
      </c>
      <c r="AR44" s="56">
        <v>197932</v>
      </c>
      <c r="AS44" s="12"/>
      <c r="AT44" s="32"/>
      <c r="AU44" s="13"/>
      <c r="AV44" s="21"/>
      <c r="AW44" s="21"/>
    </row>
    <row r="45" spans="2:52" s="30" customFormat="1" x14ac:dyDescent="0.15">
      <c r="B45" s="315"/>
      <c r="C45" s="18">
        <v>2013</v>
      </c>
      <c r="D45" s="19">
        <v>25</v>
      </c>
      <c r="E45" s="79">
        <v>0</v>
      </c>
      <c r="F45" s="53">
        <v>1794</v>
      </c>
      <c r="G45" s="53">
        <v>0</v>
      </c>
      <c r="H45" s="53">
        <v>161167</v>
      </c>
      <c r="I45" s="53">
        <v>395</v>
      </c>
      <c r="J45" s="53">
        <v>0</v>
      </c>
      <c r="K45" s="53">
        <v>0</v>
      </c>
      <c r="L45" s="53">
        <v>439</v>
      </c>
      <c r="M45" s="53">
        <v>0</v>
      </c>
      <c r="N45" s="53">
        <v>0</v>
      </c>
      <c r="O45" s="53">
        <v>0</v>
      </c>
      <c r="P45" s="53">
        <v>2971</v>
      </c>
      <c r="Q45" s="53">
        <v>0</v>
      </c>
      <c r="R45" s="53">
        <v>0</v>
      </c>
      <c r="S45" s="53">
        <v>0</v>
      </c>
      <c r="T45" s="53">
        <v>1904</v>
      </c>
      <c r="U45" s="53">
        <v>0</v>
      </c>
      <c r="V45" s="53">
        <v>4368</v>
      </c>
      <c r="W45" s="53">
        <v>0</v>
      </c>
      <c r="X45" s="53">
        <v>0</v>
      </c>
      <c r="Y45" s="53">
        <v>0</v>
      </c>
      <c r="Z45" s="53">
        <v>0</v>
      </c>
      <c r="AA45" s="53">
        <v>0</v>
      </c>
      <c r="AB45" s="53">
        <v>0</v>
      </c>
      <c r="AC45" s="53">
        <v>0</v>
      </c>
      <c r="AD45" s="53">
        <v>0</v>
      </c>
      <c r="AE45" s="53">
        <v>0</v>
      </c>
      <c r="AF45" s="53">
        <v>0</v>
      </c>
      <c r="AG45" s="53">
        <v>0</v>
      </c>
      <c r="AH45" s="53">
        <v>2069</v>
      </c>
      <c r="AI45" s="53">
        <v>6399005</v>
      </c>
      <c r="AJ45" s="53">
        <v>61257759</v>
      </c>
      <c r="AK45" s="53">
        <v>242333</v>
      </c>
      <c r="AL45" s="53">
        <v>0</v>
      </c>
      <c r="AM45" s="53">
        <v>0</v>
      </c>
      <c r="AN45" s="53">
        <v>0</v>
      </c>
      <c r="AO45" s="53">
        <v>0</v>
      </c>
      <c r="AP45" s="53">
        <v>0</v>
      </c>
      <c r="AQ45" s="53">
        <v>14786948</v>
      </c>
      <c r="AR45" s="56">
        <v>185722</v>
      </c>
      <c r="AS45" s="12"/>
      <c r="AT45" s="32"/>
      <c r="AU45" s="13"/>
      <c r="AV45" s="21"/>
      <c r="AW45" s="21"/>
    </row>
    <row r="46" spans="2:52" s="30" customFormat="1" x14ac:dyDescent="0.15">
      <c r="B46" s="315"/>
      <c r="C46" s="26">
        <v>2014</v>
      </c>
      <c r="D46" s="27">
        <v>26</v>
      </c>
      <c r="E46" s="82">
        <v>0</v>
      </c>
      <c r="F46" s="62">
        <v>6065</v>
      </c>
      <c r="G46" s="62">
        <v>0</v>
      </c>
      <c r="H46" s="62">
        <v>95281</v>
      </c>
      <c r="I46" s="62">
        <v>4630</v>
      </c>
      <c r="J46" s="62">
        <v>0</v>
      </c>
      <c r="K46" s="62">
        <v>0</v>
      </c>
      <c r="L46" s="62">
        <v>0</v>
      </c>
      <c r="M46" s="62">
        <v>0</v>
      </c>
      <c r="N46" s="62">
        <v>0</v>
      </c>
      <c r="O46" s="62">
        <v>0</v>
      </c>
      <c r="P46" s="62">
        <v>0</v>
      </c>
      <c r="Q46" s="62">
        <v>0</v>
      </c>
      <c r="R46" s="62">
        <v>0</v>
      </c>
      <c r="S46" s="62">
        <v>0</v>
      </c>
      <c r="T46" s="62">
        <v>3551</v>
      </c>
      <c r="U46" s="62">
        <v>0</v>
      </c>
      <c r="V46" s="62">
        <v>38100</v>
      </c>
      <c r="W46" s="62">
        <v>0</v>
      </c>
      <c r="X46" s="62">
        <v>0</v>
      </c>
      <c r="Y46" s="62">
        <v>0</v>
      </c>
      <c r="Z46" s="62">
        <v>0</v>
      </c>
      <c r="AA46" s="53">
        <v>0</v>
      </c>
      <c r="AB46" s="62">
        <v>0</v>
      </c>
      <c r="AC46" s="53">
        <v>0</v>
      </c>
      <c r="AD46" s="62">
        <v>0</v>
      </c>
      <c r="AE46" s="53">
        <v>0</v>
      </c>
      <c r="AF46" s="53">
        <v>0</v>
      </c>
      <c r="AG46" s="62">
        <v>530</v>
      </c>
      <c r="AH46" s="62">
        <v>0</v>
      </c>
      <c r="AI46" s="62">
        <v>5397424</v>
      </c>
      <c r="AJ46" s="62">
        <v>55717738</v>
      </c>
      <c r="AK46" s="62">
        <v>32841</v>
      </c>
      <c r="AL46" s="62">
        <v>0</v>
      </c>
      <c r="AM46" s="62">
        <v>0</v>
      </c>
      <c r="AN46" s="62">
        <v>0</v>
      </c>
      <c r="AO46" s="62">
        <v>0</v>
      </c>
      <c r="AP46" s="62">
        <v>0</v>
      </c>
      <c r="AQ46" s="62">
        <v>14268901</v>
      </c>
      <c r="AR46" s="63">
        <v>230616</v>
      </c>
      <c r="AS46" s="12"/>
      <c r="AT46" s="32"/>
      <c r="AU46" s="13"/>
      <c r="AV46" s="21"/>
      <c r="AW46" s="21"/>
    </row>
    <row r="47" spans="2:52" s="30" customFormat="1" x14ac:dyDescent="0.15">
      <c r="B47" s="315"/>
      <c r="C47" s="26">
        <v>2015</v>
      </c>
      <c r="D47" s="27">
        <v>27</v>
      </c>
      <c r="E47" s="82">
        <v>0</v>
      </c>
      <c r="F47" s="62">
        <v>11734</v>
      </c>
      <c r="G47" s="62">
        <v>0</v>
      </c>
      <c r="H47" s="62">
        <v>210431</v>
      </c>
      <c r="I47" s="62">
        <v>1152</v>
      </c>
      <c r="J47" s="62">
        <v>0</v>
      </c>
      <c r="K47" s="62">
        <v>0</v>
      </c>
      <c r="L47" s="62">
        <v>0</v>
      </c>
      <c r="M47" s="62">
        <v>0</v>
      </c>
      <c r="N47" s="62">
        <v>0</v>
      </c>
      <c r="O47" s="62">
        <v>0</v>
      </c>
      <c r="P47" s="62">
        <v>0</v>
      </c>
      <c r="Q47" s="62">
        <v>0</v>
      </c>
      <c r="R47" s="62">
        <v>0</v>
      </c>
      <c r="S47" s="62">
        <v>0</v>
      </c>
      <c r="T47" s="62">
        <v>9790</v>
      </c>
      <c r="U47" s="62">
        <v>0</v>
      </c>
      <c r="V47" s="62">
        <v>261413</v>
      </c>
      <c r="W47" s="62">
        <v>963</v>
      </c>
      <c r="X47" s="62">
        <v>0</v>
      </c>
      <c r="Y47" s="62">
        <v>0</v>
      </c>
      <c r="Z47" s="62">
        <v>0</v>
      </c>
      <c r="AA47" s="57">
        <v>0</v>
      </c>
      <c r="AB47" s="62">
        <v>0</v>
      </c>
      <c r="AC47" s="57">
        <v>0</v>
      </c>
      <c r="AD47" s="62">
        <v>5032</v>
      </c>
      <c r="AE47" s="57">
        <v>0</v>
      </c>
      <c r="AF47" s="57">
        <v>0</v>
      </c>
      <c r="AG47" s="62">
        <v>572</v>
      </c>
      <c r="AH47" s="62">
        <v>0</v>
      </c>
      <c r="AI47" s="62">
        <v>5551825</v>
      </c>
      <c r="AJ47" s="62">
        <v>58469513</v>
      </c>
      <c r="AK47" s="62">
        <v>0</v>
      </c>
      <c r="AL47" s="62">
        <v>0</v>
      </c>
      <c r="AM47" s="62">
        <v>0</v>
      </c>
      <c r="AN47" s="62">
        <v>0</v>
      </c>
      <c r="AO47" s="62">
        <v>0</v>
      </c>
      <c r="AP47" s="62">
        <v>27526</v>
      </c>
      <c r="AQ47" s="62">
        <v>16010367</v>
      </c>
      <c r="AR47" s="63">
        <v>292443</v>
      </c>
      <c r="AS47" s="12"/>
      <c r="AT47" s="32"/>
      <c r="AU47" s="13"/>
      <c r="AV47" s="21"/>
      <c r="AW47" s="21"/>
    </row>
    <row r="48" spans="2:52" s="30" customFormat="1" x14ac:dyDescent="0.15">
      <c r="B48" s="315"/>
      <c r="C48" s="204">
        <v>2016</v>
      </c>
      <c r="D48" s="205">
        <v>28</v>
      </c>
      <c r="E48" s="208">
        <v>0</v>
      </c>
      <c r="F48" s="206">
        <v>8357</v>
      </c>
      <c r="G48" s="206">
        <v>0</v>
      </c>
      <c r="H48" s="206">
        <v>203990</v>
      </c>
      <c r="I48" s="206">
        <v>311</v>
      </c>
      <c r="J48" s="206">
        <v>0</v>
      </c>
      <c r="K48" s="206">
        <v>0</v>
      </c>
      <c r="L48" s="206">
        <v>0</v>
      </c>
      <c r="M48" s="206">
        <v>0</v>
      </c>
      <c r="N48" s="206">
        <v>0</v>
      </c>
      <c r="O48" s="206">
        <v>0</v>
      </c>
      <c r="P48" s="206">
        <v>0</v>
      </c>
      <c r="Q48" s="206">
        <v>0</v>
      </c>
      <c r="R48" s="206">
        <v>2945</v>
      </c>
      <c r="S48" s="206">
        <v>0</v>
      </c>
      <c r="T48" s="206">
        <v>1483</v>
      </c>
      <c r="U48" s="206">
        <v>0</v>
      </c>
      <c r="V48" s="206">
        <v>357179</v>
      </c>
      <c r="W48" s="206">
        <v>1834</v>
      </c>
      <c r="X48" s="206">
        <v>0</v>
      </c>
      <c r="Y48" s="206">
        <v>0</v>
      </c>
      <c r="Z48" s="206">
        <v>2990</v>
      </c>
      <c r="AA48" s="206">
        <v>0</v>
      </c>
      <c r="AB48" s="206">
        <v>0</v>
      </c>
      <c r="AC48" s="206">
        <v>0</v>
      </c>
      <c r="AD48" s="206">
        <v>0</v>
      </c>
      <c r="AE48" s="53">
        <v>0</v>
      </c>
      <c r="AF48" s="53">
        <v>0</v>
      </c>
      <c r="AG48" s="206">
        <v>0</v>
      </c>
      <c r="AH48" s="206">
        <v>0</v>
      </c>
      <c r="AI48" s="206">
        <v>3638607</v>
      </c>
      <c r="AJ48" s="206">
        <v>46430965</v>
      </c>
      <c r="AK48" s="206">
        <v>0</v>
      </c>
      <c r="AL48" s="206">
        <v>0</v>
      </c>
      <c r="AM48" s="206">
        <v>0</v>
      </c>
      <c r="AN48" s="206">
        <v>0</v>
      </c>
      <c r="AO48" s="206">
        <v>0</v>
      </c>
      <c r="AP48" s="206">
        <v>0</v>
      </c>
      <c r="AQ48" s="206">
        <v>13502678</v>
      </c>
      <c r="AR48" s="207">
        <v>310783</v>
      </c>
      <c r="AS48" s="12"/>
      <c r="AT48" s="32"/>
      <c r="AU48" s="13"/>
      <c r="AV48" s="21"/>
      <c r="AW48" s="21"/>
    </row>
    <row r="49" spans="1:65" s="30" customFormat="1" x14ac:dyDescent="0.15">
      <c r="B49" s="315"/>
      <c r="C49" s="26">
        <v>2017</v>
      </c>
      <c r="D49" s="27">
        <v>29</v>
      </c>
      <c r="E49" s="82">
        <v>0</v>
      </c>
      <c r="F49" s="62">
        <v>0</v>
      </c>
      <c r="G49" s="62">
        <v>0</v>
      </c>
      <c r="H49" s="62">
        <v>234965</v>
      </c>
      <c r="I49" s="62">
        <v>0</v>
      </c>
      <c r="J49" s="62">
        <v>0</v>
      </c>
      <c r="K49" s="62">
        <v>0</v>
      </c>
      <c r="L49" s="62">
        <v>305</v>
      </c>
      <c r="M49" s="62">
        <v>0</v>
      </c>
      <c r="N49" s="62">
        <v>0</v>
      </c>
      <c r="O49" s="62">
        <v>0</v>
      </c>
      <c r="P49" s="62">
        <v>0</v>
      </c>
      <c r="Q49" s="62">
        <v>221</v>
      </c>
      <c r="R49" s="62">
        <v>0</v>
      </c>
      <c r="S49" s="62">
        <v>0</v>
      </c>
      <c r="T49" s="62">
        <v>1429</v>
      </c>
      <c r="U49" s="62">
        <v>764</v>
      </c>
      <c r="V49" s="62">
        <v>524348</v>
      </c>
      <c r="W49" s="62">
        <v>1640</v>
      </c>
      <c r="X49" s="62">
        <v>0</v>
      </c>
      <c r="Y49" s="62">
        <v>0</v>
      </c>
      <c r="Z49" s="62">
        <v>0</v>
      </c>
      <c r="AA49" s="62">
        <v>711</v>
      </c>
      <c r="AB49" s="62">
        <v>0</v>
      </c>
      <c r="AC49" s="62">
        <v>0</v>
      </c>
      <c r="AD49" s="62">
        <v>0</v>
      </c>
      <c r="AE49" s="60">
        <v>0</v>
      </c>
      <c r="AF49" s="60">
        <v>0</v>
      </c>
      <c r="AG49" s="62">
        <v>0</v>
      </c>
      <c r="AH49" s="62">
        <v>0</v>
      </c>
      <c r="AI49" s="62">
        <v>5527169</v>
      </c>
      <c r="AJ49" s="62">
        <v>52731319</v>
      </c>
      <c r="AK49" s="62">
        <v>0</v>
      </c>
      <c r="AL49" s="62">
        <v>0</v>
      </c>
      <c r="AM49" s="62">
        <v>0</v>
      </c>
      <c r="AN49" s="62">
        <v>0</v>
      </c>
      <c r="AO49" s="62">
        <v>0</v>
      </c>
      <c r="AP49" s="62">
        <v>740</v>
      </c>
      <c r="AQ49" s="62">
        <v>15263996</v>
      </c>
      <c r="AR49" s="63">
        <v>308158</v>
      </c>
      <c r="AS49" s="12"/>
      <c r="AT49" s="32"/>
      <c r="AU49" s="13"/>
      <c r="AV49" s="21"/>
      <c r="AW49" s="21"/>
    </row>
    <row r="50" spans="1:65" s="30" customFormat="1" x14ac:dyDescent="0.15">
      <c r="B50" s="315"/>
      <c r="C50" s="26">
        <v>2018</v>
      </c>
      <c r="D50" s="27">
        <v>30</v>
      </c>
      <c r="E50" s="82">
        <v>0</v>
      </c>
      <c r="F50" s="62">
        <v>0</v>
      </c>
      <c r="G50" s="62">
        <v>0</v>
      </c>
      <c r="H50" s="62">
        <v>309670</v>
      </c>
      <c r="I50" s="62">
        <v>0</v>
      </c>
      <c r="J50" s="62">
        <v>0</v>
      </c>
      <c r="K50" s="62">
        <v>765</v>
      </c>
      <c r="L50" s="62">
        <v>0</v>
      </c>
      <c r="M50" s="62">
        <v>0</v>
      </c>
      <c r="N50" s="62">
        <v>0</v>
      </c>
      <c r="O50" s="62">
        <v>0</v>
      </c>
      <c r="P50" s="62">
        <v>0</v>
      </c>
      <c r="Q50" s="62">
        <v>238</v>
      </c>
      <c r="R50" s="62">
        <v>0</v>
      </c>
      <c r="S50" s="62">
        <v>0</v>
      </c>
      <c r="T50" s="62">
        <v>1423</v>
      </c>
      <c r="U50" s="62">
        <v>2104</v>
      </c>
      <c r="V50" s="62">
        <v>567600</v>
      </c>
      <c r="W50" s="62">
        <v>13022</v>
      </c>
      <c r="X50" s="62">
        <v>0</v>
      </c>
      <c r="Y50" s="62">
        <v>0</v>
      </c>
      <c r="Z50" s="62">
        <v>0</v>
      </c>
      <c r="AA50" s="62">
        <v>34832</v>
      </c>
      <c r="AB50" s="62">
        <v>0</v>
      </c>
      <c r="AC50" s="62">
        <v>0</v>
      </c>
      <c r="AD50" s="62">
        <v>0</v>
      </c>
      <c r="AE50" s="53">
        <v>0</v>
      </c>
      <c r="AF50" s="53">
        <v>0</v>
      </c>
      <c r="AG50" s="62">
        <v>0</v>
      </c>
      <c r="AH50" s="62">
        <v>0</v>
      </c>
      <c r="AI50" s="62">
        <v>6655398</v>
      </c>
      <c r="AJ50" s="62">
        <v>53713244</v>
      </c>
      <c r="AK50" s="62">
        <v>8663</v>
      </c>
      <c r="AL50" s="62">
        <v>0</v>
      </c>
      <c r="AM50" s="62">
        <v>664</v>
      </c>
      <c r="AN50" s="62">
        <v>915</v>
      </c>
      <c r="AO50" s="62">
        <v>0</v>
      </c>
      <c r="AP50" s="62">
        <v>0</v>
      </c>
      <c r="AQ50" s="62">
        <v>16118392</v>
      </c>
      <c r="AR50" s="63">
        <v>259806</v>
      </c>
      <c r="AS50" s="12"/>
      <c r="AT50" s="32"/>
      <c r="AU50" s="13"/>
      <c r="AV50" s="21"/>
      <c r="AW50" s="21"/>
    </row>
    <row r="51" spans="1:65" ht="12" customHeight="1" x14ac:dyDescent="0.15">
      <c r="B51" s="315"/>
      <c r="C51" s="26">
        <v>2019</v>
      </c>
      <c r="D51" s="27" t="s">
        <v>436</v>
      </c>
      <c r="E51" s="82">
        <v>0</v>
      </c>
      <c r="F51" s="62">
        <v>67740</v>
      </c>
      <c r="G51" s="62">
        <v>0</v>
      </c>
      <c r="H51" s="62">
        <v>371602</v>
      </c>
      <c r="I51" s="62">
        <v>0</v>
      </c>
      <c r="J51" s="62">
        <v>0</v>
      </c>
      <c r="K51" s="62">
        <v>0</v>
      </c>
      <c r="L51" s="62">
        <v>0</v>
      </c>
      <c r="M51" s="62">
        <v>0</v>
      </c>
      <c r="N51" s="62">
        <v>0</v>
      </c>
      <c r="O51" s="62">
        <v>0</v>
      </c>
      <c r="P51" s="62">
        <v>0</v>
      </c>
      <c r="Q51" s="62">
        <v>0</v>
      </c>
      <c r="R51" s="62">
        <v>0</v>
      </c>
      <c r="S51" s="62">
        <v>0</v>
      </c>
      <c r="T51" s="62">
        <v>2775</v>
      </c>
      <c r="U51" s="62">
        <v>1575</v>
      </c>
      <c r="V51" s="62">
        <v>717193</v>
      </c>
      <c r="W51" s="62">
        <v>31576</v>
      </c>
      <c r="X51" s="62">
        <v>0</v>
      </c>
      <c r="Y51" s="62">
        <v>0</v>
      </c>
      <c r="Z51" s="62">
        <v>0</v>
      </c>
      <c r="AA51" s="62">
        <v>876</v>
      </c>
      <c r="AB51" s="62">
        <v>0</v>
      </c>
      <c r="AC51" s="62">
        <v>5984</v>
      </c>
      <c r="AD51" s="62">
        <v>0</v>
      </c>
      <c r="AE51" s="53">
        <v>0</v>
      </c>
      <c r="AF51" s="53">
        <v>0</v>
      </c>
      <c r="AG51" s="62">
        <v>0</v>
      </c>
      <c r="AH51" s="62">
        <v>0</v>
      </c>
      <c r="AI51" s="62">
        <v>5992281</v>
      </c>
      <c r="AJ51" s="62">
        <v>57453589</v>
      </c>
      <c r="AK51" s="62">
        <v>0</v>
      </c>
      <c r="AL51" s="62">
        <v>0</v>
      </c>
      <c r="AM51" s="62">
        <v>0</v>
      </c>
      <c r="AN51" s="62">
        <v>302</v>
      </c>
      <c r="AO51" s="62">
        <v>0</v>
      </c>
      <c r="AP51" s="62">
        <v>0</v>
      </c>
      <c r="AQ51" s="62">
        <v>17443945</v>
      </c>
      <c r="AR51" s="63">
        <v>286430</v>
      </c>
      <c r="AS51" s="12"/>
      <c r="AT51" s="21"/>
      <c r="AU51" s="13"/>
      <c r="AZ51" s="21"/>
    </row>
    <row r="52" spans="1:65" ht="12" customHeight="1" x14ac:dyDescent="0.15">
      <c r="B52" s="315"/>
      <c r="C52" s="26">
        <v>2020</v>
      </c>
      <c r="D52" s="27">
        <v>2</v>
      </c>
      <c r="E52" s="82">
        <v>0</v>
      </c>
      <c r="F52" s="62">
        <v>101286</v>
      </c>
      <c r="G52" s="62">
        <v>0</v>
      </c>
      <c r="H52" s="62">
        <v>318635</v>
      </c>
      <c r="I52" s="62">
        <v>523</v>
      </c>
      <c r="J52" s="62">
        <v>0</v>
      </c>
      <c r="K52" s="62">
        <v>0</v>
      </c>
      <c r="L52" s="62">
        <v>0</v>
      </c>
      <c r="M52" s="62">
        <v>0</v>
      </c>
      <c r="N52" s="62">
        <v>0</v>
      </c>
      <c r="O52" s="62">
        <v>0</v>
      </c>
      <c r="P52" s="62">
        <v>0</v>
      </c>
      <c r="Q52" s="62">
        <v>0</v>
      </c>
      <c r="R52" s="62">
        <v>0</v>
      </c>
      <c r="S52" s="62">
        <v>0</v>
      </c>
      <c r="T52" s="62">
        <v>4105</v>
      </c>
      <c r="U52" s="62">
        <v>2182</v>
      </c>
      <c r="V52" s="62">
        <v>739806</v>
      </c>
      <c r="W52" s="62">
        <v>31780</v>
      </c>
      <c r="X52" s="62">
        <v>0</v>
      </c>
      <c r="Y52" s="62">
        <v>0</v>
      </c>
      <c r="Z52" s="62">
        <v>0</v>
      </c>
      <c r="AA52" s="62">
        <v>701</v>
      </c>
      <c r="AB52" s="62">
        <v>3645</v>
      </c>
      <c r="AC52" s="62">
        <v>0</v>
      </c>
      <c r="AD52" s="62">
        <v>0</v>
      </c>
      <c r="AE52" s="53">
        <v>0</v>
      </c>
      <c r="AF52" s="53">
        <v>0</v>
      </c>
      <c r="AG52" s="62">
        <v>3973</v>
      </c>
      <c r="AH52" s="62">
        <v>0</v>
      </c>
      <c r="AI52" s="62">
        <v>5478621</v>
      </c>
      <c r="AJ52" s="62">
        <v>55270722</v>
      </c>
      <c r="AK52" s="62">
        <v>0</v>
      </c>
      <c r="AL52" s="62">
        <v>0</v>
      </c>
      <c r="AM52" s="62">
        <v>0</v>
      </c>
      <c r="AN52" s="62">
        <v>604</v>
      </c>
      <c r="AO52" s="62">
        <v>0</v>
      </c>
      <c r="AP52" s="62">
        <v>0</v>
      </c>
      <c r="AQ52" s="62">
        <v>15535366</v>
      </c>
      <c r="AR52" s="63">
        <v>429700</v>
      </c>
      <c r="AS52" s="12"/>
      <c r="AT52" s="21"/>
      <c r="AU52" s="13"/>
      <c r="AZ52" s="21"/>
    </row>
    <row r="53" spans="1:65" ht="12" customHeight="1" x14ac:dyDescent="0.15">
      <c r="B53" s="315"/>
      <c r="C53" s="204">
        <v>2021</v>
      </c>
      <c r="D53" s="205">
        <v>3</v>
      </c>
      <c r="E53" s="208">
        <v>0</v>
      </c>
      <c r="F53" s="206">
        <v>106796</v>
      </c>
      <c r="G53" s="206">
        <v>0</v>
      </c>
      <c r="H53" s="206">
        <v>310954</v>
      </c>
      <c r="I53" s="206">
        <v>0</v>
      </c>
      <c r="J53" s="206">
        <v>0</v>
      </c>
      <c r="K53" s="206">
        <v>0</v>
      </c>
      <c r="L53" s="206">
        <v>0</v>
      </c>
      <c r="M53" s="206">
        <v>0</v>
      </c>
      <c r="N53" s="206">
        <v>0</v>
      </c>
      <c r="O53" s="206">
        <v>0</v>
      </c>
      <c r="P53" s="206">
        <v>0</v>
      </c>
      <c r="Q53" s="206">
        <v>428</v>
      </c>
      <c r="R53" s="206">
        <v>0</v>
      </c>
      <c r="S53" s="206">
        <v>0</v>
      </c>
      <c r="T53" s="206">
        <v>2953</v>
      </c>
      <c r="U53" s="206">
        <v>3692</v>
      </c>
      <c r="V53" s="206">
        <v>1019858</v>
      </c>
      <c r="W53" s="206">
        <v>20401</v>
      </c>
      <c r="X53" s="206">
        <v>0</v>
      </c>
      <c r="Y53" s="206">
        <v>0</v>
      </c>
      <c r="Z53" s="206">
        <v>0</v>
      </c>
      <c r="AA53" s="206">
        <v>0</v>
      </c>
      <c r="AB53" s="206">
        <v>0</v>
      </c>
      <c r="AC53" s="206">
        <v>0</v>
      </c>
      <c r="AD53" s="206">
        <v>0</v>
      </c>
      <c r="AE53" s="206">
        <v>0</v>
      </c>
      <c r="AF53" s="206">
        <v>0</v>
      </c>
      <c r="AG53" s="206">
        <v>10399</v>
      </c>
      <c r="AH53" s="206">
        <v>0</v>
      </c>
      <c r="AI53" s="206">
        <v>7643597</v>
      </c>
      <c r="AJ53" s="206">
        <v>55556236</v>
      </c>
      <c r="AK53" s="206">
        <v>0</v>
      </c>
      <c r="AL53" s="206">
        <v>0</v>
      </c>
      <c r="AM53" s="206">
        <v>0</v>
      </c>
      <c r="AN53" s="206">
        <v>938</v>
      </c>
      <c r="AO53" s="206">
        <v>0</v>
      </c>
      <c r="AP53" s="206">
        <v>0</v>
      </c>
      <c r="AQ53" s="206">
        <v>17902785</v>
      </c>
      <c r="AR53" s="207">
        <v>446239</v>
      </c>
      <c r="AS53" s="12"/>
      <c r="AT53" s="21"/>
      <c r="AU53" s="13"/>
      <c r="AZ53" s="21"/>
    </row>
    <row r="54" spans="1:65" ht="12" customHeight="1" x14ac:dyDescent="0.15">
      <c r="B54" s="315"/>
      <c r="C54" s="26">
        <v>2022</v>
      </c>
      <c r="D54" s="27">
        <v>4</v>
      </c>
      <c r="E54" s="82">
        <v>0</v>
      </c>
      <c r="F54" s="62">
        <v>20541</v>
      </c>
      <c r="G54" s="62">
        <v>0</v>
      </c>
      <c r="H54" s="62">
        <v>599118</v>
      </c>
      <c r="I54" s="62">
        <v>4944</v>
      </c>
      <c r="J54" s="62">
        <v>0</v>
      </c>
      <c r="K54" s="62">
        <v>0</v>
      </c>
      <c r="L54" s="62">
        <v>0</v>
      </c>
      <c r="M54" s="62">
        <v>0</v>
      </c>
      <c r="N54" s="62">
        <v>0</v>
      </c>
      <c r="O54" s="62">
        <v>0</v>
      </c>
      <c r="P54" s="62">
        <v>0</v>
      </c>
      <c r="Q54" s="62">
        <v>316</v>
      </c>
      <c r="R54" s="62">
        <v>9769</v>
      </c>
      <c r="S54" s="62">
        <v>0</v>
      </c>
      <c r="T54" s="62">
        <v>9387</v>
      </c>
      <c r="U54" s="62">
        <v>2695</v>
      </c>
      <c r="V54" s="62">
        <v>2976235</v>
      </c>
      <c r="W54" s="62">
        <v>773152</v>
      </c>
      <c r="X54" s="62">
        <v>0</v>
      </c>
      <c r="Y54" s="62">
        <v>0</v>
      </c>
      <c r="Z54" s="62">
        <v>0</v>
      </c>
      <c r="AA54" s="62">
        <v>8393</v>
      </c>
      <c r="AB54" s="62">
        <v>0</v>
      </c>
      <c r="AC54" s="62">
        <v>0</v>
      </c>
      <c r="AD54" s="62">
        <v>0</v>
      </c>
      <c r="AE54" s="62">
        <v>325</v>
      </c>
      <c r="AF54" s="62">
        <v>31884</v>
      </c>
      <c r="AG54" s="62">
        <v>11335</v>
      </c>
      <c r="AH54" s="62">
        <v>0</v>
      </c>
      <c r="AI54" s="62">
        <v>11612964</v>
      </c>
      <c r="AJ54" s="62">
        <v>76666808</v>
      </c>
      <c r="AK54" s="62">
        <v>0</v>
      </c>
      <c r="AL54" s="62">
        <v>0</v>
      </c>
      <c r="AM54" s="62">
        <v>0</v>
      </c>
      <c r="AN54" s="62">
        <v>1419</v>
      </c>
      <c r="AO54" s="62">
        <v>0</v>
      </c>
      <c r="AP54" s="62">
        <v>12589</v>
      </c>
      <c r="AQ54" s="62">
        <v>28524752</v>
      </c>
      <c r="AR54" s="63">
        <v>406294</v>
      </c>
      <c r="AS54" s="12"/>
      <c r="AT54" s="21"/>
      <c r="AU54" s="13"/>
      <c r="AZ54" s="21"/>
    </row>
    <row r="55" spans="1:65" ht="12" customHeight="1" x14ac:dyDescent="0.15">
      <c r="B55" s="316"/>
      <c r="C55" s="280">
        <v>2023</v>
      </c>
      <c r="D55" s="281">
        <v>5</v>
      </c>
      <c r="E55" s="284">
        <v>0</v>
      </c>
      <c r="F55" s="282">
        <v>3028</v>
      </c>
      <c r="G55" s="282">
        <v>0</v>
      </c>
      <c r="H55" s="282">
        <v>642208</v>
      </c>
      <c r="I55" s="282">
        <v>7831</v>
      </c>
      <c r="J55" s="282">
        <v>0</v>
      </c>
      <c r="K55" s="282">
        <v>0</v>
      </c>
      <c r="L55" s="282">
        <v>0</v>
      </c>
      <c r="M55" s="282">
        <v>525</v>
      </c>
      <c r="N55" s="282">
        <v>42116</v>
      </c>
      <c r="O55" s="282">
        <v>0</v>
      </c>
      <c r="P55" s="282">
        <v>0</v>
      </c>
      <c r="Q55" s="282">
        <v>346</v>
      </c>
      <c r="R55" s="282">
        <v>8380</v>
      </c>
      <c r="S55" s="282">
        <v>0</v>
      </c>
      <c r="T55" s="282">
        <v>3297</v>
      </c>
      <c r="U55" s="282">
        <v>4073</v>
      </c>
      <c r="V55" s="282">
        <v>1978810</v>
      </c>
      <c r="W55" s="282">
        <v>157927</v>
      </c>
      <c r="X55" s="282">
        <v>0</v>
      </c>
      <c r="Y55" s="282">
        <v>0</v>
      </c>
      <c r="Z55" s="282">
        <v>0</v>
      </c>
      <c r="AA55" s="282">
        <v>0</v>
      </c>
      <c r="AB55" s="282">
        <v>0</v>
      </c>
      <c r="AC55" s="282">
        <v>0</v>
      </c>
      <c r="AD55" s="282">
        <v>0</v>
      </c>
      <c r="AE55" s="282">
        <v>0</v>
      </c>
      <c r="AF55" s="282">
        <v>53690</v>
      </c>
      <c r="AG55" s="282">
        <v>14984</v>
      </c>
      <c r="AH55" s="282">
        <v>0</v>
      </c>
      <c r="AI55" s="282">
        <v>10094133</v>
      </c>
      <c r="AJ55" s="282">
        <v>61611314</v>
      </c>
      <c r="AK55" s="282">
        <v>0</v>
      </c>
      <c r="AL55" s="282">
        <v>0</v>
      </c>
      <c r="AM55" s="282">
        <v>0</v>
      </c>
      <c r="AN55" s="282">
        <v>1543</v>
      </c>
      <c r="AO55" s="282">
        <v>0</v>
      </c>
      <c r="AP55" s="282">
        <v>0</v>
      </c>
      <c r="AQ55" s="282">
        <v>24949776</v>
      </c>
      <c r="AR55" s="283">
        <v>495301</v>
      </c>
      <c r="AS55" s="12"/>
      <c r="AT55" s="21"/>
      <c r="AU55" s="13"/>
      <c r="AZ55" s="21"/>
    </row>
    <row r="56" spans="1:65" x14ac:dyDescent="0.15">
      <c r="B56" s="33" t="s">
        <v>113</v>
      </c>
      <c r="C56" s="34"/>
      <c r="D56" s="34"/>
      <c r="E56" s="35"/>
      <c r="F56" s="35"/>
      <c r="G56" s="35"/>
      <c r="H56" s="35"/>
      <c r="I56" s="35"/>
      <c r="J56" s="35"/>
      <c r="K56" s="35"/>
      <c r="L56" s="35"/>
      <c r="M56" s="35"/>
      <c r="N56" s="35"/>
      <c r="O56" s="35"/>
      <c r="P56" s="35"/>
      <c r="Q56" s="35"/>
      <c r="R56" s="35"/>
      <c r="AK56" s="35"/>
      <c r="AR56" s="84"/>
      <c r="AV56" s="47"/>
    </row>
    <row r="57" spans="1:65" x14ac:dyDescent="0.15">
      <c r="B57" s="38"/>
      <c r="C57" s="34"/>
      <c r="D57" s="34"/>
      <c r="E57" s="35"/>
      <c r="F57" s="35"/>
      <c r="G57" s="35"/>
      <c r="H57" s="35"/>
      <c r="I57" s="35"/>
      <c r="J57" s="35"/>
      <c r="K57" s="35"/>
      <c r="L57" s="35"/>
      <c r="M57" s="35"/>
      <c r="N57" s="35"/>
      <c r="O57" s="35"/>
      <c r="P57" s="35"/>
      <c r="Q57" s="35"/>
      <c r="R57" s="36"/>
      <c r="S57" s="36"/>
      <c r="T57" s="36"/>
      <c r="U57" s="36"/>
      <c r="V57" s="36"/>
      <c r="W57" s="36"/>
      <c r="X57" s="36"/>
      <c r="Y57" s="36"/>
      <c r="Z57" s="36"/>
      <c r="AA57" s="36"/>
      <c r="AB57" s="36"/>
      <c r="AC57" s="36"/>
      <c r="AD57" s="36"/>
      <c r="AE57" s="36"/>
      <c r="AF57" s="36"/>
      <c r="AG57" s="36"/>
      <c r="AJ57" s="35"/>
      <c r="AK57" s="35"/>
      <c r="AR57" s="84"/>
    </row>
    <row r="58" spans="1:65" x14ac:dyDescent="0.15">
      <c r="A58" s="38"/>
      <c r="B58" s="37"/>
      <c r="C58" s="34"/>
      <c r="D58" s="34"/>
      <c r="E58" s="35"/>
      <c r="F58" s="35"/>
      <c r="G58" s="35"/>
      <c r="H58" s="35"/>
      <c r="I58" s="35"/>
      <c r="J58" s="35"/>
      <c r="K58" s="35"/>
      <c r="L58" s="35"/>
      <c r="M58" s="35"/>
      <c r="N58" s="35"/>
      <c r="O58" s="35"/>
      <c r="P58" s="35"/>
      <c r="Q58" s="35"/>
      <c r="R58" s="36"/>
      <c r="S58" s="36"/>
      <c r="T58" s="36"/>
      <c r="U58" s="36"/>
      <c r="V58" s="36"/>
      <c r="W58" s="36"/>
      <c r="X58" s="36"/>
      <c r="Y58" s="36"/>
      <c r="Z58" s="36"/>
      <c r="AA58" s="36"/>
      <c r="AB58" s="36"/>
      <c r="AC58" s="36"/>
      <c r="AD58" s="36"/>
      <c r="AE58" s="36"/>
      <c r="AF58" s="36"/>
      <c r="AG58" s="36"/>
      <c r="AH58" s="35"/>
      <c r="AI58" s="35"/>
      <c r="AJ58" s="35"/>
      <c r="AK58" s="35"/>
      <c r="AR58" s="40" t="str">
        <f>'脱脂粉乳（学乳用）'!F58</f>
        <v>毎年1回更新、最終更新日2024/2/15</v>
      </c>
      <c r="AS58" s="40"/>
    </row>
    <row r="59" spans="1:65" x14ac:dyDescent="0.15">
      <c r="A59" s="38"/>
      <c r="B59" s="37"/>
      <c r="C59" s="34"/>
      <c r="D59" s="34"/>
      <c r="E59" s="35"/>
      <c r="F59" s="35"/>
      <c r="G59" s="35"/>
      <c r="H59" s="35"/>
      <c r="I59" s="35"/>
      <c r="J59" s="35"/>
      <c r="K59" s="35"/>
      <c r="L59" s="35"/>
      <c r="M59" s="35"/>
      <c r="N59" s="35"/>
      <c r="O59" s="35"/>
      <c r="P59" s="35"/>
      <c r="Q59" s="35"/>
      <c r="R59" s="47"/>
      <c r="S59" s="47"/>
      <c r="T59" s="47"/>
      <c r="U59" s="47"/>
      <c r="V59" s="47"/>
      <c r="W59" s="47"/>
      <c r="X59" s="47"/>
      <c r="Y59" s="47"/>
      <c r="Z59" s="47"/>
      <c r="AA59" s="202"/>
      <c r="AB59" s="47"/>
      <c r="AC59" s="243"/>
      <c r="AD59" s="47"/>
      <c r="AE59" s="273"/>
      <c r="AF59" s="273"/>
      <c r="AG59" s="47"/>
      <c r="AH59" s="47"/>
      <c r="AI59" s="47"/>
      <c r="AJ59" s="47"/>
      <c r="AK59" s="47"/>
      <c r="AL59" s="47"/>
      <c r="AM59" s="236"/>
      <c r="AN59" s="236"/>
      <c r="AO59" s="47"/>
      <c r="AP59" s="47"/>
      <c r="AQ59" s="47"/>
      <c r="AR59" s="47"/>
      <c r="AS59" s="47"/>
      <c r="AT59" s="47"/>
      <c r="AU59" s="47"/>
      <c r="AV59" s="47"/>
      <c r="AW59" s="47"/>
      <c r="AY59" s="47"/>
      <c r="AZ59" s="47"/>
      <c r="BA59" s="47"/>
      <c r="BB59" s="47"/>
      <c r="BC59" s="47"/>
      <c r="BD59" s="47"/>
      <c r="BE59" s="47"/>
      <c r="BF59" s="47"/>
      <c r="BG59" s="47"/>
      <c r="BH59" s="47"/>
      <c r="BI59" s="47"/>
      <c r="BJ59" s="47"/>
      <c r="BK59" s="47"/>
      <c r="BL59" s="32"/>
      <c r="BM59" s="32"/>
    </row>
    <row r="60" spans="1:65" x14ac:dyDescent="0.15">
      <c r="A60" s="38"/>
      <c r="B60" s="41"/>
      <c r="C60" s="34"/>
      <c r="D60" s="34"/>
      <c r="E60" s="35"/>
      <c r="F60" s="35"/>
      <c r="G60" s="35"/>
      <c r="H60" s="35"/>
      <c r="I60" s="35"/>
      <c r="J60" s="35"/>
      <c r="K60" s="35"/>
      <c r="L60" s="35"/>
      <c r="M60" s="35"/>
      <c r="N60" s="35"/>
      <c r="O60" s="35"/>
      <c r="P60" s="35"/>
      <c r="Q60" s="35"/>
      <c r="R60" s="47"/>
      <c r="S60" s="47"/>
      <c r="T60" s="47"/>
      <c r="U60" s="47"/>
      <c r="V60" s="47"/>
      <c r="W60" s="47"/>
      <c r="X60" s="47"/>
      <c r="Y60" s="47"/>
      <c r="Z60" s="47"/>
      <c r="AA60" s="202"/>
      <c r="AB60" s="47"/>
      <c r="AC60" s="243"/>
      <c r="AD60" s="47"/>
      <c r="AE60" s="273"/>
      <c r="AF60" s="273"/>
      <c r="AG60" s="47"/>
      <c r="AH60" s="47"/>
      <c r="AI60" s="47"/>
      <c r="AJ60" s="47"/>
      <c r="AK60" s="47"/>
      <c r="AL60" s="47"/>
      <c r="AM60" s="236"/>
      <c r="AN60" s="236"/>
      <c r="AO60" s="47"/>
      <c r="AP60" s="47"/>
      <c r="AQ60" s="47"/>
      <c r="AR60" s="47"/>
      <c r="AS60" s="47"/>
      <c r="AT60" s="47"/>
      <c r="AU60" s="47"/>
      <c r="AV60" s="47"/>
      <c r="AW60" s="47"/>
      <c r="AY60" s="47"/>
      <c r="AZ60" s="47"/>
      <c r="BA60" s="47"/>
      <c r="BB60" s="47"/>
      <c r="BC60" s="47"/>
      <c r="BD60" s="47"/>
      <c r="BE60" s="47"/>
      <c r="BF60" s="47"/>
      <c r="BG60" s="47"/>
      <c r="BH60" s="47"/>
      <c r="BI60" s="47"/>
      <c r="BJ60" s="47"/>
      <c r="BK60" s="47"/>
      <c r="BL60" s="32"/>
      <c r="BM60" s="32"/>
    </row>
    <row r="61" spans="1:65" x14ac:dyDescent="0.15">
      <c r="A61" s="38"/>
      <c r="B61" s="37"/>
      <c r="C61" s="34"/>
      <c r="D61" s="34"/>
      <c r="E61" s="35"/>
      <c r="F61" s="35"/>
      <c r="G61" s="35"/>
      <c r="H61" s="35"/>
      <c r="I61" s="35"/>
      <c r="J61" s="35"/>
      <c r="K61" s="35"/>
      <c r="L61" s="35"/>
      <c r="M61" s="35"/>
      <c r="N61" s="35"/>
      <c r="O61" s="35"/>
      <c r="P61" s="35"/>
      <c r="Q61" s="35"/>
      <c r="R61" s="47"/>
      <c r="S61" s="47"/>
      <c r="T61" s="47"/>
      <c r="U61" s="47"/>
      <c r="V61" s="47"/>
      <c r="W61" s="47"/>
      <c r="X61" s="47"/>
      <c r="Y61" s="47"/>
      <c r="Z61" s="47"/>
      <c r="AA61" s="202"/>
      <c r="AB61" s="47"/>
      <c r="AC61" s="243"/>
      <c r="AD61" s="47"/>
      <c r="AE61" s="273"/>
      <c r="AF61" s="273"/>
      <c r="AG61" s="47"/>
      <c r="AH61" s="47"/>
      <c r="AI61" s="47"/>
      <c r="AJ61" s="47"/>
      <c r="AK61" s="47"/>
      <c r="AL61" s="47"/>
      <c r="AM61" s="236"/>
      <c r="AN61" s="236"/>
      <c r="AO61" s="47"/>
      <c r="AP61" s="47"/>
      <c r="AQ61" s="47"/>
      <c r="AR61" s="47"/>
      <c r="AS61" s="47"/>
      <c r="AT61" s="47"/>
      <c r="AU61" s="47"/>
      <c r="AV61" s="47"/>
      <c r="AW61" s="47"/>
      <c r="AY61" s="47"/>
      <c r="AZ61" s="47"/>
      <c r="BA61" s="47"/>
      <c r="BB61" s="47"/>
      <c r="BC61" s="47"/>
      <c r="BD61" s="47"/>
      <c r="BE61" s="47"/>
      <c r="BF61" s="47"/>
      <c r="BG61" s="47"/>
      <c r="BH61" s="47"/>
      <c r="BI61" s="47"/>
      <c r="BJ61" s="47"/>
      <c r="BK61" s="47"/>
      <c r="BL61" s="32"/>
      <c r="BM61" s="32"/>
    </row>
    <row r="62" spans="1:65" x14ac:dyDescent="0.15">
      <c r="A62" s="38"/>
      <c r="B62" s="42"/>
      <c r="C62" s="34"/>
      <c r="D62" s="34"/>
      <c r="E62" s="35"/>
      <c r="F62" s="35"/>
      <c r="G62" s="35"/>
      <c r="H62" s="35"/>
      <c r="I62" s="35"/>
      <c r="J62" s="35"/>
      <c r="K62" s="35"/>
      <c r="L62" s="35"/>
      <c r="M62" s="35"/>
      <c r="N62" s="36"/>
      <c r="O62" s="36"/>
      <c r="P62" s="36"/>
      <c r="Q62" s="36"/>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Y62" s="21"/>
      <c r="AZ62" s="21"/>
      <c r="BA62" s="21"/>
      <c r="BB62" s="21"/>
      <c r="BC62" s="21"/>
      <c r="BD62" s="21"/>
      <c r="BE62" s="21"/>
      <c r="BF62" s="21"/>
      <c r="BG62" s="21"/>
      <c r="BH62" s="21"/>
      <c r="BI62" s="21"/>
      <c r="BJ62" s="21"/>
      <c r="BK62" s="21"/>
      <c r="BL62" s="32"/>
      <c r="BM62" s="32"/>
    </row>
    <row r="63" spans="1:65" x14ac:dyDescent="0.15">
      <c r="A63" s="38"/>
      <c r="B63" s="37"/>
      <c r="C63" s="34"/>
      <c r="D63" s="34"/>
      <c r="E63" s="35"/>
      <c r="F63" s="35"/>
      <c r="G63" s="35"/>
      <c r="H63" s="35"/>
      <c r="I63" s="35"/>
      <c r="J63" s="35"/>
      <c r="K63" s="35"/>
      <c r="L63" s="35"/>
      <c r="M63" s="35"/>
      <c r="N63" s="36"/>
      <c r="O63" s="36"/>
      <c r="P63" s="36"/>
      <c r="Q63" s="36"/>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Y63" s="21"/>
      <c r="AZ63" s="21"/>
      <c r="BA63" s="21"/>
      <c r="BB63" s="21"/>
      <c r="BC63" s="21"/>
      <c r="BD63" s="21"/>
      <c r="BE63" s="21"/>
      <c r="BF63" s="21"/>
      <c r="BG63" s="21"/>
      <c r="BH63" s="21"/>
      <c r="BI63" s="21"/>
      <c r="BJ63" s="21"/>
      <c r="BK63" s="21"/>
      <c r="BL63" s="32"/>
      <c r="BM63" s="32"/>
    </row>
    <row r="64" spans="1:65" x14ac:dyDescent="0.15">
      <c r="A64" s="38"/>
      <c r="C64" s="5"/>
      <c r="D64" s="5"/>
      <c r="N64" s="32"/>
      <c r="O64" s="32"/>
      <c r="P64" s="32"/>
      <c r="Q64" s="32"/>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Y64" s="21"/>
      <c r="AZ64" s="21"/>
      <c r="BA64" s="21"/>
      <c r="BB64" s="21"/>
      <c r="BC64" s="21"/>
      <c r="BD64" s="21"/>
      <c r="BE64" s="21"/>
      <c r="BF64" s="21"/>
      <c r="BG64" s="21"/>
      <c r="BH64" s="21"/>
      <c r="BI64" s="21"/>
      <c r="BJ64" s="21"/>
      <c r="BK64" s="21"/>
      <c r="BL64" s="32"/>
      <c r="BM64" s="32"/>
    </row>
    <row r="65" spans="2:65" x14ac:dyDescent="0.15">
      <c r="B65" s="43"/>
      <c r="C65" s="32"/>
      <c r="D65" s="32"/>
      <c r="E65" s="32"/>
      <c r="F65" s="32"/>
      <c r="G65" s="32"/>
      <c r="H65" s="32"/>
      <c r="N65" s="32"/>
      <c r="O65" s="32"/>
      <c r="P65" s="32"/>
      <c r="Q65" s="32"/>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Y65" s="21"/>
      <c r="AZ65" s="21"/>
      <c r="BA65" s="21"/>
      <c r="BB65" s="21"/>
      <c r="BC65" s="21"/>
      <c r="BD65" s="21"/>
      <c r="BE65" s="21"/>
      <c r="BF65" s="21"/>
      <c r="BG65" s="21"/>
      <c r="BH65" s="21"/>
      <c r="BI65" s="21"/>
      <c r="BJ65" s="21"/>
      <c r="BK65" s="21"/>
      <c r="BL65" s="32"/>
      <c r="BM65" s="32"/>
    </row>
    <row r="66" spans="2:65" x14ac:dyDescent="0.15">
      <c r="B66" s="43"/>
      <c r="C66" s="32"/>
      <c r="D66" s="32"/>
      <c r="E66" s="32"/>
      <c r="F66" s="32"/>
      <c r="G66" s="32"/>
      <c r="H66" s="32"/>
      <c r="N66" s="32"/>
      <c r="O66" s="32"/>
      <c r="P66" s="32"/>
      <c r="Q66" s="32"/>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Y66" s="21"/>
      <c r="AZ66" s="21"/>
      <c r="BA66" s="21"/>
      <c r="BB66" s="21"/>
      <c r="BC66" s="21"/>
      <c r="BD66" s="21"/>
      <c r="BE66" s="21"/>
      <c r="BF66" s="21"/>
      <c r="BG66" s="21"/>
      <c r="BH66" s="21"/>
      <c r="BI66" s="21"/>
      <c r="BJ66" s="21"/>
      <c r="BK66" s="21"/>
      <c r="BL66" s="32"/>
      <c r="BM66" s="32"/>
    </row>
    <row r="67" spans="2:65" x14ac:dyDescent="0.15">
      <c r="B67" s="43"/>
      <c r="C67" s="32"/>
      <c r="D67" s="32"/>
      <c r="N67" s="32"/>
      <c r="O67" s="32"/>
      <c r="P67" s="32"/>
      <c r="Q67" s="32"/>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Y67" s="21"/>
      <c r="AZ67" s="21"/>
      <c r="BA67" s="21"/>
      <c r="BB67" s="21"/>
      <c r="BC67" s="21"/>
      <c r="BD67" s="21"/>
      <c r="BE67" s="21"/>
      <c r="BF67" s="21"/>
      <c r="BG67" s="21"/>
      <c r="BH67" s="21"/>
      <c r="BI67" s="21"/>
      <c r="BJ67" s="21"/>
      <c r="BK67" s="21"/>
      <c r="BL67" s="32"/>
      <c r="BM67" s="32"/>
    </row>
    <row r="68" spans="2:65" x14ac:dyDescent="0.15">
      <c r="B68" s="43"/>
      <c r="C68" s="298"/>
      <c r="D68" s="298"/>
      <c r="E68" s="44"/>
      <c r="F68" s="44"/>
      <c r="G68" s="44"/>
      <c r="H68" s="44"/>
      <c r="I68" s="47"/>
      <c r="J68" s="47"/>
      <c r="K68" s="236"/>
      <c r="L68" s="47"/>
      <c r="M68" s="47"/>
      <c r="N68" s="295"/>
      <c r="O68" s="47"/>
      <c r="P68" s="47"/>
      <c r="Q68" s="202"/>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32"/>
      <c r="BM68" s="32"/>
    </row>
    <row r="69" spans="2:65" x14ac:dyDescent="0.15">
      <c r="B69" s="43"/>
      <c r="C69" s="298"/>
      <c r="D69" s="298"/>
      <c r="E69" s="47"/>
      <c r="F69" s="47"/>
      <c r="G69" s="47"/>
      <c r="H69" s="47"/>
      <c r="I69" s="47"/>
      <c r="J69" s="47"/>
      <c r="K69" s="236"/>
      <c r="L69" s="47"/>
      <c r="M69" s="47"/>
      <c r="N69" s="295"/>
      <c r="O69" s="47"/>
      <c r="P69" s="47"/>
      <c r="Q69" s="202"/>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32"/>
      <c r="BM69" s="32"/>
    </row>
    <row r="70" spans="2:65" x14ac:dyDescent="0.15">
      <c r="B70" s="43"/>
      <c r="C70" s="47"/>
      <c r="D70" s="47"/>
      <c r="E70" s="47"/>
      <c r="F70" s="47"/>
      <c r="G70" s="47"/>
      <c r="H70" s="47"/>
      <c r="I70" s="47"/>
      <c r="J70" s="47"/>
      <c r="K70" s="236"/>
      <c r="L70" s="47"/>
      <c r="M70" s="47"/>
      <c r="N70" s="295"/>
      <c r="O70" s="47"/>
      <c r="P70" s="47"/>
      <c r="Q70" s="202"/>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32"/>
      <c r="BM70" s="32"/>
    </row>
    <row r="71" spans="2:65"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U71" s="21"/>
      <c r="AV71" s="21"/>
      <c r="AW71" s="21"/>
      <c r="AX71" s="21"/>
      <c r="AY71" s="21"/>
      <c r="AZ71" s="21"/>
      <c r="BA71" s="21"/>
      <c r="BB71" s="21"/>
      <c r="BC71" s="21"/>
      <c r="BD71" s="21"/>
      <c r="BE71" s="21"/>
      <c r="BF71" s="21"/>
      <c r="BG71" s="21"/>
      <c r="BH71" s="21"/>
      <c r="BI71" s="21"/>
      <c r="BJ71" s="21"/>
      <c r="BK71" s="21"/>
      <c r="BL71" s="32"/>
      <c r="BM71" s="32"/>
    </row>
    <row r="72" spans="2:65"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U72" s="21"/>
      <c r="AV72" s="21"/>
      <c r="AW72" s="21"/>
      <c r="AX72" s="21"/>
      <c r="AY72" s="21"/>
      <c r="AZ72" s="21"/>
      <c r="BA72" s="21"/>
      <c r="BB72" s="21"/>
      <c r="BC72" s="21"/>
      <c r="BD72" s="21"/>
      <c r="BE72" s="21"/>
      <c r="BF72" s="21"/>
      <c r="BG72" s="21"/>
      <c r="BH72" s="21"/>
      <c r="BI72" s="21"/>
      <c r="BJ72" s="21"/>
      <c r="BK72" s="21"/>
      <c r="BL72" s="32"/>
      <c r="BM72" s="32"/>
    </row>
    <row r="73" spans="2:65"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U73" s="21"/>
      <c r="AV73" s="21"/>
      <c r="AW73" s="21"/>
      <c r="AX73" s="21"/>
      <c r="AY73" s="21"/>
      <c r="AZ73" s="21"/>
      <c r="BA73" s="21"/>
      <c r="BB73" s="21"/>
      <c r="BC73" s="21"/>
      <c r="BD73" s="21"/>
      <c r="BE73" s="21"/>
      <c r="BF73" s="21"/>
      <c r="BG73" s="21"/>
      <c r="BH73" s="21"/>
      <c r="BI73" s="21"/>
      <c r="BJ73" s="21"/>
      <c r="BK73" s="21"/>
      <c r="BL73" s="32"/>
      <c r="BM73" s="32"/>
    </row>
    <row r="74" spans="2:65"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U74" s="21"/>
      <c r="AV74" s="21"/>
      <c r="AW74" s="21"/>
      <c r="AX74" s="21"/>
      <c r="AY74" s="21"/>
      <c r="AZ74" s="21"/>
      <c r="BA74" s="21"/>
      <c r="BB74" s="21"/>
      <c r="BC74" s="21"/>
      <c r="BD74" s="21"/>
      <c r="BE74" s="21"/>
      <c r="BF74" s="21"/>
      <c r="BG74" s="21"/>
      <c r="BH74" s="21"/>
      <c r="BI74" s="21"/>
      <c r="BJ74" s="21"/>
      <c r="BK74" s="21"/>
      <c r="BL74" s="32"/>
      <c r="BM74" s="32"/>
    </row>
    <row r="75" spans="2:65"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U75" s="21"/>
      <c r="AV75" s="21"/>
      <c r="AW75" s="21"/>
      <c r="AX75" s="21"/>
      <c r="AY75" s="21"/>
      <c r="AZ75" s="21"/>
      <c r="BA75" s="21"/>
      <c r="BB75" s="21"/>
      <c r="BC75" s="21"/>
      <c r="BD75" s="21"/>
      <c r="BE75" s="21"/>
      <c r="BF75" s="21"/>
      <c r="BG75" s="21"/>
      <c r="BH75" s="21"/>
      <c r="BI75" s="21"/>
      <c r="BJ75" s="21"/>
      <c r="BK75" s="21"/>
      <c r="BL75" s="32"/>
      <c r="BM75" s="32"/>
    </row>
    <row r="76" spans="2:65"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U76" s="21"/>
      <c r="AV76" s="21"/>
      <c r="AW76" s="21"/>
      <c r="AX76" s="21"/>
      <c r="AY76" s="21"/>
      <c r="AZ76" s="21"/>
      <c r="BA76" s="21"/>
      <c r="BB76" s="21"/>
      <c r="BC76" s="21"/>
      <c r="BD76" s="21"/>
      <c r="BE76" s="21"/>
      <c r="BF76" s="21"/>
      <c r="BG76" s="21"/>
      <c r="BH76" s="21"/>
      <c r="BI76" s="21"/>
      <c r="BJ76" s="21"/>
      <c r="BK76" s="21"/>
      <c r="BL76" s="32"/>
      <c r="BM76" s="32"/>
    </row>
    <row r="77" spans="2:65"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U77" s="21"/>
      <c r="AV77" s="21"/>
      <c r="AW77" s="21"/>
      <c r="AX77" s="21"/>
      <c r="AY77" s="21"/>
      <c r="AZ77" s="21"/>
      <c r="BA77" s="21"/>
      <c r="BB77" s="21"/>
      <c r="BC77" s="21"/>
      <c r="BD77" s="21"/>
      <c r="BE77" s="21"/>
      <c r="BF77" s="21"/>
      <c r="BG77" s="21"/>
      <c r="BH77" s="21"/>
      <c r="BI77" s="21"/>
      <c r="BJ77" s="21"/>
      <c r="BK77" s="21"/>
      <c r="BL77" s="32"/>
      <c r="BM77" s="32"/>
    </row>
    <row r="78" spans="2:65" x14ac:dyDescent="0.15">
      <c r="B78" s="43"/>
      <c r="C78" s="21"/>
      <c r="D78" s="21"/>
      <c r="E78" s="21"/>
      <c r="F78" s="21"/>
      <c r="G78" s="21"/>
      <c r="H78" s="21"/>
      <c r="I78" s="21"/>
      <c r="J78" s="21"/>
      <c r="K78" s="21"/>
      <c r="L78" s="21"/>
      <c r="M78" s="21"/>
      <c r="N78" s="21"/>
      <c r="O78" s="21"/>
      <c r="P78" s="21"/>
      <c r="Q78" s="21"/>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U78" s="32"/>
      <c r="AV78" s="32"/>
      <c r="AW78" s="32"/>
      <c r="AX78" s="32"/>
      <c r="AY78" s="32"/>
      <c r="AZ78" s="32"/>
      <c r="BA78" s="32"/>
      <c r="BB78" s="32"/>
      <c r="BC78" s="32"/>
      <c r="BD78" s="32"/>
      <c r="BE78" s="32"/>
      <c r="BF78" s="32"/>
      <c r="BG78" s="32"/>
      <c r="BH78" s="32"/>
      <c r="BI78" s="32"/>
      <c r="BJ78" s="32"/>
      <c r="BK78" s="32"/>
      <c r="BL78" s="32"/>
      <c r="BM78" s="32"/>
    </row>
    <row r="79" spans="2:65" x14ac:dyDescent="0.15">
      <c r="B79" s="43"/>
      <c r="C79" s="21"/>
      <c r="D79" s="21"/>
      <c r="E79" s="21"/>
      <c r="F79" s="21"/>
      <c r="G79" s="21"/>
      <c r="H79" s="21"/>
      <c r="I79" s="21"/>
      <c r="J79" s="21"/>
      <c r="K79" s="21"/>
      <c r="L79" s="21"/>
      <c r="M79" s="21"/>
      <c r="N79" s="21"/>
      <c r="O79" s="21"/>
      <c r="P79" s="21"/>
      <c r="Q79" s="21"/>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U79" s="32"/>
      <c r="AV79" s="32"/>
      <c r="AW79" s="32"/>
      <c r="AX79" s="32"/>
      <c r="AY79" s="32"/>
      <c r="AZ79" s="32"/>
      <c r="BA79" s="32"/>
      <c r="BB79" s="32"/>
      <c r="BC79" s="32"/>
      <c r="BD79" s="32"/>
      <c r="BE79" s="32"/>
      <c r="BF79" s="32"/>
      <c r="BG79" s="32"/>
      <c r="BH79" s="32"/>
      <c r="BI79" s="32"/>
      <c r="BJ79" s="32"/>
      <c r="BK79" s="32"/>
      <c r="BL79" s="32"/>
      <c r="BM79" s="32"/>
    </row>
    <row r="80" spans="2:65" x14ac:dyDescent="0.15">
      <c r="B80" s="43"/>
      <c r="C80" s="21"/>
      <c r="D80" s="21"/>
      <c r="E80" s="21"/>
      <c r="F80" s="21"/>
      <c r="G80" s="21"/>
      <c r="H80" s="21"/>
      <c r="I80" s="21"/>
      <c r="J80" s="21"/>
      <c r="K80" s="21"/>
      <c r="L80" s="21"/>
      <c r="M80" s="21"/>
      <c r="N80" s="21"/>
      <c r="O80" s="21"/>
      <c r="P80" s="21"/>
      <c r="Q80" s="21"/>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U80" s="32"/>
      <c r="AV80" s="32"/>
      <c r="AW80" s="32"/>
      <c r="AX80" s="32"/>
      <c r="AY80" s="32"/>
      <c r="AZ80" s="32"/>
      <c r="BA80" s="32"/>
      <c r="BB80" s="32"/>
      <c r="BC80" s="32"/>
      <c r="BD80" s="32"/>
      <c r="BE80" s="32"/>
      <c r="BF80" s="32"/>
      <c r="BG80" s="32"/>
      <c r="BH80" s="32"/>
      <c r="BI80" s="32"/>
      <c r="BJ80" s="32"/>
      <c r="BK80" s="32"/>
      <c r="BL80" s="32"/>
      <c r="BM80" s="32"/>
    </row>
    <row r="81" spans="2:65" x14ac:dyDescent="0.15">
      <c r="B81" s="43"/>
      <c r="C81" s="21"/>
      <c r="D81" s="21"/>
      <c r="E81" s="21"/>
      <c r="F81" s="21"/>
      <c r="G81" s="21"/>
      <c r="H81" s="21"/>
      <c r="I81" s="21"/>
      <c r="J81" s="21"/>
      <c r="K81" s="21"/>
      <c r="L81" s="21"/>
      <c r="M81" s="21"/>
      <c r="N81" s="21"/>
      <c r="O81" s="21"/>
      <c r="P81" s="21"/>
      <c r="Q81" s="21"/>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U81" s="32"/>
      <c r="AV81" s="32"/>
      <c r="AW81" s="32"/>
      <c r="AX81" s="32"/>
      <c r="AY81" s="32"/>
      <c r="AZ81" s="32"/>
      <c r="BA81" s="32"/>
      <c r="BB81" s="32"/>
      <c r="BC81" s="32"/>
      <c r="BD81" s="32"/>
      <c r="BE81" s="32"/>
      <c r="BF81" s="32"/>
      <c r="BG81" s="32"/>
      <c r="BH81" s="32"/>
      <c r="BI81" s="32"/>
      <c r="BJ81" s="32"/>
      <c r="BK81" s="32"/>
      <c r="BL81" s="32"/>
      <c r="BM81" s="32"/>
    </row>
    <row r="82" spans="2:65" x14ac:dyDescent="0.15">
      <c r="B82" s="43"/>
      <c r="C82" s="21"/>
      <c r="D82" s="21"/>
      <c r="E82" s="21"/>
      <c r="F82" s="21"/>
      <c r="G82" s="21"/>
      <c r="H82" s="21"/>
      <c r="I82" s="21"/>
      <c r="J82" s="21"/>
      <c r="K82" s="21"/>
      <c r="L82" s="21"/>
      <c r="M82" s="21"/>
      <c r="N82" s="21"/>
      <c r="O82" s="21"/>
      <c r="P82" s="21"/>
      <c r="Q82" s="21"/>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U82" s="32"/>
      <c r="AV82" s="32"/>
      <c r="AW82" s="32"/>
      <c r="AX82" s="32"/>
      <c r="AY82" s="32"/>
      <c r="AZ82" s="32"/>
      <c r="BA82" s="32"/>
      <c r="BB82" s="32"/>
      <c r="BC82" s="32"/>
      <c r="BD82" s="32"/>
      <c r="BE82" s="32"/>
      <c r="BF82" s="32"/>
      <c r="BG82" s="32"/>
      <c r="BH82" s="32"/>
      <c r="BI82" s="32"/>
      <c r="BJ82" s="32"/>
      <c r="BK82" s="32"/>
      <c r="BL82" s="32"/>
      <c r="BM82" s="32"/>
    </row>
    <row r="83" spans="2:65" x14ac:dyDescent="0.15">
      <c r="B83" s="43"/>
      <c r="C83" s="21"/>
      <c r="D83" s="21"/>
      <c r="E83" s="21"/>
      <c r="F83" s="21"/>
      <c r="G83" s="21"/>
      <c r="H83" s="21"/>
      <c r="I83" s="21"/>
      <c r="J83" s="21"/>
      <c r="K83" s="21"/>
      <c r="L83" s="21"/>
      <c r="M83" s="21"/>
      <c r="N83" s="21"/>
      <c r="O83" s="21"/>
      <c r="P83" s="21"/>
      <c r="Q83" s="21"/>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U83" s="32"/>
      <c r="AV83" s="32"/>
      <c r="AW83" s="32"/>
      <c r="AX83" s="32"/>
      <c r="AY83" s="32"/>
      <c r="AZ83" s="32"/>
      <c r="BA83" s="32"/>
      <c r="BB83" s="32"/>
      <c r="BC83" s="32"/>
      <c r="BD83" s="32"/>
      <c r="BE83" s="32"/>
      <c r="BF83" s="32"/>
      <c r="BG83" s="32"/>
      <c r="BH83" s="32"/>
      <c r="BI83" s="32"/>
      <c r="BJ83" s="32"/>
      <c r="BK83" s="32"/>
      <c r="BL83" s="32"/>
      <c r="BM83" s="32"/>
    </row>
    <row r="84" spans="2:65" x14ac:dyDescent="0.15">
      <c r="B84" s="43"/>
      <c r="C84" s="21"/>
      <c r="D84" s="21"/>
      <c r="E84" s="21"/>
      <c r="F84" s="21"/>
      <c r="G84" s="21"/>
      <c r="H84" s="21"/>
      <c r="I84" s="21"/>
      <c r="J84" s="21"/>
      <c r="K84" s="21"/>
      <c r="L84" s="21"/>
      <c r="M84" s="21"/>
      <c r="N84" s="21"/>
      <c r="O84" s="21"/>
      <c r="P84" s="21"/>
      <c r="Q84" s="21"/>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U84" s="32"/>
      <c r="AV84" s="32"/>
      <c r="AW84" s="32"/>
      <c r="AX84" s="32"/>
      <c r="AY84" s="32"/>
      <c r="AZ84" s="32"/>
      <c r="BA84" s="32"/>
      <c r="BB84" s="32"/>
      <c r="BC84" s="32"/>
      <c r="BD84" s="32"/>
      <c r="BE84" s="32"/>
      <c r="BF84" s="32"/>
      <c r="BG84" s="32"/>
      <c r="BH84" s="32"/>
      <c r="BI84" s="32"/>
      <c r="BJ84" s="32"/>
      <c r="BK84" s="32"/>
      <c r="BL84" s="32"/>
      <c r="BM84" s="32"/>
    </row>
    <row r="85" spans="2:65" x14ac:dyDescent="0.15">
      <c r="B85" s="43"/>
      <c r="C85" s="21"/>
      <c r="D85" s="21"/>
      <c r="E85" s="21"/>
      <c r="F85" s="21"/>
      <c r="G85" s="21"/>
      <c r="H85" s="21"/>
      <c r="I85" s="21"/>
      <c r="J85" s="21"/>
      <c r="K85" s="21"/>
      <c r="L85" s="21"/>
      <c r="M85" s="21"/>
      <c r="N85" s="21"/>
      <c r="O85" s="21"/>
      <c r="P85" s="21"/>
      <c r="Q85" s="21"/>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U85" s="32"/>
      <c r="AV85" s="32"/>
      <c r="AW85" s="32"/>
      <c r="AX85" s="32"/>
      <c r="AY85" s="32"/>
      <c r="AZ85" s="32"/>
      <c r="BA85" s="32"/>
      <c r="BB85" s="32"/>
      <c r="BC85" s="32"/>
      <c r="BD85" s="32"/>
      <c r="BE85" s="32"/>
      <c r="BF85" s="32"/>
      <c r="BG85" s="32"/>
      <c r="BH85" s="32"/>
      <c r="BI85" s="32"/>
      <c r="BJ85" s="32"/>
      <c r="BK85" s="32"/>
      <c r="BL85" s="32"/>
      <c r="BM85" s="32"/>
    </row>
    <row r="86" spans="2:65" x14ac:dyDescent="0.15">
      <c r="B86" s="43"/>
      <c r="C86" s="21"/>
      <c r="D86" s="21"/>
      <c r="E86" s="21"/>
      <c r="F86" s="21"/>
      <c r="G86" s="21"/>
      <c r="H86" s="21"/>
      <c r="I86" s="21"/>
      <c r="J86" s="21"/>
      <c r="K86" s="21"/>
      <c r="L86" s="21"/>
      <c r="M86" s="21"/>
      <c r="N86" s="21"/>
      <c r="O86" s="21"/>
      <c r="P86" s="21"/>
      <c r="Q86" s="21"/>
      <c r="S86" s="32"/>
      <c r="T86" s="32"/>
      <c r="U86" s="32"/>
      <c r="V86" s="32"/>
      <c r="W86" s="32"/>
      <c r="X86" s="32"/>
      <c r="Y86" s="32"/>
      <c r="Z86" s="32"/>
      <c r="AA86" s="32"/>
      <c r="AB86" s="32"/>
      <c r="AC86" s="32"/>
      <c r="AD86" s="32"/>
      <c r="AE86" s="32"/>
      <c r="AF86" s="32"/>
      <c r="AG86" s="32"/>
    </row>
    <row r="87" spans="2:65" x14ac:dyDescent="0.15">
      <c r="B87" s="43"/>
      <c r="C87" s="31"/>
      <c r="D87" s="31"/>
      <c r="E87" s="1"/>
      <c r="F87" s="1"/>
      <c r="G87" s="1"/>
      <c r="H87" s="1"/>
      <c r="I87" s="1"/>
      <c r="J87" s="1"/>
      <c r="K87" s="1"/>
      <c r="L87" s="1"/>
      <c r="M87" s="1"/>
      <c r="N87" s="31"/>
      <c r="O87" s="31"/>
      <c r="P87" s="31"/>
      <c r="Q87" s="31"/>
      <c r="R87" s="1"/>
      <c r="S87" s="31"/>
      <c r="T87" s="31"/>
      <c r="U87" s="31"/>
      <c r="V87" s="31"/>
      <c r="W87" s="31"/>
      <c r="X87" s="31"/>
      <c r="Y87" s="31"/>
      <c r="Z87" s="31"/>
      <c r="AA87" s="31"/>
      <c r="AB87" s="31"/>
      <c r="AC87" s="31"/>
      <c r="AD87" s="31"/>
      <c r="AE87" s="31"/>
      <c r="AF87" s="31"/>
      <c r="AG87" s="31"/>
      <c r="AH87" s="1"/>
      <c r="AI87" s="1"/>
      <c r="AJ87" s="1"/>
      <c r="AK87" s="1"/>
      <c r="AL87" s="1"/>
      <c r="AM87" s="1"/>
      <c r="AN87" s="1"/>
      <c r="AO87" s="1"/>
      <c r="AP87" s="1"/>
      <c r="AQ87" s="1"/>
      <c r="AR87" s="2"/>
      <c r="AS87" s="21"/>
      <c r="AT87" s="1"/>
      <c r="AU87" s="1"/>
      <c r="AV87" s="1"/>
      <c r="AW87" s="1"/>
      <c r="AX87" s="1"/>
      <c r="AY87" s="1"/>
      <c r="AZ87" s="1"/>
      <c r="BA87" s="1"/>
      <c r="BB87" s="1"/>
      <c r="BC87" s="1"/>
      <c r="BD87" s="1"/>
      <c r="BE87" s="1"/>
      <c r="BF87" s="1"/>
      <c r="BG87" s="1"/>
      <c r="BH87" s="1"/>
      <c r="BI87" s="1"/>
      <c r="BJ87" s="1"/>
      <c r="BK87" s="1"/>
    </row>
    <row r="88" spans="2:65" x14ac:dyDescent="0.15">
      <c r="B88" s="43"/>
      <c r="C88" s="45"/>
      <c r="D88" s="45"/>
      <c r="E88" s="32"/>
      <c r="F88" s="32"/>
      <c r="G88" s="32"/>
      <c r="H88" s="32"/>
      <c r="S88" s="32"/>
      <c r="T88" s="32"/>
      <c r="U88" s="32"/>
      <c r="V88" s="32"/>
      <c r="W88" s="32"/>
      <c r="X88" s="32"/>
      <c r="Y88" s="32"/>
      <c r="Z88" s="32"/>
      <c r="AA88" s="32"/>
      <c r="AB88" s="32"/>
      <c r="AC88" s="32"/>
      <c r="AD88" s="32"/>
      <c r="AE88" s="32"/>
      <c r="AF88" s="32"/>
      <c r="AG88" s="32"/>
      <c r="AS88" s="21"/>
    </row>
    <row r="89" spans="2:65" x14ac:dyDescent="0.15">
      <c r="B89" s="43"/>
      <c r="C89" s="45"/>
      <c r="D89" s="45"/>
      <c r="E89" s="32"/>
      <c r="F89" s="32"/>
      <c r="G89" s="32"/>
      <c r="H89" s="32"/>
      <c r="S89" s="32"/>
      <c r="T89" s="32"/>
      <c r="U89" s="32"/>
      <c r="V89" s="32"/>
      <c r="W89" s="32"/>
      <c r="X89" s="32"/>
      <c r="Y89" s="32"/>
      <c r="Z89" s="32"/>
      <c r="AA89" s="32"/>
      <c r="AB89" s="32"/>
      <c r="AC89" s="32"/>
      <c r="AD89" s="32"/>
      <c r="AE89" s="32"/>
      <c r="AF89" s="32"/>
      <c r="AG89" s="32"/>
      <c r="AS89" s="21"/>
    </row>
    <row r="90" spans="2:65" x14ac:dyDescent="0.15">
      <c r="B90" s="43"/>
      <c r="C90" s="45"/>
      <c r="D90" s="45"/>
      <c r="E90" s="32"/>
      <c r="F90" s="32"/>
      <c r="G90" s="32"/>
      <c r="H90" s="32"/>
      <c r="S90" s="32"/>
      <c r="T90" s="32"/>
      <c r="U90" s="32"/>
      <c r="V90" s="32"/>
      <c r="W90" s="32"/>
      <c r="X90" s="32"/>
      <c r="Y90" s="32"/>
      <c r="Z90" s="32"/>
      <c r="AA90" s="32"/>
      <c r="AB90" s="32"/>
      <c r="AC90" s="32"/>
      <c r="AD90" s="32"/>
      <c r="AE90" s="32"/>
      <c r="AF90" s="32"/>
      <c r="AG90" s="32"/>
      <c r="AS90" s="21"/>
    </row>
    <row r="91" spans="2:65" x14ac:dyDescent="0.15">
      <c r="B91" s="43"/>
      <c r="C91" s="45"/>
      <c r="D91" s="45"/>
      <c r="E91" s="32"/>
      <c r="F91" s="32"/>
      <c r="G91" s="32"/>
      <c r="H91" s="32"/>
      <c r="S91" s="32"/>
      <c r="T91" s="32"/>
      <c r="U91" s="32"/>
      <c r="V91" s="32"/>
      <c r="W91" s="32"/>
      <c r="X91" s="32"/>
      <c r="Y91" s="32"/>
      <c r="Z91" s="32"/>
      <c r="AA91" s="32"/>
      <c r="AB91" s="32"/>
      <c r="AC91" s="32"/>
      <c r="AD91" s="32"/>
      <c r="AE91" s="32"/>
      <c r="AF91" s="32"/>
      <c r="AG91" s="32"/>
      <c r="AS91" s="21"/>
    </row>
    <row r="92" spans="2:65" x14ac:dyDescent="0.15">
      <c r="B92" s="43"/>
      <c r="C92" s="45"/>
      <c r="D92" s="45"/>
      <c r="E92" s="32"/>
      <c r="F92" s="32"/>
      <c r="G92" s="32"/>
      <c r="H92" s="32"/>
      <c r="S92" s="32"/>
      <c r="T92" s="32"/>
      <c r="U92" s="32"/>
      <c r="V92" s="32"/>
      <c r="W92" s="32"/>
      <c r="X92" s="32"/>
      <c r="Y92" s="32"/>
      <c r="Z92" s="32"/>
      <c r="AA92" s="32"/>
      <c r="AB92" s="32"/>
      <c r="AC92" s="32"/>
      <c r="AD92" s="32"/>
      <c r="AE92" s="32"/>
      <c r="AF92" s="32"/>
      <c r="AG92" s="32"/>
      <c r="AS92" s="21"/>
    </row>
    <row r="93" spans="2:65" x14ac:dyDescent="0.15">
      <c r="B93" s="43"/>
      <c r="C93" s="45"/>
      <c r="D93" s="45"/>
      <c r="E93" s="32"/>
      <c r="F93" s="32"/>
      <c r="G93" s="32"/>
      <c r="H93" s="32"/>
      <c r="S93" s="32"/>
      <c r="T93" s="32"/>
      <c r="U93" s="32"/>
      <c r="V93" s="32"/>
      <c r="W93" s="32"/>
      <c r="X93" s="32"/>
      <c r="Y93" s="32"/>
      <c r="Z93" s="32"/>
      <c r="AA93" s="32"/>
      <c r="AB93" s="32"/>
      <c r="AC93" s="32"/>
      <c r="AD93" s="32"/>
      <c r="AE93" s="32"/>
      <c r="AF93" s="32"/>
      <c r="AG93" s="32"/>
      <c r="AS93" s="21"/>
    </row>
    <row r="94" spans="2:65" x14ac:dyDescent="0.15">
      <c r="S94" s="32"/>
      <c r="T94" s="32"/>
      <c r="U94" s="32"/>
      <c r="V94" s="32"/>
      <c r="W94" s="32"/>
      <c r="X94" s="32"/>
      <c r="Y94" s="32"/>
      <c r="Z94" s="32"/>
      <c r="AA94" s="32"/>
      <c r="AB94" s="32"/>
      <c r="AC94" s="32"/>
      <c r="AD94" s="32"/>
      <c r="AE94" s="32"/>
      <c r="AF94" s="32"/>
      <c r="AG94" s="32"/>
      <c r="AS94" s="32"/>
    </row>
    <row r="95" spans="2:65" x14ac:dyDescent="0.15">
      <c r="S95" s="32"/>
      <c r="T95" s="32"/>
      <c r="U95" s="32"/>
      <c r="V95" s="32"/>
      <c r="W95" s="32"/>
      <c r="X95" s="32"/>
      <c r="Y95" s="32"/>
      <c r="Z95" s="32"/>
      <c r="AA95" s="32"/>
      <c r="AB95" s="32"/>
      <c r="AC95" s="32"/>
      <c r="AD95" s="32"/>
      <c r="AE95" s="32"/>
      <c r="AF95" s="32"/>
      <c r="AG95" s="32"/>
      <c r="AS95" s="32"/>
    </row>
    <row r="96" spans="2:65" x14ac:dyDescent="0.15">
      <c r="S96" s="32"/>
      <c r="T96" s="32"/>
      <c r="U96" s="32"/>
      <c r="V96" s="32"/>
      <c r="W96" s="32"/>
      <c r="X96" s="32"/>
      <c r="Y96" s="32"/>
      <c r="Z96" s="32"/>
      <c r="AA96" s="32"/>
      <c r="AB96" s="32"/>
      <c r="AC96" s="32"/>
      <c r="AD96" s="32"/>
      <c r="AE96" s="32"/>
      <c r="AF96" s="32"/>
      <c r="AG96" s="32"/>
      <c r="AS96" s="32"/>
    </row>
    <row r="97" spans="19:45" x14ac:dyDescent="0.15">
      <c r="S97" s="32"/>
      <c r="T97" s="32"/>
      <c r="U97" s="32"/>
      <c r="V97" s="32"/>
      <c r="W97" s="32"/>
      <c r="X97" s="32"/>
      <c r="Y97" s="32"/>
      <c r="Z97" s="32"/>
      <c r="AA97" s="32"/>
      <c r="AB97" s="32"/>
      <c r="AC97" s="32"/>
      <c r="AD97" s="32"/>
      <c r="AE97" s="32"/>
      <c r="AF97" s="32"/>
      <c r="AG97" s="32"/>
      <c r="AS97" s="32"/>
    </row>
    <row r="98" spans="19:45" x14ac:dyDescent="0.15">
      <c r="S98" s="32"/>
      <c r="T98" s="32"/>
      <c r="U98" s="32"/>
      <c r="V98" s="32"/>
      <c r="W98" s="32"/>
      <c r="X98" s="32"/>
      <c r="Y98" s="32"/>
      <c r="Z98" s="32"/>
      <c r="AA98" s="32"/>
      <c r="AB98" s="32"/>
      <c r="AC98" s="32"/>
      <c r="AD98" s="32"/>
      <c r="AE98" s="32"/>
      <c r="AF98" s="32"/>
      <c r="AG98" s="32"/>
      <c r="AS98" s="32"/>
    </row>
    <row r="99" spans="19:45" x14ac:dyDescent="0.15">
      <c r="S99" s="32"/>
      <c r="T99" s="32"/>
      <c r="U99" s="32"/>
      <c r="V99" s="32"/>
      <c r="W99" s="32"/>
      <c r="X99" s="32"/>
      <c r="Y99" s="32"/>
      <c r="Z99" s="32"/>
      <c r="AA99" s="32"/>
      <c r="AB99" s="32"/>
      <c r="AC99" s="32"/>
      <c r="AD99" s="32"/>
      <c r="AE99" s="32"/>
      <c r="AF99" s="32"/>
      <c r="AG99" s="32"/>
      <c r="AS99" s="32"/>
    </row>
    <row r="100" spans="19:45" x14ac:dyDescent="0.15">
      <c r="S100" s="32"/>
      <c r="T100" s="32"/>
      <c r="U100" s="32"/>
      <c r="V100" s="32"/>
      <c r="W100" s="32"/>
      <c r="X100" s="32"/>
      <c r="Y100" s="32"/>
      <c r="Z100" s="32"/>
      <c r="AA100" s="32"/>
      <c r="AB100" s="32"/>
      <c r="AC100" s="32"/>
      <c r="AD100" s="32"/>
      <c r="AE100" s="32"/>
      <c r="AF100" s="32"/>
      <c r="AG100" s="32"/>
      <c r="AS100" s="32"/>
    </row>
    <row r="101" spans="19:45" x14ac:dyDescent="0.15">
      <c r="AS101" s="32"/>
    </row>
  </sheetData>
  <mergeCells count="47">
    <mergeCell ref="AE5:AE7"/>
    <mergeCell ref="AF5:AF7"/>
    <mergeCell ref="R5:R7"/>
    <mergeCell ref="B5:D7"/>
    <mergeCell ref="E5:E7"/>
    <mergeCell ref="F5:F7"/>
    <mergeCell ref="B8:B31"/>
    <mergeCell ref="AC5:AC7"/>
    <mergeCell ref="B32:B55"/>
    <mergeCell ref="N5:N7"/>
    <mergeCell ref="AY8:AZ8"/>
    <mergeCell ref="AY9:AZ9"/>
    <mergeCell ref="AO5:AO7"/>
    <mergeCell ref="AP5:AP7"/>
    <mergeCell ref="AR5:AR7"/>
    <mergeCell ref="C68:D68"/>
    <mergeCell ref="AI5:AI7"/>
    <mergeCell ref="AJ5:AJ7"/>
    <mergeCell ref="AK5:AK7"/>
    <mergeCell ref="AL5:AL7"/>
    <mergeCell ref="Z5:Z7"/>
    <mergeCell ref="Y5:Y7"/>
    <mergeCell ref="AB5:AB7"/>
    <mergeCell ref="AH5:AH7"/>
    <mergeCell ref="M5:M7"/>
    <mergeCell ref="O5:O7"/>
    <mergeCell ref="P5:P7"/>
    <mergeCell ref="S5:S7"/>
    <mergeCell ref="T5:T7"/>
    <mergeCell ref="Q5:Q7"/>
    <mergeCell ref="AA5:AA7"/>
    <mergeCell ref="C69:D69"/>
    <mergeCell ref="AQ5:AQ7"/>
    <mergeCell ref="G5:G7"/>
    <mergeCell ref="H5:H7"/>
    <mergeCell ref="I5:I7"/>
    <mergeCell ref="J5:J7"/>
    <mergeCell ref="L5:L7"/>
    <mergeCell ref="K5:K7"/>
    <mergeCell ref="AM5:AM7"/>
    <mergeCell ref="AN5:AN7"/>
    <mergeCell ref="AG5:AG7"/>
    <mergeCell ref="X5:X7"/>
    <mergeCell ref="U5:U7"/>
    <mergeCell ref="V5:V7"/>
    <mergeCell ref="W5:W7"/>
    <mergeCell ref="AD5:AD7"/>
  </mergeCells>
  <phoneticPr fontId="18"/>
  <pageMargins left="0.7" right="0.7" top="0.75" bottom="0.75" header="0.3" footer="0.3"/>
  <pageSetup paperSize="9" scale="78" orientation="landscape" horizontalDpi="4294967294" verticalDpi="0" r:id="rId1"/>
  <colBreaks count="2" manualBreakCount="2">
    <brk id="17" min="1" max="51" man="1"/>
    <brk id="33" min="1" max="51"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01"/>
  <sheetViews>
    <sheetView showGridLines="0" zoomScale="90" zoomScaleNormal="90" zoomScaleSheetLayoutView="40" workbookViewId="0">
      <pane xSplit="4" ySplit="7" topLeftCell="E20" activePane="bottomRight" state="frozen"/>
      <selection activeCell="G39" sqref="G39"/>
      <selection pane="topRight" activeCell="G39" sqref="G39"/>
      <selection pane="bottomLeft" activeCell="G39" sqref="G39"/>
      <selection pane="bottomRight" activeCell="O33" sqref="O33"/>
    </sheetView>
  </sheetViews>
  <sheetFormatPr defaultRowHeight="12" x14ac:dyDescent="0.15"/>
  <cols>
    <col min="1" max="1" width="5.625" style="5" customWidth="1"/>
    <col min="2" max="2" width="3.125" style="3" customWidth="1"/>
    <col min="3" max="3" width="7.625" style="4" customWidth="1"/>
    <col min="4" max="4" width="10.875" style="4" customWidth="1"/>
    <col min="5" max="7" width="12.125" style="5" customWidth="1"/>
    <col min="8" max="8" width="12.625" style="5" customWidth="1"/>
    <col min="9" max="9" width="4.625" style="68" customWidth="1"/>
    <col min="10" max="10" width="12" style="5" bestFit="1" customWidth="1"/>
    <col min="11" max="11" width="9" style="5"/>
    <col min="12" max="12" width="10.125" style="5" bestFit="1" customWidth="1"/>
    <col min="13" max="226" width="9" style="5"/>
    <col min="227" max="227" width="5.625" style="5" customWidth="1"/>
    <col min="228" max="228" width="3.125" style="5" customWidth="1"/>
    <col min="229" max="230" width="7.625" style="5" customWidth="1"/>
    <col min="231" max="264" width="12.125" style="5" customWidth="1"/>
    <col min="265" max="266" width="7.625" style="5" customWidth="1"/>
    <col min="267" max="482" width="9" style="5"/>
    <col min="483" max="483" width="5.625" style="5" customWidth="1"/>
    <col min="484" max="484" width="3.125" style="5" customWidth="1"/>
    <col min="485" max="486" width="7.625" style="5" customWidth="1"/>
    <col min="487" max="520" width="12.125" style="5" customWidth="1"/>
    <col min="521" max="522" width="7.625" style="5" customWidth="1"/>
    <col min="523" max="738" width="9" style="5"/>
    <col min="739" max="739" width="5.625" style="5" customWidth="1"/>
    <col min="740" max="740" width="3.125" style="5" customWidth="1"/>
    <col min="741" max="742" width="7.625" style="5" customWidth="1"/>
    <col min="743" max="776" width="12.125" style="5" customWidth="1"/>
    <col min="777" max="778" width="7.625" style="5" customWidth="1"/>
    <col min="779" max="994" width="9" style="5"/>
    <col min="995" max="995" width="5.625" style="5" customWidth="1"/>
    <col min="996" max="996" width="3.125" style="5" customWidth="1"/>
    <col min="997" max="998" width="7.625" style="5" customWidth="1"/>
    <col min="999" max="1032" width="12.125" style="5" customWidth="1"/>
    <col min="1033" max="1034" width="7.625" style="5" customWidth="1"/>
    <col min="1035" max="1250" width="9" style="5"/>
    <col min="1251" max="1251" width="5.625" style="5" customWidth="1"/>
    <col min="1252" max="1252" width="3.125" style="5" customWidth="1"/>
    <col min="1253" max="1254" width="7.625" style="5" customWidth="1"/>
    <col min="1255" max="1288" width="12.125" style="5" customWidth="1"/>
    <col min="1289" max="1290" width="7.625" style="5" customWidth="1"/>
    <col min="1291" max="1506" width="9" style="5"/>
    <col min="1507" max="1507" width="5.625" style="5" customWidth="1"/>
    <col min="1508" max="1508" width="3.125" style="5" customWidth="1"/>
    <col min="1509" max="1510" width="7.625" style="5" customWidth="1"/>
    <col min="1511" max="1544" width="12.125" style="5" customWidth="1"/>
    <col min="1545" max="1546" width="7.625" style="5" customWidth="1"/>
    <col min="1547" max="1762" width="9" style="5"/>
    <col min="1763" max="1763" width="5.625" style="5" customWidth="1"/>
    <col min="1764" max="1764" width="3.125" style="5" customWidth="1"/>
    <col min="1765" max="1766" width="7.625" style="5" customWidth="1"/>
    <col min="1767" max="1800" width="12.125" style="5" customWidth="1"/>
    <col min="1801" max="1802" width="7.625" style="5" customWidth="1"/>
    <col min="1803" max="2018" width="9" style="5"/>
    <col min="2019" max="2019" width="5.625" style="5" customWidth="1"/>
    <col min="2020" max="2020" width="3.125" style="5" customWidth="1"/>
    <col min="2021" max="2022" width="7.625" style="5" customWidth="1"/>
    <col min="2023" max="2056" width="12.125" style="5" customWidth="1"/>
    <col min="2057" max="2058" width="7.625" style="5" customWidth="1"/>
    <col min="2059" max="2274" width="9" style="5"/>
    <col min="2275" max="2275" width="5.625" style="5" customWidth="1"/>
    <col min="2276" max="2276" width="3.125" style="5" customWidth="1"/>
    <col min="2277" max="2278" width="7.625" style="5" customWidth="1"/>
    <col min="2279" max="2312" width="12.125" style="5" customWidth="1"/>
    <col min="2313" max="2314" width="7.625" style="5" customWidth="1"/>
    <col min="2315" max="2530" width="9" style="5"/>
    <col min="2531" max="2531" width="5.625" style="5" customWidth="1"/>
    <col min="2532" max="2532" width="3.125" style="5" customWidth="1"/>
    <col min="2533" max="2534" width="7.625" style="5" customWidth="1"/>
    <col min="2535" max="2568" width="12.125" style="5" customWidth="1"/>
    <col min="2569" max="2570" width="7.625" style="5" customWidth="1"/>
    <col min="2571" max="2786" width="9" style="5"/>
    <col min="2787" max="2787" width="5.625" style="5" customWidth="1"/>
    <col min="2788" max="2788" width="3.125" style="5" customWidth="1"/>
    <col min="2789" max="2790" width="7.625" style="5" customWidth="1"/>
    <col min="2791" max="2824" width="12.125" style="5" customWidth="1"/>
    <col min="2825" max="2826" width="7.625" style="5" customWidth="1"/>
    <col min="2827" max="3042" width="9" style="5"/>
    <col min="3043" max="3043" width="5.625" style="5" customWidth="1"/>
    <col min="3044" max="3044" width="3.125" style="5" customWidth="1"/>
    <col min="3045" max="3046" width="7.625" style="5" customWidth="1"/>
    <col min="3047" max="3080" width="12.125" style="5" customWidth="1"/>
    <col min="3081" max="3082" width="7.625" style="5" customWidth="1"/>
    <col min="3083" max="3298" width="9" style="5"/>
    <col min="3299" max="3299" width="5.625" style="5" customWidth="1"/>
    <col min="3300" max="3300" width="3.125" style="5" customWidth="1"/>
    <col min="3301" max="3302" width="7.625" style="5" customWidth="1"/>
    <col min="3303" max="3336" width="12.125" style="5" customWidth="1"/>
    <col min="3337" max="3338" width="7.625" style="5" customWidth="1"/>
    <col min="3339" max="3554" width="9" style="5"/>
    <col min="3555" max="3555" width="5.625" style="5" customWidth="1"/>
    <col min="3556" max="3556" width="3.125" style="5" customWidth="1"/>
    <col min="3557" max="3558" width="7.625" style="5" customWidth="1"/>
    <col min="3559" max="3592" width="12.125" style="5" customWidth="1"/>
    <col min="3593" max="3594" width="7.625" style="5" customWidth="1"/>
    <col min="3595" max="3810" width="9" style="5"/>
    <col min="3811" max="3811" width="5.625" style="5" customWidth="1"/>
    <col min="3812" max="3812" width="3.125" style="5" customWidth="1"/>
    <col min="3813" max="3814" width="7.625" style="5" customWidth="1"/>
    <col min="3815" max="3848" width="12.125" style="5" customWidth="1"/>
    <col min="3849" max="3850" width="7.625" style="5" customWidth="1"/>
    <col min="3851" max="4066" width="9" style="5"/>
    <col min="4067" max="4067" width="5.625" style="5" customWidth="1"/>
    <col min="4068" max="4068" width="3.125" style="5" customWidth="1"/>
    <col min="4069" max="4070" width="7.625" style="5" customWidth="1"/>
    <col min="4071" max="4104" width="12.125" style="5" customWidth="1"/>
    <col min="4105" max="4106" width="7.625" style="5" customWidth="1"/>
    <col min="4107" max="4322" width="9" style="5"/>
    <col min="4323" max="4323" width="5.625" style="5" customWidth="1"/>
    <col min="4324" max="4324" width="3.125" style="5" customWidth="1"/>
    <col min="4325" max="4326" width="7.625" style="5" customWidth="1"/>
    <col min="4327" max="4360" width="12.125" style="5" customWidth="1"/>
    <col min="4361" max="4362" width="7.625" style="5" customWidth="1"/>
    <col min="4363" max="4578" width="9" style="5"/>
    <col min="4579" max="4579" width="5.625" style="5" customWidth="1"/>
    <col min="4580" max="4580" width="3.125" style="5" customWidth="1"/>
    <col min="4581" max="4582" width="7.625" style="5" customWidth="1"/>
    <col min="4583" max="4616" width="12.125" style="5" customWidth="1"/>
    <col min="4617" max="4618" width="7.625" style="5" customWidth="1"/>
    <col min="4619" max="4834" width="9" style="5"/>
    <col min="4835" max="4835" width="5.625" style="5" customWidth="1"/>
    <col min="4836" max="4836" width="3.125" style="5" customWidth="1"/>
    <col min="4837" max="4838" width="7.625" style="5" customWidth="1"/>
    <col min="4839" max="4872" width="12.125" style="5" customWidth="1"/>
    <col min="4873" max="4874" width="7.625" style="5" customWidth="1"/>
    <col min="4875" max="5090" width="9" style="5"/>
    <col min="5091" max="5091" width="5.625" style="5" customWidth="1"/>
    <col min="5092" max="5092" width="3.125" style="5" customWidth="1"/>
    <col min="5093" max="5094" width="7.625" style="5" customWidth="1"/>
    <col min="5095" max="5128" width="12.125" style="5" customWidth="1"/>
    <col min="5129" max="5130" width="7.625" style="5" customWidth="1"/>
    <col min="5131" max="5346" width="9" style="5"/>
    <col min="5347" max="5347" width="5.625" style="5" customWidth="1"/>
    <col min="5348" max="5348" width="3.125" style="5" customWidth="1"/>
    <col min="5349" max="5350" width="7.625" style="5" customWidth="1"/>
    <col min="5351" max="5384" width="12.125" style="5" customWidth="1"/>
    <col min="5385" max="5386" width="7.625" style="5" customWidth="1"/>
    <col min="5387" max="5602" width="9" style="5"/>
    <col min="5603" max="5603" width="5.625" style="5" customWidth="1"/>
    <col min="5604" max="5604" width="3.125" style="5" customWidth="1"/>
    <col min="5605" max="5606" width="7.625" style="5" customWidth="1"/>
    <col min="5607" max="5640" width="12.125" style="5" customWidth="1"/>
    <col min="5641" max="5642" width="7.625" style="5" customWidth="1"/>
    <col min="5643" max="5858" width="9" style="5"/>
    <col min="5859" max="5859" width="5.625" style="5" customWidth="1"/>
    <col min="5860" max="5860" width="3.125" style="5" customWidth="1"/>
    <col min="5861" max="5862" width="7.625" style="5" customWidth="1"/>
    <col min="5863" max="5896" width="12.125" style="5" customWidth="1"/>
    <col min="5897" max="5898" width="7.625" style="5" customWidth="1"/>
    <col min="5899" max="6114" width="9" style="5"/>
    <col min="6115" max="6115" width="5.625" style="5" customWidth="1"/>
    <col min="6116" max="6116" width="3.125" style="5" customWidth="1"/>
    <col min="6117" max="6118" width="7.625" style="5" customWidth="1"/>
    <col min="6119" max="6152" width="12.125" style="5" customWidth="1"/>
    <col min="6153" max="6154" width="7.625" style="5" customWidth="1"/>
    <col min="6155" max="6370" width="9" style="5"/>
    <col min="6371" max="6371" width="5.625" style="5" customWidth="1"/>
    <col min="6372" max="6372" width="3.125" style="5" customWidth="1"/>
    <col min="6373" max="6374" width="7.625" style="5" customWidth="1"/>
    <col min="6375" max="6408" width="12.125" style="5" customWidth="1"/>
    <col min="6409" max="6410" width="7.625" style="5" customWidth="1"/>
    <col min="6411" max="6626" width="9" style="5"/>
    <col min="6627" max="6627" width="5.625" style="5" customWidth="1"/>
    <col min="6628" max="6628" width="3.125" style="5" customWidth="1"/>
    <col min="6629" max="6630" width="7.625" style="5" customWidth="1"/>
    <col min="6631" max="6664" width="12.125" style="5" customWidth="1"/>
    <col min="6665" max="6666" width="7.625" style="5" customWidth="1"/>
    <col min="6667" max="6882" width="9" style="5"/>
    <col min="6883" max="6883" width="5.625" style="5" customWidth="1"/>
    <col min="6884" max="6884" width="3.125" style="5" customWidth="1"/>
    <col min="6885" max="6886" width="7.625" style="5" customWidth="1"/>
    <col min="6887" max="6920" width="12.125" style="5" customWidth="1"/>
    <col min="6921" max="6922" width="7.625" style="5" customWidth="1"/>
    <col min="6923" max="7138" width="9" style="5"/>
    <col min="7139" max="7139" width="5.625" style="5" customWidth="1"/>
    <col min="7140" max="7140" width="3.125" style="5" customWidth="1"/>
    <col min="7141" max="7142" width="7.625" style="5" customWidth="1"/>
    <col min="7143" max="7176" width="12.125" style="5" customWidth="1"/>
    <col min="7177" max="7178" width="7.625" style="5" customWidth="1"/>
    <col min="7179" max="7394" width="9" style="5"/>
    <col min="7395" max="7395" width="5.625" style="5" customWidth="1"/>
    <col min="7396" max="7396" width="3.125" style="5" customWidth="1"/>
    <col min="7397" max="7398" width="7.625" style="5" customWidth="1"/>
    <col min="7399" max="7432" width="12.125" style="5" customWidth="1"/>
    <col min="7433" max="7434" width="7.625" style="5" customWidth="1"/>
    <col min="7435" max="7650" width="9" style="5"/>
    <col min="7651" max="7651" width="5.625" style="5" customWidth="1"/>
    <col min="7652" max="7652" width="3.125" style="5" customWidth="1"/>
    <col min="7653" max="7654" width="7.625" style="5" customWidth="1"/>
    <col min="7655" max="7688" width="12.125" style="5" customWidth="1"/>
    <col min="7689" max="7690" width="7.625" style="5" customWidth="1"/>
    <col min="7691" max="7906" width="9" style="5"/>
    <col min="7907" max="7907" width="5.625" style="5" customWidth="1"/>
    <col min="7908" max="7908" width="3.125" style="5" customWidth="1"/>
    <col min="7909" max="7910" width="7.625" style="5" customWidth="1"/>
    <col min="7911" max="7944" width="12.125" style="5" customWidth="1"/>
    <col min="7945" max="7946" width="7.625" style="5" customWidth="1"/>
    <col min="7947" max="8162" width="9" style="5"/>
    <col min="8163" max="8163" width="5.625" style="5" customWidth="1"/>
    <col min="8164" max="8164" width="3.125" style="5" customWidth="1"/>
    <col min="8165" max="8166" width="7.625" style="5" customWidth="1"/>
    <col min="8167" max="8200" width="12.125" style="5" customWidth="1"/>
    <col min="8201" max="8202" width="7.625" style="5" customWidth="1"/>
    <col min="8203" max="8418" width="9" style="5"/>
    <col min="8419" max="8419" width="5.625" style="5" customWidth="1"/>
    <col min="8420" max="8420" width="3.125" style="5" customWidth="1"/>
    <col min="8421" max="8422" width="7.625" style="5" customWidth="1"/>
    <col min="8423" max="8456" width="12.125" style="5" customWidth="1"/>
    <col min="8457" max="8458" width="7.625" style="5" customWidth="1"/>
    <col min="8459" max="8674" width="9" style="5"/>
    <col min="8675" max="8675" width="5.625" style="5" customWidth="1"/>
    <col min="8676" max="8676" width="3.125" style="5" customWidth="1"/>
    <col min="8677" max="8678" width="7.625" style="5" customWidth="1"/>
    <col min="8679" max="8712" width="12.125" style="5" customWidth="1"/>
    <col min="8713" max="8714" width="7.625" style="5" customWidth="1"/>
    <col min="8715" max="8930" width="9" style="5"/>
    <col min="8931" max="8931" width="5.625" style="5" customWidth="1"/>
    <col min="8932" max="8932" width="3.125" style="5" customWidth="1"/>
    <col min="8933" max="8934" width="7.625" style="5" customWidth="1"/>
    <col min="8935" max="8968" width="12.125" style="5" customWidth="1"/>
    <col min="8969" max="8970" width="7.625" style="5" customWidth="1"/>
    <col min="8971" max="9186" width="9" style="5"/>
    <col min="9187" max="9187" width="5.625" style="5" customWidth="1"/>
    <col min="9188" max="9188" width="3.125" style="5" customWidth="1"/>
    <col min="9189" max="9190" width="7.625" style="5" customWidth="1"/>
    <col min="9191" max="9224" width="12.125" style="5" customWidth="1"/>
    <col min="9225" max="9226" width="7.625" style="5" customWidth="1"/>
    <col min="9227" max="9442" width="9" style="5"/>
    <col min="9443" max="9443" width="5.625" style="5" customWidth="1"/>
    <col min="9444" max="9444" width="3.125" style="5" customWidth="1"/>
    <col min="9445" max="9446" width="7.625" style="5" customWidth="1"/>
    <col min="9447" max="9480" width="12.125" style="5" customWidth="1"/>
    <col min="9481" max="9482" width="7.625" style="5" customWidth="1"/>
    <col min="9483" max="9698" width="9" style="5"/>
    <col min="9699" max="9699" width="5.625" style="5" customWidth="1"/>
    <col min="9700" max="9700" width="3.125" style="5" customWidth="1"/>
    <col min="9701" max="9702" width="7.625" style="5" customWidth="1"/>
    <col min="9703" max="9736" width="12.125" style="5" customWidth="1"/>
    <col min="9737" max="9738" width="7.625" style="5" customWidth="1"/>
    <col min="9739" max="9954" width="9" style="5"/>
    <col min="9955" max="9955" width="5.625" style="5" customWidth="1"/>
    <col min="9956" max="9956" width="3.125" style="5" customWidth="1"/>
    <col min="9957" max="9958" width="7.625" style="5" customWidth="1"/>
    <col min="9959" max="9992" width="12.125" style="5" customWidth="1"/>
    <col min="9993" max="9994" width="7.625" style="5" customWidth="1"/>
    <col min="9995" max="10210" width="9" style="5"/>
    <col min="10211" max="10211" width="5.625" style="5" customWidth="1"/>
    <col min="10212" max="10212" width="3.125" style="5" customWidth="1"/>
    <col min="10213" max="10214" width="7.625" style="5" customWidth="1"/>
    <col min="10215" max="10248" width="12.125" style="5" customWidth="1"/>
    <col min="10249" max="10250" width="7.625" style="5" customWidth="1"/>
    <col min="10251" max="10466" width="9" style="5"/>
    <col min="10467" max="10467" width="5.625" style="5" customWidth="1"/>
    <col min="10468" max="10468" width="3.125" style="5" customWidth="1"/>
    <col min="10469" max="10470" width="7.625" style="5" customWidth="1"/>
    <col min="10471" max="10504" width="12.125" style="5" customWidth="1"/>
    <col min="10505" max="10506" width="7.625" style="5" customWidth="1"/>
    <col min="10507" max="10722" width="9" style="5"/>
    <col min="10723" max="10723" width="5.625" style="5" customWidth="1"/>
    <col min="10724" max="10724" width="3.125" style="5" customWidth="1"/>
    <col min="10725" max="10726" width="7.625" style="5" customWidth="1"/>
    <col min="10727" max="10760" width="12.125" style="5" customWidth="1"/>
    <col min="10761" max="10762" width="7.625" style="5" customWidth="1"/>
    <col min="10763" max="10978" width="9" style="5"/>
    <col min="10979" max="10979" width="5.625" style="5" customWidth="1"/>
    <col min="10980" max="10980" width="3.125" style="5" customWidth="1"/>
    <col min="10981" max="10982" width="7.625" style="5" customWidth="1"/>
    <col min="10983" max="11016" width="12.125" style="5" customWidth="1"/>
    <col min="11017" max="11018" width="7.625" style="5" customWidth="1"/>
    <col min="11019" max="11234" width="9" style="5"/>
    <col min="11235" max="11235" width="5.625" style="5" customWidth="1"/>
    <col min="11236" max="11236" width="3.125" style="5" customWidth="1"/>
    <col min="11237" max="11238" width="7.625" style="5" customWidth="1"/>
    <col min="11239" max="11272" width="12.125" style="5" customWidth="1"/>
    <col min="11273" max="11274" width="7.625" style="5" customWidth="1"/>
    <col min="11275" max="11490" width="9" style="5"/>
    <col min="11491" max="11491" width="5.625" style="5" customWidth="1"/>
    <col min="11492" max="11492" width="3.125" style="5" customWidth="1"/>
    <col min="11493" max="11494" width="7.625" style="5" customWidth="1"/>
    <col min="11495" max="11528" width="12.125" style="5" customWidth="1"/>
    <col min="11529" max="11530" width="7.625" style="5" customWidth="1"/>
    <col min="11531" max="11746" width="9" style="5"/>
    <col min="11747" max="11747" width="5.625" style="5" customWidth="1"/>
    <col min="11748" max="11748" width="3.125" style="5" customWidth="1"/>
    <col min="11749" max="11750" width="7.625" style="5" customWidth="1"/>
    <col min="11751" max="11784" width="12.125" style="5" customWidth="1"/>
    <col min="11785" max="11786" width="7.625" style="5" customWidth="1"/>
    <col min="11787" max="12002" width="9" style="5"/>
    <col min="12003" max="12003" width="5.625" style="5" customWidth="1"/>
    <col min="12004" max="12004" width="3.125" style="5" customWidth="1"/>
    <col min="12005" max="12006" width="7.625" style="5" customWidth="1"/>
    <col min="12007" max="12040" width="12.125" style="5" customWidth="1"/>
    <col min="12041" max="12042" width="7.625" style="5" customWidth="1"/>
    <col min="12043" max="12258" width="9" style="5"/>
    <col min="12259" max="12259" width="5.625" style="5" customWidth="1"/>
    <col min="12260" max="12260" width="3.125" style="5" customWidth="1"/>
    <col min="12261" max="12262" width="7.625" style="5" customWidth="1"/>
    <col min="12263" max="12296" width="12.125" style="5" customWidth="1"/>
    <col min="12297" max="12298" width="7.625" style="5" customWidth="1"/>
    <col min="12299" max="12514" width="9" style="5"/>
    <col min="12515" max="12515" width="5.625" style="5" customWidth="1"/>
    <col min="12516" max="12516" width="3.125" style="5" customWidth="1"/>
    <col min="12517" max="12518" width="7.625" style="5" customWidth="1"/>
    <col min="12519" max="12552" width="12.125" style="5" customWidth="1"/>
    <col min="12553" max="12554" width="7.625" style="5" customWidth="1"/>
    <col min="12555" max="12770" width="9" style="5"/>
    <col min="12771" max="12771" width="5.625" style="5" customWidth="1"/>
    <col min="12772" max="12772" width="3.125" style="5" customWidth="1"/>
    <col min="12773" max="12774" width="7.625" style="5" customWidth="1"/>
    <col min="12775" max="12808" width="12.125" style="5" customWidth="1"/>
    <col min="12809" max="12810" width="7.625" style="5" customWidth="1"/>
    <col min="12811" max="13026" width="9" style="5"/>
    <col min="13027" max="13027" width="5.625" style="5" customWidth="1"/>
    <col min="13028" max="13028" width="3.125" style="5" customWidth="1"/>
    <col min="13029" max="13030" width="7.625" style="5" customWidth="1"/>
    <col min="13031" max="13064" width="12.125" style="5" customWidth="1"/>
    <col min="13065" max="13066" width="7.625" style="5" customWidth="1"/>
    <col min="13067" max="13282" width="9" style="5"/>
    <col min="13283" max="13283" width="5.625" style="5" customWidth="1"/>
    <col min="13284" max="13284" width="3.125" style="5" customWidth="1"/>
    <col min="13285" max="13286" width="7.625" style="5" customWidth="1"/>
    <col min="13287" max="13320" width="12.125" style="5" customWidth="1"/>
    <col min="13321" max="13322" width="7.625" style="5" customWidth="1"/>
    <col min="13323" max="13538" width="9" style="5"/>
    <col min="13539" max="13539" width="5.625" style="5" customWidth="1"/>
    <col min="13540" max="13540" width="3.125" style="5" customWidth="1"/>
    <col min="13541" max="13542" width="7.625" style="5" customWidth="1"/>
    <col min="13543" max="13576" width="12.125" style="5" customWidth="1"/>
    <col min="13577" max="13578" width="7.625" style="5" customWidth="1"/>
    <col min="13579" max="13794" width="9" style="5"/>
    <col min="13795" max="13795" width="5.625" style="5" customWidth="1"/>
    <col min="13796" max="13796" width="3.125" style="5" customWidth="1"/>
    <col min="13797" max="13798" width="7.625" style="5" customWidth="1"/>
    <col min="13799" max="13832" width="12.125" style="5" customWidth="1"/>
    <col min="13833" max="13834" width="7.625" style="5" customWidth="1"/>
    <col min="13835" max="14050" width="9" style="5"/>
    <col min="14051" max="14051" width="5.625" style="5" customWidth="1"/>
    <col min="14052" max="14052" width="3.125" style="5" customWidth="1"/>
    <col min="14053" max="14054" width="7.625" style="5" customWidth="1"/>
    <col min="14055" max="14088" width="12.125" style="5" customWidth="1"/>
    <col min="14089" max="14090" width="7.625" style="5" customWidth="1"/>
    <col min="14091" max="14306" width="9" style="5"/>
    <col min="14307" max="14307" width="5.625" style="5" customWidth="1"/>
    <col min="14308" max="14308" width="3.125" style="5" customWidth="1"/>
    <col min="14309" max="14310" width="7.625" style="5" customWidth="1"/>
    <col min="14311" max="14344" width="12.125" style="5" customWidth="1"/>
    <col min="14345" max="14346" width="7.625" style="5" customWidth="1"/>
    <col min="14347" max="14562" width="9" style="5"/>
    <col min="14563" max="14563" width="5.625" style="5" customWidth="1"/>
    <col min="14564" max="14564" width="3.125" style="5" customWidth="1"/>
    <col min="14565" max="14566" width="7.625" style="5" customWidth="1"/>
    <col min="14567" max="14600" width="12.125" style="5" customWidth="1"/>
    <col min="14601" max="14602" width="7.625" style="5" customWidth="1"/>
    <col min="14603" max="14818" width="9" style="5"/>
    <col min="14819" max="14819" width="5.625" style="5" customWidth="1"/>
    <col min="14820" max="14820" width="3.125" style="5" customWidth="1"/>
    <col min="14821" max="14822" width="7.625" style="5" customWidth="1"/>
    <col min="14823" max="14856" width="12.125" style="5" customWidth="1"/>
    <col min="14857" max="14858" width="7.625" style="5" customWidth="1"/>
    <col min="14859" max="15074" width="9" style="5"/>
    <col min="15075" max="15075" width="5.625" style="5" customWidth="1"/>
    <col min="15076" max="15076" width="3.125" style="5" customWidth="1"/>
    <col min="15077" max="15078" width="7.625" style="5" customWidth="1"/>
    <col min="15079" max="15112" width="12.125" style="5" customWidth="1"/>
    <col min="15113" max="15114" width="7.625" style="5" customWidth="1"/>
    <col min="15115" max="15330" width="9" style="5"/>
    <col min="15331" max="15331" width="5.625" style="5" customWidth="1"/>
    <col min="15332" max="15332" width="3.125" style="5" customWidth="1"/>
    <col min="15333" max="15334" width="7.625" style="5" customWidth="1"/>
    <col min="15335" max="15368" width="12.125" style="5" customWidth="1"/>
    <col min="15369" max="15370" width="7.625" style="5" customWidth="1"/>
    <col min="15371" max="15586" width="9" style="5"/>
    <col min="15587" max="15587" width="5.625" style="5" customWidth="1"/>
    <col min="15588" max="15588" width="3.125" style="5" customWidth="1"/>
    <col min="15589" max="15590" width="7.625" style="5" customWidth="1"/>
    <col min="15591" max="15624" width="12.125" style="5" customWidth="1"/>
    <col min="15625" max="15626" width="7.625" style="5" customWidth="1"/>
    <col min="15627" max="15842" width="9" style="5"/>
    <col min="15843" max="15843" width="5.625" style="5" customWidth="1"/>
    <col min="15844" max="15844" width="3.125" style="5" customWidth="1"/>
    <col min="15845" max="15846" width="7.625" style="5" customWidth="1"/>
    <col min="15847" max="15880" width="12.125" style="5" customWidth="1"/>
    <col min="15881" max="15882" width="7.625" style="5" customWidth="1"/>
    <col min="15883" max="16098" width="9" style="5"/>
    <col min="16099" max="16099" width="5.625" style="5" customWidth="1"/>
    <col min="16100" max="16100" width="3.125" style="5" customWidth="1"/>
    <col min="16101" max="16102" width="7.625" style="5" customWidth="1"/>
    <col min="16103" max="16136" width="12.125" style="5" customWidth="1"/>
    <col min="16137" max="16138" width="7.625" style="5" customWidth="1"/>
    <col min="16139" max="16384" width="9" style="5"/>
  </cols>
  <sheetData>
    <row r="2" spans="2:17" s="4" customFormat="1" ht="14.25" x14ac:dyDescent="0.15">
      <c r="B2" s="6" t="s">
        <v>87</v>
      </c>
      <c r="C2" s="3"/>
      <c r="D2" s="3"/>
      <c r="E2" s="169"/>
      <c r="F2" s="169"/>
      <c r="G2" s="169"/>
      <c r="H2" s="169"/>
      <c r="I2" s="64"/>
    </row>
    <row r="3" spans="2:17" s="4" customFormat="1" ht="11.1" customHeight="1" x14ac:dyDescent="0.15">
      <c r="B3" s="6"/>
      <c r="C3" s="3"/>
      <c r="D3" s="3"/>
      <c r="E3" s="72"/>
      <c r="F3" s="72"/>
      <c r="G3" s="72"/>
      <c r="H3" s="72"/>
    </row>
    <row r="4" spans="2:17" s="4" customFormat="1" x14ac:dyDescent="0.15">
      <c r="B4" s="139"/>
      <c r="C4" s="169"/>
      <c r="D4" s="169"/>
      <c r="E4" s="169"/>
      <c r="F4" s="169"/>
      <c r="G4" s="169"/>
      <c r="H4" s="169"/>
      <c r="I4" s="64"/>
    </row>
    <row r="5" spans="2:17" s="4" customFormat="1" ht="12" customHeight="1" x14ac:dyDescent="0.15">
      <c r="B5" s="299" t="s">
        <v>20</v>
      </c>
      <c r="C5" s="300"/>
      <c r="D5" s="301"/>
      <c r="E5" s="348" t="s">
        <v>392</v>
      </c>
      <c r="F5" s="331" t="s">
        <v>29</v>
      </c>
      <c r="G5" s="331" t="s">
        <v>13</v>
      </c>
      <c r="H5" s="365" t="s">
        <v>4</v>
      </c>
      <c r="I5" s="75"/>
      <c r="J5" s="8"/>
    </row>
    <row r="6" spans="2:17" s="4" customFormat="1" x14ac:dyDescent="0.15">
      <c r="B6" s="302"/>
      <c r="C6" s="303"/>
      <c r="D6" s="304"/>
      <c r="E6" s="349"/>
      <c r="F6" s="332"/>
      <c r="G6" s="332"/>
      <c r="H6" s="366"/>
      <c r="I6" s="75"/>
      <c r="J6" s="8"/>
    </row>
    <row r="7" spans="2:17" s="4" customFormat="1" x14ac:dyDescent="0.15">
      <c r="B7" s="305"/>
      <c r="C7" s="306"/>
      <c r="D7" s="307"/>
      <c r="E7" s="350"/>
      <c r="F7" s="333"/>
      <c r="G7" s="333"/>
      <c r="H7" s="367"/>
      <c r="I7" s="75"/>
      <c r="J7" s="8"/>
    </row>
    <row r="8" spans="2:17" ht="12" customHeight="1" x14ac:dyDescent="0.15">
      <c r="B8" s="314" t="s">
        <v>396</v>
      </c>
      <c r="C8" s="9">
        <v>2000</v>
      </c>
      <c r="D8" s="10" t="s">
        <v>21</v>
      </c>
      <c r="E8" s="191">
        <v>0</v>
      </c>
      <c r="F8" s="191">
        <v>0</v>
      </c>
      <c r="G8" s="191">
        <v>48632</v>
      </c>
      <c r="H8" s="191">
        <v>0</v>
      </c>
      <c r="I8" s="66"/>
      <c r="J8" s="12"/>
      <c r="L8" s="13"/>
      <c r="N8" s="47"/>
      <c r="P8" s="110"/>
      <c r="Q8" s="110"/>
    </row>
    <row r="9" spans="2:17" x14ac:dyDescent="0.15">
      <c r="B9" s="315"/>
      <c r="C9" s="15">
        <v>2001</v>
      </c>
      <c r="D9" s="16">
        <v>13</v>
      </c>
      <c r="E9" s="192">
        <v>7</v>
      </c>
      <c r="F9" s="192">
        <v>43</v>
      </c>
      <c r="G9" s="192">
        <v>49713</v>
      </c>
      <c r="H9" s="192">
        <v>0</v>
      </c>
      <c r="I9" s="66"/>
      <c r="J9" s="12"/>
      <c r="L9" s="13"/>
      <c r="P9" s="110"/>
      <c r="Q9" s="110"/>
    </row>
    <row r="10" spans="2:17" x14ac:dyDescent="0.15">
      <c r="B10" s="315"/>
      <c r="C10" s="18">
        <v>2002</v>
      </c>
      <c r="D10" s="19">
        <v>14</v>
      </c>
      <c r="E10" s="193">
        <v>69</v>
      </c>
      <c r="F10" s="193">
        <v>17</v>
      </c>
      <c r="G10" s="193">
        <v>29489</v>
      </c>
      <c r="H10" s="193">
        <v>0</v>
      </c>
      <c r="I10" s="66"/>
      <c r="J10" s="12"/>
      <c r="L10" s="13"/>
      <c r="P10" s="47"/>
      <c r="Q10" s="47"/>
    </row>
    <row r="11" spans="2:17" x14ac:dyDescent="0.15">
      <c r="B11" s="315"/>
      <c r="C11" s="18">
        <v>2003</v>
      </c>
      <c r="D11" s="19">
        <v>15</v>
      </c>
      <c r="E11" s="193">
        <v>276</v>
      </c>
      <c r="F11" s="193">
        <v>0</v>
      </c>
      <c r="G11" s="193">
        <v>18395</v>
      </c>
      <c r="H11" s="193">
        <v>0</v>
      </c>
      <c r="I11" s="66"/>
      <c r="J11" s="12"/>
      <c r="L11" s="13"/>
      <c r="P11" s="21"/>
      <c r="Q11" s="21"/>
    </row>
    <row r="12" spans="2:17" x14ac:dyDescent="0.15">
      <c r="B12" s="315"/>
      <c r="C12" s="18">
        <v>2004</v>
      </c>
      <c r="D12" s="19">
        <v>16</v>
      </c>
      <c r="E12" s="193">
        <v>333</v>
      </c>
      <c r="F12" s="193">
        <v>0</v>
      </c>
      <c r="G12" s="193">
        <v>24174</v>
      </c>
      <c r="H12" s="193">
        <v>129</v>
      </c>
      <c r="I12" s="66"/>
      <c r="J12" s="12"/>
      <c r="L12" s="13"/>
      <c r="P12" s="21"/>
      <c r="Q12" s="21"/>
    </row>
    <row r="13" spans="2:17" x14ac:dyDescent="0.15">
      <c r="B13" s="315"/>
      <c r="C13" s="22">
        <v>2005</v>
      </c>
      <c r="D13" s="23">
        <v>17</v>
      </c>
      <c r="E13" s="194">
        <v>261</v>
      </c>
      <c r="F13" s="194">
        <v>0</v>
      </c>
      <c r="G13" s="194">
        <v>27115</v>
      </c>
      <c r="H13" s="194">
        <v>22</v>
      </c>
      <c r="I13" s="66"/>
      <c r="J13" s="12"/>
      <c r="L13" s="13"/>
      <c r="P13" s="21"/>
      <c r="Q13" s="21"/>
    </row>
    <row r="14" spans="2:17" x14ac:dyDescent="0.15">
      <c r="B14" s="315"/>
      <c r="C14" s="18">
        <v>2006</v>
      </c>
      <c r="D14" s="19">
        <v>18</v>
      </c>
      <c r="E14" s="193">
        <v>352</v>
      </c>
      <c r="F14" s="193">
        <v>0</v>
      </c>
      <c r="G14" s="193">
        <v>30505</v>
      </c>
      <c r="H14" s="193">
        <v>44</v>
      </c>
      <c r="I14" s="66"/>
      <c r="J14" s="12"/>
      <c r="L14" s="13"/>
      <c r="P14" s="21"/>
      <c r="Q14" s="21"/>
    </row>
    <row r="15" spans="2:17" x14ac:dyDescent="0.15">
      <c r="B15" s="315"/>
      <c r="C15" s="18">
        <v>2007</v>
      </c>
      <c r="D15" s="19">
        <v>19</v>
      </c>
      <c r="E15" s="195">
        <v>0</v>
      </c>
      <c r="F15" s="195">
        <v>0</v>
      </c>
      <c r="G15" s="195">
        <v>0</v>
      </c>
      <c r="H15" s="195">
        <v>0</v>
      </c>
      <c r="I15" s="66"/>
      <c r="J15" s="12"/>
      <c r="L15" s="13"/>
      <c r="P15" s="21"/>
      <c r="Q15" s="21"/>
    </row>
    <row r="16" spans="2:17" x14ac:dyDescent="0.15">
      <c r="B16" s="315"/>
      <c r="C16" s="18">
        <v>2008</v>
      </c>
      <c r="D16" s="19">
        <v>20</v>
      </c>
      <c r="E16" s="193">
        <v>0</v>
      </c>
      <c r="F16" s="193">
        <v>0</v>
      </c>
      <c r="G16" s="193">
        <v>0</v>
      </c>
      <c r="H16" s="193">
        <v>0</v>
      </c>
      <c r="I16" s="66"/>
      <c r="J16" s="12"/>
      <c r="L16" s="13"/>
      <c r="P16" s="21"/>
      <c r="Q16" s="21"/>
    </row>
    <row r="17" spans="2:17" x14ac:dyDescent="0.15">
      <c r="B17" s="315"/>
      <c r="C17" s="18">
        <v>2009</v>
      </c>
      <c r="D17" s="19">
        <v>21</v>
      </c>
      <c r="E17" s="193">
        <v>0</v>
      </c>
      <c r="F17" s="193">
        <v>0</v>
      </c>
      <c r="G17" s="193">
        <v>0</v>
      </c>
      <c r="H17" s="193">
        <v>0</v>
      </c>
      <c r="I17" s="66"/>
      <c r="J17" s="12"/>
      <c r="L17" s="13"/>
      <c r="P17" s="21"/>
      <c r="Q17" s="21"/>
    </row>
    <row r="18" spans="2:17" x14ac:dyDescent="0.15">
      <c r="B18" s="315"/>
      <c r="C18" s="18">
        <v>2010</v>
      </c>
      <c r="D18" s="19">
        <v>22</v>
      </c>
      <c r="E18" s="193">
        <v>0</v>
      </c>
      <c r="F18" s="193">
        <v>0</v>
      </c>
      <c r="G18" s="193">
        <v>0</v>
      </c>
      <c r="H18" s="193">
        <v>0</v>
      </c>
      <c r="I18" s="66"/>
      <c r="J18" s="12"/>
      <c r="L18" s="13"/>
      <c r="P18" s="21"/>
      <c r="Q18" s="21"/>
    </row>
    <row r="19" spans="2:17" x14ac:dyDescent="0.15">
      <c r="B19" s="315"/>
      <c r="C19" s="15">
        <v>2011</v>
      </c>
      <c r="D19" s="16">
        <v>23</v>
      </c>
      <c r="E19" s="192">
        <v>0</v>
      </c>
      <c r="F19" s="192">
        <v>0</v>
      </c>
      <c r="G19" s="192">
        <v>0</v>
      </c>
      <c r="H19" s="192">
        <v>0</v>
      </c>
      <c r="I19" s="66"/>
      <c r="J19" s="12"/>
      <c r="L19" s="13"/>
      <c r="P19" s="21"/>
      <c r="Q19" s="21"/>
    </row>
    <row r="20" spans="2:17" x14ac:dyDescent="0.15">
      <c r="B20" s="315"/>
      <c r="C20" s="18">
        <v>2012</v>
      </c>
      <c r="D20" s="19">
        <v>24</v>
      </c>
      <c r="E20" s="193">
        <v>0</v>
      </c>
      <c r="F20" s="193">
        <v>0</v>
      </c>
      <c r="G20" s="193">
        <v>0</v>
      </c>
      <c r="H20" s="193">
        <v>0</v>
      </c>
      <c r="I20" s="66"/>
      <c r="J20" s="12"/>
      <c r="K20" s="30"/>
      <c r="L20" s="13"/>
      <c r="P20" s="21"/>
      <c r="Q20" s="21"/>
    </row>
    <row r="21" spans="2:17" x14ac:dyDescent="0.15">
      <c r="B21" s="315"/>
      <c r="C21" s="18">
        <v>2013</v>
      </c>
      <c r="D21" s="19">
        <v>25</v>
      </c>
      <c r="E21" s="193">
        <v>0</v>
      </c>
      <c r="F21" s="193">
        <v>0</v>
      </c>
      <c r="G21" s="193">
        <v>0</v>
      </c>
      <c r="H21" s="193">
        <v>0</v>
      </c>
      <c r="I21" s="66"/>
      <c r="J21" s="12"/>
      <c r="K21" s="30"/>
      <c r="L21" s="13"/>
      <c r="P21" s="21"/>
      <c r="Q21" s="21"/>
    </row>
    <row r="22" spans="2:17" s="30" customFormat="1" x14ac:dyDescent="0.15">
      <c r="B22" s="315"/>
      <c r="C22" s="26">
        <v>2014</v>
      </c>
      <c r="D22" s="27">
        <v>26</v>
      </c>
      <c r="E22" s="196">
        <v>0</v>
      </c>
      <c r="F22" s="196">
        <v>0</v>
      </c>
      <c r="G22" s="196">
        <v>0</v>
      </c>
      <c r="H22" s="196">
        <v>0</v>
      </c>
      <c r="I22" s="83"/>
      <c r="J22" s="12"/>
      <c r="K22" s="5"/>
      <c r="L22" s="13"/>
      <c r="P22" s="21"/>
      <c r="Q22" s="21"/>
    </row>
    <row r="23" spans="2:17" s="30" customFormat="1" x14ac:dyDescent="0.15">
      <c r="B23" s="315"/>
      <c r="C23" s="26">
        <v>2015</v>
      </c>
      <c r="D23" s="27">
        <v>27</v>
      </c>
      <c r="E23" s="196">
        <v>0</v>
      </c>
      <c r="F23" s="196">
        <v>0</v>
      </c>
      <c r="G23" s="196">
        <v>0</v>
      </c>
      <c r="H23" s="196">
        <v>0</v>
      </c>
      <c r="I23" s="83"/>
      <c r="J23" s="12"/>
      <c r="K23" s="5"/>
      <c r="L23" s="13"/>
      <c r="P23" s="21"/>
      <c r="Q23" s="21"/>
    </row>
    <row r="24" spans="2:17" ht="12" customHeight="1" x14ac:dyDescent="0.15">
      <c r="B24" s="315"/>
      <c r="C24" s="204">
        <v>2016</v>
      </c>
      <c r="D24" s="205">
        <v>28</v>
      </c>
      <c r="E24" s="230">
        <v>0</v>
      </c>
      <c r="F24" s="230">
        <v>0</v>
      </c>
      <c r="G24" s="230">
        <v>0</v>
      </c>
      <c r="H24" s="230">
        <v>0</v>
      </c>
      <c r="I24" s="66"/>
      <c r="J24" s="12"/>
      <c r="L24" s="13"/>
      <c r="O24" s="21"/>
    </row>
    <row r="25" spans="2:17" ht="12" customHeight="1" x14ac:dyDescent="0.15">
      <c r="B25" s="315"/>
      <c r="C25" s="26">
        <v>2017</v>
      </c>
      <c r="D25" s="27">
        <v>29</v>
      </c>
      <c r="E25" s="196">
        <v>0</v>
      </c>
      <c r="F25" s="196">
        <v>0</v>
      </c>
      <c r="G25" s="196">
        <v>0</v>
      </c>
      <c r="H25" s="196">
        <v>0</v>
      </c>
      <c r="I25" s="66"/>
      <c r="J25" s="12"/>
      <c r="L25" s="13"/>
      <c r="O25" s="21"/>
    </row>
    <row r="26" spans="2:17" ht="12" customHeight="1" x14ac:dyDescent="0.15">
      <c r="B26" s="315"/>
      <c r="C26" s="26">
        <v>2018</v>
      </c>
      <c r="D26" s="27">
        <v>30</v>
      </c>
      <c r="E26" s="196">
        <v>0</v>
      </c>
      <c r="F26" s="196">
        <v>0</v>
      </c>
      <c r="G26" s="196">
        <v>0</v>
      </c>
      <c r="H26" s="196">
        <v>0</v>
      </c>
      <c r="I26" s="66"/>
      <c r="J26" s="12"/>
      <c r="L26" s="13"/>
      <c r="O26" s="21"/>
    </row>
    <row r="27" spans="2:17" ht="12" customHeight="1" x14ac:dyDescent="0.15">
      <c r="B27" s="315"/>
      <c r="C27" s="26">
        <v>2019</v>
      </c>
      <c r="D27" s="27" t="s">
        <v>436</v>
      </c>
      <c r="E27" s="196">
        <v>0</v>
      </c>
      <c r="F27" s="196">
        <v>0</v>
      </c>
      <c r="G27" s="196">
        <v>0</v>
      </c>
      <c r="H27" s="196">
        <v>0</v>
      </c>
      <c r="I27" s="66"/>
      <c r="J27" s="12"/>
      <c r="L27" s="13"/>
      <c r="O27" s="21"/>
    </row>
    <row r="28" spans="2:17" ht="12" customHeight="1" x14ac:dyDescent="0.15">
      <c r="B28" s="315"/>
      <c r="C28" s="26">
        <v>2020</v>
      </c>
      <c r="D28" s="27">
        <v>2</v>
      </c>
      <c r="E28" s="196">
        <v>0</v>
      </c>
      <c r="F28" s="196">
        <v>0</v>
      </c>
      <c r="G28" s="196">
        <v>0</v>
      </c>
      <c r="H28" s="196">
        <v>0</v>
      </c>
      <c r="I28" s="66"/>
      <c r="J28" s="12"/>
      <c r="L28" s="13"/>
      <c r="O28" s="21"/>
    </row>
    <row r="29" spans="2:17" ht="12" customHeight="1" x14ac:dyDescent="0.15">
      <c r="B29" s="315"/>
      <c r="C29" s="204">
        <v>2021</v>
      </c>
      <c r="D29" s="205">
        <v>3</v>
      </c>
      <c r="E29" s="230">
        <v>0</v>
      </c>
      <c r="F29" s="230">
        <v>0</v>
      </c>
      <c r="G29" s="230">
        <v>0</v>
      </c>
      <c r="H29" s="230">
        <v>0</v>
      </c>
      <c r="I29" s="66"/>
      <c r="J29" s="12"/>
      <c r="L29" s="13"/>
      <c r="O29" s="21"/>
    </row>
    <row r="30" spans="2:17" ht="12" customHeight="1" x14ac:dyDescent="0.15">
      <c r="B30" s="315"/>
      <c r="C30" s="26">
        <v>2022</v>
      </c>
      <c r="D30" s="27">
        <v>4</v>
      </c>
      <c r="E30" s="196">
        <v>0</v>
      </c>
      <c r="F30" s="196">
        <v>0</v>
      </c>
      <c r="G30" s="196">
        <v>0</v>
      </c>
      <c r="H30" s="196">
        <v>0</v>
      </c>
      <c r="I30" s="66"/>
      <c r="J30" s="12"/>
      <c r="L30" s="13"/>
      <c r="O30" s="21"/>
    </row>
    <row r="31" spans="2:17" ht="12" customHeight="1" x14ac:dyDescent="0.15">
      <c r="B31" s="316"/>
      <c r="C31" s="280">
        <v>2023</v>
      </c>
      <c r="D31" s="281">
        <v>5</v>
      </c>
      <c r="E31" s="292">
        <v>0</v>
      </c>
      <c r="F31" s="292">
        <v>0</v>
      </c>
      <c r="G31" s="292">
        <v>0</v>
      </c>
      <c r="H31" s="292">
        <v>0</v>
      </c>
      <c r="I31" s="66"/>
      <c r="J31" s="12"/>
      <c r="L31" s="13"/>
      <c r="O31" s="21"/>
    </row>
    <row r="32" spans="2:17" ht="12" customHeight="1" x14ac:dyDescent="0.15">
      <c r="B32" s="314" t="s">
        <v>391</v>
      </c>
      <c r="C32" s="18">
        <v>2000</v>
      </c>
      <c r="D32" s="19" t="s">
        <v>21</v>
      </c>
      <c r="E32" s="193">
        <v>0</v>
      </c>
      <c r="F32" s="193">
        <v>0</v>
      </c>
      <c r="G32" s="193">
        <v>417693</v>
      </c>
      <c r="H32" s="193">
        <v>0</v>
      </c>
      <c r="I32" s="66"/>
      <c r="J32" s="12"/>
      <c r="L32" s="13"/>
      <c r="M32" s="47"/>
      <c r="N32" s="47"/>
      <c r="O32" s="21"/>
    </row>
    <row r="33" spans="2:15" x14ac:dyDescent="0.15">
      <c r="B33" s="315"/>
      <c r="C33" s="15">
        <v>2001</v>
      </c>
      <c r="D33" s="16">
        <v>13</v>
      </c>
      <c r="E33" s="192">
        <v>615</v>
      </c>
      <c r="F33" s="192">
        <v>1045</v>
      </c>
      <c r="G33" s="192">
        <v>520548</v>
      </c>
      <c r="H33" s="192">
        <v>0</v>
      </c>
      <c r="I33" s="66"/>
      <c r="J33" s="12"/>
      <c r="L33" s="13"/>
      <c r="M33" s="47"/>
      <c r="N33" s="47"/>
      <c r="O33" s="21"/>
    </row>
    <row r="34" spans="2:15" x14ac:dyDescent="0.15">
      <c r="B34" s="315"/>
      <c r="C34" s="18">
        <v>2002</v>
      </c>
      <c r="D34" s="19">
        <v>14</v>
      </c>
      <c r="E34" s="193">
        <v>1782</v>
      </c>
      <c r="F34" s="193">
        <v>420</v>
      </c>
      <c r="G34" s="193">
        <v>403108</v>
      </c>
      <c r="H34" s="193">
        <v>0</v>
      </c>
      <c r="I34" s="66"/>
      <c r="J34" s="12"/>
      <c r="L34" s="13"/>
      <c r="M34" s="21"/>
      <c r="N34" s="21"/>
      <c r="O34" s="31"/>
    </row>
    <row r="35" spans="2:15" x14ac:dyDescent="0.15">
      <c r="B35" s="315"/>
      <c r="C35" s="18">
        <v>2003</v>
      </c>
      <c r="D35" s="19">
        <v>15</v>
      </c>
      <c r="E35" s="193">
        <v>5275</v>
      </c>
      <c r="F35" s="193">
        <v>0</v>
      </c>
      <c r="G35" s="193">
        <v>241114</v>
      </c>
      <c r="H35" s="193">
        <v>0</v>
      </c>
      <c r="I35" s="66"/>
      <c r="J35" s="12"/>
      <c r="L35" s="13"/>
      <c r="M35" s="21"/>
      <c r="N35" s="21"/>
      <c r="O35" s="32"/>
    </row>
    <row r="36" spans="2:15" x14ac:dyDescent="0.15">
      <c r="B36" s="315"/>
      <c r="C36" s="18">
        <v>2004</v>
      </c>
      <c r="D36" s="19">
        <v>16</v>
      </c>
      <c r="E36" s="193">
        <v>5923</v>
      </c>
      <c r="F36" s="193">
        <v>0</v>
      </c>
      <c r="G36" s="193">
        <v>308067</v>
      </c>
      <c r="H36" s="193">
        <v>1869</v>
      </c>
      <c r="I36" s="66"/>
      <c r="J36" s="12"/>
      <c r="L36" s="13"/>
      <c r="M36" s="21"/>
      <c r="N36" s="21"/>
      <c r="O36" s="32"/>
    </row>
    <row r="37" spans="2:15" x14ac:dyDescent="0.15">
      <c r="B37" s="315"/>
      <c r="C37" s="22">
        <v>2005</v>
      </c>
      <c r="D37" s="23">
        <v>17</v>
      </c>
      <c r="E37" s="194">
        <v>5509</v>
      </c>
      <c r="F37" s="194">
        <v>0</v>
      </c>
      <c r="G37" s="194">
        <v>349890</v>
      </c>
      <c r="H37" s="194">
        <v>511</v>
      </c>
      <c r="I37" s="66"/>
      <c r="J37" s="12"/>
      <c r="L37" s="13"/>
      <c r="M37" s="21"/>
      <c r="N37" s="21"/>
      <c r="O37" s="32"/>
    </row>
    <row r="38" spans="2:15" x14ac:dyDescent="0.15">
      <c r="B38" s="315"/>
      <c r="C38" s="18">
        <v>2006</v>
      </c>
      <c r="D38" s="19">
        <v>18</v>
      </c>
      <c r="E38" s="193">
        <v>8206</v>
      </c>
      <c r="F38" s="193">
        <v>0</v>
      </c>
      <c r="G38" s="193">
        <v>393521</v>
      </c>
      <c r="H38" s="193">
        <v>1315</v>
      </c>
      <c r="I38" s="66"/>
      <c r="J38" s="12"/>
      <c r="L38" s="13"/>
      <c r="M38" s="21"/>
      <c r="N38" s="21"/>
      <c r="O38" s="32"/>
    </row>
    <row r="39" spans="2:15" x14ac:dyDescent="0.15">
      <c r="B39" s="315"/>
      <c r="C39" s="18">
        <v>2007</v>
      </c>
      <c r="D39" s="19">
        <v>19</v>
      </c>
      <c r="E39" s="195">
        <v>0</v>
      </c>
      <c r="F39" s="195">
        <v>0</v>
      </c>
      <c r="G39" s="195">
        <v>0</v>
      </c>
      <c r="H39" s="195">
        <v>0</v>
      </c>
      <c r="I39" s="66"/>
      <c r="J39" s="12"/>
      <c r="L39" s="13"/>
      <c r="M39" s="21"/>
      <c r="N39" s="21"/>
      <c r="O39" s="32"/>
    </row>
    <row r="40" spans="2:15" x14ac:dyDescent="0.15">
      <c r="B40" s="315"/>
      <c r="C40" s="18">
        <v>2008</v>
      </c>
      <c r="D40" s="19">
        <v>20</v>
      </c>
      <c r="E40" s="193">
        <v>0</v>
      </c>
      <c r="F40" s="193">
        <v>0</v>
      </c>
      <c r="G40" s="193">
        <v>0</v>
      </c>
      <c r="H40" s="193">
        <v>0</v>
      </c>
      <c r="I40" s="66"/>
      <c r="J40" s="12"/>
      <c r="L40" s="13"/>
      <c r="M40" s="21"/>
      <c r="N40" s="21"/>
    </row>
    <row r="41" spans="2:15" x14ac:dyDescent="0.15">
      <c r="B41" s="315"/>
      <c r="C41" s="18">
        <v>2009</v>
      </c>
      <c r="D41" s="19">
        <v>21</v>
      </c>
      <c r="E41" s="193">
        <v>0</v>
      </c>
      <c r="F41" s="193">
        <v>0</v>
      </c>
      <c r="G41" s="193">
        <v>0</v>
      </c>
      <c r="H41" s="193">
        <v>0</v>
      </c>
      <c r="I41" s="66"/>
      <c r="J41" s="12"/>
      <c r="L41" s="13"/>
      <c r="M41" s="21"/>
      <c r="N41" s="21"/>
    </row>
    <row r="42" spans="2:15" x14ac:dyDescent="0.15">
      <c r="B42" s="315"/>
      <c r="C42" s="18">
        <v>2010</v>
      </c>
      <c r="D42" s="19">
        <v>22</v>
      </c>
      <c r="E42" s="193">
        <v>0</v>
      </c>
      <c r="F42" s="193">
        <v>0</v>
      </c>
      <c r="G42" s="193">
        <v>0</v>
      </c>
      <c r="H42" s="193">
        <v>0</v>
      </c>
      <c r="I42" s="66"/>
      <c r="J42" s="12"/>
      <c r="L42" s="13"/>
      <c r="M42" s="21"/>
      <c r="N42" s="21"/>
    </row>
    <row r="43" spans="2:15" x14ac:dyDescent="0.15">
      <c r="B43" s="315"/>
      <c r="C43" s="15">
        <v>2011</v>
      </c>
      <c r="D43" s="16">
        <v>23</v>
      </c>
      <c r="E43" s="192">
        <v>0</v>
      </c>
      <c r="F43" s="192">
        <v>0</v>
      </c>
      <c r="G43" s="192">
        <v>0</v>
      </c>
      <c r="H43" s="192">
        <v>0</v>
      </c>
      <c r="I43" s="66"/>
      <c r="J43" s="12"/>
      <c r="K43" s="30"/>
      <c r="L43" s="13"/>
      <c r="M43" s="21"/>
      <c r="N43" s="21"/>
    </row>
    <row r="44" spans="2:15" x14ac:dyDescent="0.15">
      <c r="B44" s="315"/>
      <c r="C44" s="18">
        <v>2012</v>
      </c>
      <c r="D44" s="19">
        <v>24</v>
      </c>
      <c r="E44" s="193">
        <v>0</v>
      </c>
      <c r="F44" s="193">
        <v>0</v>
      </c>
      <c r="G44" s="193">
        <v>0</v>
      </c>
      <c r="H44" s="193">
        <v>0</v>
      </c>
      <c r="I44" s="66"/>
      <c r="J44" s="12"/>
      <c r="K44" s="30"/>
      <c r="L44" s="13"/>
      <c r="M44" s="21"/>
      <c r="N44" s="21"/>
    </row>
    <row r="45" spans="2:15" s="30" customFormat="1" x14ac:dyDescent="0.15">
      <c r="B45" s="315"/>
      <c r="C45" s="18">
        <v>2013</v>
      </c>
      <c r="D45" s="19">
        <v>25</v>
      </c>
      <c r="E45" s="193">
        <v>0</v>
      </c>
      <c r="F45" s="193">
        <v>0</v>
      </c>
      <c r="G45" s="193">
        <v>0</v>
      </c>
      <c r="H45" s="193">
        <v>0</v>
      </c>
      <c r="I45" s="83"/>
      <c r="J45" s="12"/>
      <c r="K45" s="5"/>
      <c r="L45" s="13"/>
      <c r="M45" s="21"/>
      <c r="N45" s="21"/>
    </row>
    <row r="46" spans="2:15" s="30" customFormat="1" x14ac:dyDescent="0.15">
      <c r="B46" s="315"/>
      <c r="C46" s="26">
        <v>2014</v>
      </c>
      <c r="D46" s="27">
        <v>26</v>
      </c>
      <c r="E46" s="196">
        <v>0</v>
      </c>
      <c r="F46" s="196">
        <v>0</v>
      </c>
      <c r="G46" s="196">
        <v>0</v>
      </c>
      <c r="H46" s="196">
        <v>0</v>
      </c>
      <c r="I46" s="83"/>
      <c r="J46" s="12"/>
      <c r="K46" s="5"/>
      <c r="L46" s="13"/>
      <c r="M46" s="21"/>
      <c r="N46" s="21"/>
    </row>
    <row r="47" spans="2:15" s="30" customFormat="1" x14ac:dyDescent="0.15">
      <c r="B47" s="315"/>
      <c r="C47" s="26">
        <v>2015</v>
      </c>
      <c r="D47" s="27">
        <v>27</v>
      </c>
      <c r="E47" s="196">
        <v>0</v>
      </c>
      <c r="F47" s="196">
        <v>0</v>
      </c>
      <c r="G47" s="196">
        <v>0</v>
      </c>
      <c r="H47" s="196">
        <v>0</v>
      </c>
      <c r="I47" s="83"/>
      <c r="J47" s="12"/>
      <c r="K47" s="5"/>
      <c r="L47" s="13"/>
      <c r="M47" s="21"/>
      <c r="N47" s="21"/>
    </row>
    <row r="48" spans="2:15" s="30" customFormat="1" x14ac:dyDescent="0.15">
      <c r="B48" s="315"/>
      <c r="C48" s="204">
        <v>2016</v>
      </c>
      <c r="D48" s="205">
        <v>28</v>
      </c>
      <c r="E48" s="230">
        <v>0</v>
      </c>
      <c r="F48" s="230">
        <v>0</v>
      </c>
      <c r="G48" s="230">
        <v>0</v>
      </c>
      <c r="H48" s="230">
        <v>0</v>
      </c>
      <c r="I48" s="83"/>
      <c r="J48" s="12"/>
      <c r="K48" s="5"/>
      <c r="L48" s="13"/>
      <c r="M48" s="21"/>
      <c r="N48" s="21"/>
    </row>
    <row r="49" spans="1:30" s="30" customFormat="1" x14ac:dyDescent="0.15">
      <c r="B49" s="315"/>
      <c r="C49" s="26">
        <v>2017</v>
      </c>
      <c r="D49" s="27">
        <v>29</v>
      </c>
      <c r="E49" s="196">
        <v>0</v>
      </c>
      <c r="F49" s="196">
        <v>0</v>
      </c>
      <c r="G49" s="196">
        <v>0</v>
      </c>
      <c r="H49" s="196">
        <v>0</v>
      </c>
      <c r="I49" s="83"/>
      <c r="J49" s="12"/>
      <c r="K49" s="5"/>
      <c r="L49" s="13"/>
      <c r="M49" s="21"/>
      <c r="N49" s="21"/>
    </row>
    <row r="50" spans="1:30" s="30" customFormat="1" x14ac:dyDescent="0.15">
      <c r="B50" s="315"/>
      <c r="C50" s="26">
        <v>2018</v>
      </c>
      <c r="D50" s="27">
        <v>30</v>
      </c>
      <c r="E50" s="196">
        <v>0</v>
      </c>
      <c r="F50" s="196">
        <v>0</v>
      </c>
      <c r="G50" s="196">
        <v>0</v>
      </c>
      <c r="H50" s="196">
        <v>0</v>
      </c>
      <c r="I50" s="83"/>
      <c r="J50" s="12"/>
      <c r="K50" s="5"/>
      <c r="L50" s="13"/>
      <c r="M50" s="21"/>
      <c r="N50" s="21"/>
    </row>
    <row r="51" spans="1:30" ht="12" customHeight="1" x14ac:dyDescent="0.15">
      <c r="B51" s="315"/>
      <c r="C51" s="26">
        <v>2019</v>
      </c>
      <c r="D51" s="27" t="s">
        <v>436</v>
      </c>
      <c r="E51" s="196">
        <v>0</v>
      </c>
      <c r="F51" s="196">
        <v>0</v>
      </c>
      <c r="G51" s="196">
        <v>0</v>
      </c>
      <c r="H51" s="196">
        <v>0</v>
      </c>
      <c r="I51" s="66"/>
      <c r="J51" s="12"/>
      <c r="L51" s="13"/>
      <c r="O51" s="21"/>
    </row>
    <row r="52" spans="1:30" ht="12" customHeight="1" x14ac:dyDescent="0.15">
      <c r="B52" s="315"/>
      <c r="C52" s="26">
        <v>2020</v>
      </c>
      <c r="D52" s="27">
        <v>2</v>
      </c>
      <c r="E52" s="196">
        <v>0</v>
      </c>
      <c r="F52" s="196">
        <v>0</v>
      </c>
      <c r="G52" s="196">
        <v>0</v>
      </c>
      <c r="H52" s="196">
        <v>0</v>
      </c>
      <c r="I52" s="66"/>
      <c r="J52" s="12"/>
      <c r="L52" s="13"/>
      <c r="O52" s="21"/>
    </row>
    <row r="53" spans="1:30" ht="12" customHeight="1" x14ac:dyDescent="0.15">
      <c r="B53" s="315"/>
      <c r="C53" s="204">
        <v>2021</v>
      </c>
      <c r="D53" s="205">
        <v>3</v>
      </c>
      <c r="E53" s="230">
        <v>0</v>
      </c>
      <c r="F53" s="230">
        <v>0</v>
      </c>
      <c r="G53" s="230">
        <v>0</v>
      </c>
      <c r="H53" s="230">
        <v>0</v>
      </c>
      <c r="I53" s="66"/>
      <c r="J53" s="12"/>
      <c r="L53" s="13"/>
      <c r="O53" s="21"/>
    </row>
    <row r="54" spans="1:30" ht="12" customHeight="1" x14ac:dyDescent="0.15">
      <c r="B54" s="315"/>
      <c r="C54" s="26">
        <v>2022</v>
      </c>
      <c r="D54" s="27">
        <v>4</v>
      </c>
      <c r="E54" s="196">
        <v>0</v>
      </c>
      <c r="F54" s="196">
        <v>0</v>
      </c>
      <c r="G54" s="196">
        <v>0</v>
      </c>
      <c r="H54" s="196">
        <v>0</v>
      </c>
      <c r="I54" s="66"/>
      <c r="J54" s="12"/>
      <c r="L54" s="13"/>
      <c r="O54" s="21"/>
    </row>
    <row r="55" spans="1:30" ht="12" customHeight="1" x14ac:dyDescent="0.15">
      <c r="B55" s="316"/>
      <c r="C55" s="280">
        <v>2023</v>
      </c>
      <c r="D55" s="281">
        <v>5</v>
      </c>
      <c r="E55" s="292">
        <v>0</v>
      </c>
      <c r="F55" s="292">
        <v>0</v>
      </c>
      <c r="G55" s="292">
        <v>0</v>
      </c>
      <c r="H55" s="292">
        <v>0</v>
      </c>
      <c r="I55" s="66"/>
      <c r="J55" s="12"/>
      <c r="L55" s="13"/>
      <c r="O55" s="21"/>
    </row>
    <row r="56" spans="1:30" x14ac:dyDescent="0.15">
      <c r="B56" s="33" t="s">
        <v>88</v>
      </c>
      <c r="C56" s="34"/>
      <c r="D56" s="34"/>
      <c r="E56" s="35"/>
      <c r="F56" s="35"/>
      <c r="G56" s="35"/>
      <c r="H56" s="35"/>
      <c r="I56" s="84"/>
      <c r="M56" s="47"/>
    </row>
    <row r="57" spans="1:30" x14ac:dyDescent="0.15">
      <c r="B57" s="38"/>
      <c r="C57" s="34"/>
      <c r="D57" s="34"/>
      <c r="E57" s="35"/>
      <c r="F57" s="35"/>
      <c r="G57" s="35"/>
      <c r="H57" s="35"/>
      <c r="I57" s="84"/>
    </row>
    <row r="58" spans="1:30" x14ac:dyDescent="0.15">
      <c r="A58" s="38"/>
      <c r="B58" s="37"/>
      <c r="C58" s="34"/>
      <c r="D58" s="34"/>
      <c r="E58" s="35"/>
      <c r="F58" s="35"/>
      <c r="G58" s="35"/>
      <c r="H58" s="40" t="str">
        <f>'脱脂粉乳（学乳用）'!F58</f>
        <v>毎年1回更新、最終更新日2024/2/15</v>
      </c>
      <c r="I58" s="85"/>
      <c r="J58" s="40"/>
    </row>
    <row r="59" spans="1:30" x14ac:dyDescent="0.15">
      <c r="A59" s="38"/>
      <c r="B59" s="37"/>
      <c r="C59" s="34"/>
      <c r="D59" s="34"/>
      <c r="E59" s="35"/>
      <c r="F59" s="35"/>
      <c r="G59" s="35"/>
      <c r="H59" s="35"/>
      <c r="I59" s="47"/>
      <c r="J59" s="47"/>
      <c r="K59" s="47"/>
      <c r="L59" s="47"/>
      <c r="M59" s="47"/>
      <c r="N59" s="47"/>
      <c r="O59" s="47"/>
      <c r="Q59" s="47"/>
      <c r="R59" s="47"/>
      <c r="S59" s="47"/>
      <c r="T59" s="47"/>
      <c r="U59" s="47"/>
      <c r="V59" s="47"/>
      <c r="W59" s="47"/>
      <c r="X59" s="47"/>
      <c r="Y59" s="47"/>
      <c r="Z59" s="47"/>
      <c r="AA59" s="47"/>
      <c r="AB59" s="47"/>
      <c r="AC59" s="32"/>
      <c r="AD59" s="32"/>
    </row>
    <row r="60" spans="1:30" x14ac:dyDescent="0.15">
      <c r="A60" s="38"/>
      <c r="B60" s="41"/>
      <c r="C60" s="34"/>
      <c r="D60" s="34"/>
      <c r="E60" s="35"/>
      <c r="F60" s="35"/>
      <c r="G60" s="35"/>
      <c r="H60" s="35"/>
      <c r="I60" s="47"/>
      <c r="J60" s="47"/>
      <c r="K60" s="47"/>
      <c r="L60" s="47"/>
      <c r="M60" s="47"/>
      <c r="N60" s="47"/>
      <c r="O60" s="47"/>
      <c r="Q60" s="47"/>
      <c r="R60" s="47"/>
      <c r="S60" s="47"/>
      <c r="T60" s="47"/>
      <c r="U60" s="47"/>
      <c r="V60" s="47"/>
      <c r="W60" s="47"/>
      <c r="X60" s="47"/>
      <c r="Y60" s="47"/>
      <c r="Z60" s="47"/>
      <c r="AA60" s="47"/>
      <c r="AB60" s="47"/>
      <c r="AC60" s="32"/>
      <c r="AD60" s="32"/>
    </row>
    <row r="61" spans="1:30" x14ac:dyDescent="0.15">
      <c r="A61" s="38"/>
      <c r="B61" s="37"/>
      <c r="C61" s="34"/>
      <c r="D61" s="34"/>
      <c r="E61" s="35"/>
      <c r="F61" s="35"/>
      <c r="G61" s="35"/>
      <c r="H61" s="35"/>
      <c r="I61" s="47"/>
      <c r="J61" s="47"/>
      <c r="K61" s="47"/>
      <c r="L61" s="47"/>
      <c r="M61" s="47"/>
      <c r="N61" s="47"/>
      <c r="O61" s="47"/>
      <c r="Q61" s="47"/>
      <c r="R61" s="47"/>
      <c r="S61" s="47"/>
      <c r="T61" s="47"/>
      <c r="U61" s="47"/>
      <c r="V61" s="47"/>
      <c r="W61" s="47"/>
      <c r="X61" s="47"/>
      <c r="Y61" s="47"/>
      <c r="Z61" s="47"/>
      <c r="AA61" s="47"/>
      <c r="AB61" s="47"/>
      <c r="AC61" s="32"/>
      <c r="AD61" s="32"/>
    </row>
    <row r="62" spans="1:30" x14ac:dyDescent="0.15">
      <c r="A62" s="38"/>
      <c r="B62" s="42"/>
      <c r="C62" s="34"/>
      <c r="D62" s="34"/>
      <c r="E62" s="35"/>
      <c r="F62" s="35"/>
      <c r="G62" s="35"/>
      <c r="H62" s="35"/>
      <c r="I62" s="21"/>
      <c r="J62" s="21"/>
      <c r="K62" s="21"/>
      <c r="L62" s="21"/>
      <c r="M62" s="21"/>
      <c r="N62" s="21"/>
      <c r="O62" s="21"/>
      <c r="Q62" s="21"/>
      <c r="R62" s="21"/>
      <c r="S62" s="21"/>
      <c r="T62" s="21"/>
      <c r="U62" s="21"/>
      <c r="V62" s="21"/>
      <c r="W62" s="21"/>
      <c r="X62" s="21"/>
      <c r="Y62" s="21"/>
      <c r="Z62" s="21"/>
      <c r="AA62" s="21"/>
      <c r="AB62" s="21"/>
      <c r="AC62" s="32"/>
      <c r="AD62" s="32"/>
    </row>
    <row r="63" spans="1:30" x14ac:dyDescent="0.15">
      <c r="A63" s="38"/>
      <c r="B63" s="37"/>
      <c r="C63" s="34"/>
      <c r="D63" s="34"/>
      <c r="E63" s="35"/>
      <c r="F63" s="35"/>
      <c r="G63" s="35"/>
      <c r="H63" s="35"/>
      <c r="I63" s="21"/>
      <c r="J63" s="21"/>
      <c r="K63" s="21"/>
      <c r="L63" s="21"/>
      <c r="M63" s="21"/>
      <c r="N63" s="21"/>
      <c r="O63" s="21"/>
      <c r="Q63" s="21"/>
      <c r="R63" s="21"/>
      <c r="S63" s="21"/>
      <c r="T63" s="21"/>
      <c r="U63" s="21"/>
      <c r="V63" s="21"/>
      <c r="W63" s="21"/>
      <c r="X63" s="21"/>
      <c r="Y63" s="21"/>
      <c r="Z63" s="21"/>
      <c r="AA63" s="21"/>
      <c r="AB63" s="21"/>
      <c r="AC63" s="32"/>
      <c r="AD63" s="32"/>
    </row>
    <row r="64" spans="1:30" x14ac:dyDescent="0.15">
      <c r="A64" s="38"/>
      <c r="C64" s="5"/>
      <c r="D64" s="5"/>
      <c r="I64" s="21"/>
      <c r="J64" s="21"/>
      <c r="K64" s="21"/>
      <c r="L64" s="21"/>
      <c r="M64" s="21"/>
      <c r="N64" s="21"/>
      <c r="O64" s="21"/>
      <c r="Q64" s="21"/>
      <c r="R64" s="21"/>
      <c r="S64" s="21"/>
      <c r="T64" s="21"/>
      <c r="U64" s="21"/>
      <c r="V64" s="21"/>
      <c r="W64" s="21"/>
      <c r="X64" s="21"/>
      <c r="Y64" s="21"/>
      <c r="Z64" s="21"/>
      <c r="AA64" s="21"/>
      <c r="AB64" s="21"/>
      <c r="AC64" s="32"/>
      <c r="AD64" s="32"/>
    </row>
    <row r="65" spans="2:30" x14ac:dyDescent="0.15">
      <c r="B65" s="43"/>
      <c r="C65" s="32"/>
      <c r="D65" s="32"/>
      <c r="E65" s="32"/>
      <c r="F65" s="32"/>
      <c r="G65" s="32"/>
      <c r="H65" s="32"/>
      <c r="I65" s="21"/>
      <c r="J65" s="21"/>
      <c r="K65" s="21"/>
      <c r="L65" s="21"/>
      <c r="M65" s="21"/>
      <c r="N65" s="21"/>
      <c r="O65" s="21"/>
      <c r="Q65" s="21"/>
      <c r="R65" s="21"/>
      <c r="S65" s="21"/>
      <c r="T65" s="21"/>
      <c r="U65" s="21"/>
      <c r="V65" s="21"/>
      <c r="W65" s="21"/>
      <c r="X65" s="21"/>
      <c r="Y65" s="21"/>
      <c r="Z65" s="21"/>
      <c r="AA65" s="21"/>
      <c r="AB65" s="21"/>
      <c r="AC65" s="32"/>
      <c r="AD65" s="32"/>
    </row>
    <row r="66" spans="2:30" x14ac:dyDescent="0.15">
      <c r="B66" s="43"/>
      <c r="C66" s="32"/>
      <c r="D66" s="32"/>
      <c r="E66" s="32"/>
      <c r="F66" s="32"/>
      <c r="G66" s="32"/>
      <c r="H66" s="32"/>
      <c r="I66" s="21"/>
      <c r="J66" s="21"/>
      <c r="K66" s="21"/>
      <c r="L66" s="21"/>
      <c r="M66" s="21"/>
      <c r="N66" s="21"/>
      <c r="O66" s="21"/>
      <c r="Q66" s="21"/>
      <c r="R66" s="21"/>
      <c r="S66" s="21"/>
      <c r="T66" s="21"/>
      <c r="U66" s="21"/>
      <c r="V66" s="21"/>
      <c r="W66" s="21"/>
      <c r="X66" s="21"/>
      <c r="Y66" s="21"/>
      <c r="Z66" s="21"/>
      <c r="AA66" s="21"/>
      <c r="AB66" s="21"/>
      <c r="AC66" s="32"/>
      <c r="AD66" s="32"/>
    </row>
    <row r="67" spans="2:30" x14ac:dyDescent="0.15">
      <c r="B67" s="43"/>
      <c r="C67" s="32"/>
      <c r="D67" s="32"/>
      <c r="I67" s="21"/>
      <c r="J67" s="21"/>
      <c r="K67" s="21"/>
      <c r="L67" s="21"/>
      <c r="M67" s="21"/>
      <c r="N67" s="21"/>
      <c r="O67" s="21"/>
      <c r="Q67" s="21"/>
      <c r="R67" s="21"/>
      <c r="S67" s="21"/>
      <c r="T67" s="21"/>
      <c r="U67" s="21"/>
      <c r="V67" s="21"/>
      <c r="W67" s="21"/>
      <c r="X67" s="21"/>
      <c r="Y67" s="21"/>
      <c r="Z67" s="21"/>
      <c r="AA67" s="21"/>
      <c r="AB67" s="21"/>
      <c r="AC67" s="32"/>
      <c r="AD67" s="32"/>
    </row>
    <row r="68" spans="2:30" x14ac:dyDescent="0.15">
      <c r="B68" s="43"/>
      <c r="C68" s="298"/>
      <c r="D68" s="298"/>
      <c r="E68" s="44"/>
      <c r="F68" s="44"/>
      <c r="G68" s="44"/>
      <c r="H68" s="44"/>
      <c r="I68" s="21"/>
      <c r="J68" s="21"/>
      <c r="K68" s="21"/>
      <c r="L68" s="21"/>
      <c r="M68" s="21"/>
      <c r="N68" s="21"/>
      <c r="O68" s="21"/>
      <c r="Q68" s="21"/>
      <c r="R68" s="21"/>
      <c r="S68" s="21"/>
      <c r="T68" s="21"/>
      <c r="U68" s="21"/>
      <c r="V68" s="21"/>
      <c r="W68" s="21"/>
      <c r="X68" s="21"/>
      <c r="Y68" s="21"/>
      <c r="Z68" s="21"/>
      <c r="AA68" s="21"/>
      <c r="AB68" s="21"/>
      <c r="AC68" s="32"/>
      <c r="AD68" s="32"/>
    </row>
    <row r="69" spans="2:30" x14ac:dyDescent="0.15">
      <c r="B69" s="43"/>
      <c r="C69" s="298"/>
      <c r="D69" s="298"/>
      <c r="E69" s="47"/>
      <c r="F69" s="47"/>
      <c r="G69" s="47"/>
      <c r="H69" s="47"/>
      <c r="I69" s="21"/>
      <c r="J69" s="21"/>
      <c r="K69" s="21"/>
      <c r="L69" s="21"/>
      <c r="M69" s="21"/>
      <c r="N69" s="21"/>
      <c r="O69" s="21"/>
      <c r="Q69" s="21"/>
      <c r="R69" s="21"/>
      <c r="S69" s="21"/>
      <c r="T69" s="21"/>
      <c r="U69" s="21"/>
      <c r="V69" s="21"/>
      <c r="W69" s="21"/>
      <c r="X69" s="21"/>
      <c r="Y69" s="21"/>
      <c r="Z69" s="21"/>
      <c r="AA69" s="21"/>
      <c r="AB69" s="21"/>
      <c r="AC69" s="32"/>
      <c r="AD69" s="32"/>
    </row>
    <row r="70" spans="2:30" x14ac:dyDescent="0.15">
      <c r="B70" s="43"/>
      <c r="C70" s="47"/>
      <c r="D70" s="47"/>
      <c r="E70" s="47"/>
      <c r="F70" s="47"/>
      <c r="G70" s="47"/>
      <c r="H70" s="47"/>
      <c r="I70" s="21"/>
      <c r="J70" s="21"/>
      <c r="K70" s="21"/>
      <c r="L70" s="21"/>
      <c r="M70" s="21"/>
      <c r="N70" s="21"/>
      <c r="O70" s="21"/>
      <c r="Q70" s="21"/>
      <c r="R70" s="21"/>
      <c r="S70" s="21"/>
      <c r="T70" s="21"/>
      <c r="U70" s="21"/>
      <c r="V70" s="21"/>
      <c r="W70" s="21"/>
      <c r="X70" s="21"/>
      <c r="Y70" s="21"/>
      <c r="Z70" s="21"/>
      <c r="AA70" s="21"/>
      <c r="AB70" s="21"/>
      <c r="AC70" s="32"/>
      <c r="AD70" s="32"/>
    </row>
    <row r="71" spans="2:30" x14ac:dyDescent="0.15">
      <c r="B71" s="43"/>
      <c r="C71" s="21"/>
      <c r="D71" s="21"/>
      <c r="E71" s="21"/>
      <c r="F71" s="21"/>
      <c r="G71" s="21"/>
      <c r="H71" s="21"/>
      <c r="I71" s="21"/>
      <c r="J71" s="21"/>
      <c r="L71" s="21"/>
      <c r="M71" s="21"/>
      <c r="N71" s="21"/>
      <c r="O71" s="21"/>
      <c r="Q71" s="21"/>
      <c r="R71" s="21"/>
      <c r="S71" s="21"/>
      <c r="T71" s="21"/>
      <c r="U71" s="21"/>
      <c r="V71" s="21"/>
      <c r="W71" s="21"/>
      <c r="X71" s="21"/>
      <c r="Y71" s="21"/>
      <c r="Z71" s="21"/>
      <c r="AA71" s="21"/>
      <c r="AB71" s="21"/>
      <c r="AC71" s="32"/>
      <c r="AD71" s="32"/>
    </row>
    <row r="72" spans="2:30" x14ac:dyDescent="0.15">
      <c r="B72" s="43"/>
      <c r="C72" s="21"/>
      <c r="D72" s="21"/>
      <c r="E72" s="21"/>
      <c r="F72" s="21"/>
      <c r="G72" s="21"/>
      <c r="H72" s="21"/>
      <c r="I72" s="21"/>
      <c r="J72" s="21"/>
      <c r="L72" s="21"/>
      <c r="M72" s="21"/>
      <c r="N72" s="21"/>
      <c r="O72" s="21"/>
      <c r="P72" s="21"/>
      <c r="Q72" s="21"/>
      <c r="R72" s="21"/>
      <c r="S72" s="21"/>
      <c r="T72" s="21"/>
      <c r="U72" s="21"/>
      <c r="V72" s="21"/>
      <c r="W72" s="21"/>
      <c r="X72" s="21"/>
      <c r="Y72" s="21"/>
      <c r="Z72" s="21"/>
      <c r="AA72" s="21"/>
      <c r="AB72" s="21"/>
      <c r="AC72" s="32"/>
      <c r="AD72" s="32"/>
    </row>
    <row r="73" spans="2:30" x14ac:dyDescent="0.15">
      <c r="B73" s="43"/>
      <c r="C73" s="21"/>
      <c r="D73" s="21"/>
      <c r="E73" s="21"/>
      <c r="F73" s="21"/>
      <c r="G73" s="21"/>
      <c r="H73" s="21"/>
      <c r="I73" s="21"/>
      <c r="J73" s="21"/>
      <c r="L73" s="21"/>
      <c r="M73" s="21"/>
      <c r="N73" s="21"/>
      <c r="O73" s="21"/>
      <c r="P73" s="21"/>
      <c r="Q73" s="21"/>
      <c r="R73" s="21"/>
      <c r="S73" s="21"/>
      <c r="T73" s="21"/>
      <c r="U73" s="21"/>
      <c r="V73" s="21"/>
      <c r="W73" s="21"/>
      <c r="X73" s="21"/>
      <c r="Y73" s="21"/>
      <c r="Z73" s="21"/>
      <c r="AA73" s="21"/>
      <c r="AB73" s="21"/>
      <c r="AC73" s="32"/>
      <c r="AD73" s="32"/>
    </row>
    <row r="74" spans="2:30" x14ac:dyDescent="0.15">
      <c r="B74" s="43"/>
      <c r="C74" s="21"/>
      <c r="D74" s="21"/>
      <c r="E74" s="21"/>
      <c r="F74" s="21"/>
      <c r="G74" s="21"/>
      <c r="H74" s="21"/>
      <c r="I74" s="21"/>
      <c r="J74" s="21"/>
      <c r="L74" s="21"/>
      <c r="M74" s="21"/>
      <c r="N74" s="21"/>
      <c r="O74" s="21"/>
      <c r="P74" s="21"/>
      <c r="Q74" s="21"/>
      <c r="R74" s="21"/>
      <c r="S74" s="21"/>
      <c r="T74" s="21"/>
      <c r="U74" s="21"/>
      <c r="V74" s="21"/>
      <c r="W74" s="21"/>
      <c r="X74" s="21"/>
      <c r="Y74" s="21"/>
      <c r="Z74" s="21"/>
      <c r="AA74" s="21"/>
      <c r="AB74" s="21"/>
      <c r="AC74" s="32"/>
      <c r="AD74" s="32"/>
    </row>
    <row r="75" spans="2:30" x14ac:dyDescent="0.15">
      <c r="B75" s="43"/>
      <c r="C75" s="21"/>
      <c r="D75" s="21"/>
      <c r="E75" s="21"/>
      <c r="F75" s="21"/>
      <c r="G75" s="21"/>
      <c r="H75" s="21"/>
      <c r="I75" s="21"/>
      <c r="J75" s="21"/>
      <c r="L75" s="21"/>
      <c r="M75" s="21"/>
      <c r="N75" s="21"/>
      <c r="O75" s="21"/>
      <c r="P75" s="21"/>
      <c r="Q75" s="21"/>
      <c r="R75" s="21"/>
      <c r="S75" s="21"/>
      <c r="T75" s="21"/>
      <c r="U75" s="21"/>
      <c r="V75" s="21"/>
      <c r="W75" s="21"/>
      <c r="X75" s="21"/>
      <c r="Y75" s="21"/>
      <c r="Z75" s="21"/>
      <c r="AA75" s="21"/>
      <c r="AB75" s="21"/>
      <c r="AC75" s="32"/>
      <c r="AD75" s="32"/>
    </row>
    <row r="76" spans="2:30" x14ac:dyDescent="0.15">
      <c r="B76" s="43"/>
      <c r="C76" s="21"/>
      <c r="D76" s="21"/>
      <c r="E76" s="21"/>
      <c r="F76" s="21"/>
      <c r="G76" s="21"/>
      <c r="H76" s="21"/>
      <c r="I76" s="21"/>
      <c r="J76" s="21"/>
      <c r="L76" s="21"/>
      <c r="M76" s="21"/>
      <c r="N76" s="21"/>
      <c r="O76" s="21"/>
      <c r="P76" s="21"/>
      <c r="Q76" s="21"/>
      <c r="R76" s="21"/>
      <c r="S76" s="21"/>
      <c r="T76" s="21"/>
      <c r="U76" s="21"/>
      <c r="V76" s="21"/>
      <c r="W76" s="21"/>
      <c r="X76" s="21"/>
      <c r="Y76" s="21"/>
      <c r="Z76" s="21"/>
      <c r="AA76" s="21"/>
      <c r="AB76" s="21"/>
      <c r="AC76" s="32"/>
      <c r="AD76" s="32"/>
    </row>
    <row r="77" spans="2:30" x14ac:dyDescent="0.15">
      <c r="B77" s="43"/>
      <c r="C77" s="21"/>
      <c r="D77" s="21"/>
      <c r="E77" s="21"/>
      <c r="F77" s="21"/>
      <c r="G77" s="21"/>
      <c r="H77" s="21"/>
      <c r="I77" s="21"/>
      <c r="J77" s="21"/>
      <c r="L77" s="21"/>
      <c r="M77" s="21"/>
      <c r="N77" s="21"/>
      <c r="O77" s="21"/>
      <c r="P77" s="21"/>
      <c r="Q77" s="21"/>
      <c r="R77" s="21"/>
      <c r="S77" s="21"/>
      <c r="T77" s="21"/>
      <c r="U77" s="21"/>
      <c r="V77" s="21"/>
      <c r="W77" s="21"/>
      <c r="X77" s="21"/>
      <c r="Y77" s="21"/>
      <c r="Z77" s="21"/>
      <c r="AA77" s="21"/>
      <c r="AB77" s="21"/>
      <c r="AC77" s="32"/>
      <c r="AD77" s="32"/>
    </row>
    <row r="78" spans="2:30" x14ac:dyDescent="0.15">
      <c r="B78" s="43"/>
      <c r="C78" s="21"/>
      <c r="D78" s="21"/>
      <c r="E78" s="21"/>
      <c r="F78" s="21"/>
      <c r="G78" s="21"/>
      <c r="H78" s="21"/>
      <c r="I78" s="32"/>
      <c r="J78" s="32"/>
      <c r="L78" s="32"/>
      <c r="M78" s="32"/>
      <c r="N78" s="32"/>
      <c r="O78" s="32"/>
      <c r="P78" s="32"/>
      <c r="Q78" s="32"/>
      <c r="R78" s="32"/>
      <c r="S78" s="32"/>
      <c r="T78" s="32"/>
      <c r="U78" s="32"/>
      <c r="V78" s="32"/>
      <c r="W78" s="32"/>
      <c r="X78" s="32"/>
      <c r="Y78" s="32"/>
      <c r="Z78" s="32"/>
      <c r="AA78" s="32"/>
      <c r="AB78" s="32"/>
      <c r="AC78" s="32"/>
      <c r="AD78" s="32"/>
    </row>
    <row r="79" spans="2:30" x14ac:dyDescent="0.15">
      <c r="B79" s="43"/>
      <c r="C79" s="21"/>
      <c r="D79" s="21"/>
      <c r="E79" s="21"/>
      <c r="F79" s="21"/>
      <c r="G79" s="21"/>
      <c r="H79" s="21"/>
      <c r="I79" s="32"/>
      <c r="J79" s="32"/>
      <c r="L79" s="32"/>
      <c r="M79" s="32"/>
      <c r="N79" s="32"/>
      <c r="O79" s="32"/>
      <c r="P79" s="32"/>
      <c r="Q79" s="32"/>
      <c r="R79" s="32"/>
      <c r="S79" s="32"/>
      <c r="T79" s="32"/>
      <c r="U79" s="32"/>
      <c r="V79" s="32"/>
      <c r="W79" s="32"/>
      <c r="X79" s="32"/>
      <c r="Y79" s="32"/>
      <c r="Z79" s="32"/>
      <c r="AA79" s="32"/>
      <c r="AB79" s="32"/>
      <c r="AC79" s="32"/>
      <c r="AD79" s="32"/>
    </row>
    <row r="80" spans="2:30" x14ac:dyDescent="0.15">
      <c r="B80" s="43"/>
      <c r="C80" s="21"/>
      <c r="D80" s="21"/>
      <c r="E80" s="21"/>
      <c r="F80" s="21"/>
      <c r="G80" s="21"/>
      <c r="H80" s="21"/>
      <c r="I80" s="32"/>
      <c r="J80" s="32"/>
      <c r="L80" s="32"/>
      <c r="M80" s="32"/>
      <c r="N80" s="32"/>
      <c r="O80" s="32"/>
      <c r="P80" s="32"/>
      <c r="Q80" s="32"/>
      <c r="R80" s="32"/>
      <c r="S80" s="32"/>
      <c r="T80" s="32"/>
      <c r="U80" s="32"/>
      <c r="V80" s="32"/>
      <c r="W80" s="32"/>
      <c r="X80" s="32"/>
      <c r="Y80" s="32"/>
      <c r="Z80" s="32"/>
      <c r="AA80" s="32"/>
      <c r="AB80" s="32"/>
      <c r="AC80" s="32"/>
      <c r="AD80" s="32"/>
    </row>
    <row r="81" spans="2:30" x14ac:dyDescent="0.15">
      <c r="B81" s="43"/>
      <c r="C81" s="21"/>
      <c r="D81" s="21"/>
      <c r="E81" s="21"/>
      <c r="F81" s="21"/>
      <c r="G81" s="21"/>
      <c r="H81" s="21"/>
      <c r="I81" s="32"/>
      <c r="J81" s="32"/>
      <c r="L81" s="32"/>
      <c r="M81" s="32"/>
      <c r="N81" s="32"/>
      <c r="O81" s="32"/>
      <c r="P81" s="32"/>
      <c r="Q81" s="32"/>
      <c r="R81" s="32"/>
      <c r="S81" s="32"/>
      <c r="T81" s="32"/>
      <c r="U81" s="32"/>
      <c r="V81" s="32"/>
      <c r="W81" s="32"/>
      <c r="X81" s="32"/>
      <c r="Y81" s="32"/>
      <c r="Z81" s="32"/>
      <c r="AA81" s="32"/>
      <c r="AB81" s="32"/>
      <c r="AC81" s="32"/>
      <c r="AD81" s="32"/>
    </row>
    <row r="82" spans="2:30" x14ac:dyDescent="0.15">
      <c r="B82" s="43"/>
      <c r="C82" s="21"/>
      <c r="D82" s="21"/>
      <c r="E82" s="21"/>
      <c r="F82" s="21"/>
      <c r="G82" s="21"/>
      <c r="H82" s="21"/>
      <c r="I82" s="32"/>
      <c r="J82" s="32"/>
      <c r="L82" s="32"/>
      <c r="M82" s="32"/>
      <c r="N82" s="32"/>
      <c r="O82" s="32"/>
      <c r="P82" s="32"/>
      <c r="Q82" s="32"/>
      <c r="R82" s="32"/>
      <c r="S82" s="32"/>
      <c r="T82" s="32"/>
      <c r="U82" s="32"/>
      <c r="V82" s="32"/>
      <c r="W82" s="32"/>
      <c r="X82" s="32"/>
      <c r="Y82" s="32"/>
      <c r="Z82" s="32"/>
      <c r="AA82" s="32"/>
      <c r="AB82" s="32"/>
      <c r="AC82" s="32"/>
      <c r="AD82" s="32"/>
    </row>
    <row r="83" spans="2:30" x14ac:dyDescent="0.15">
      <c r="B83" s="43"/>
      <c r="C83" s="21"/>
      <c r="D83" s="21"/>
      <c r="E83" s="21"/>
      <c r="F83" s="21"/>
      <c r="G83" s="21"/>
      <c r="H83" s="21"/>
      <c r="I83" s="32"/>
      <c r="J83" s="32"/>
      <c r="L83" s="32"/>
      <c r="M83" s="32"/>
      <c r="N83" s="32"/>
      <c r="O83" s="32"/>
      <c r="P83" s="32"/>
      <c r="Q83" s="32"/>
      <c r="R83" s="32"/>
      <c r="S83" s="32"/>
      <c r="T83" s="32"/>
      <c r="U83" s="32"/>
      <c r="V83" s="32"/>
      <c r="W83" s="32"/>
      <c r="X83" s="32"/>
      <c r="Y83" s="32"/>
      <c r="Z83" s="32"/>
      <c r="AA83" s="32"/>
      <c r="AB83" s="32"/>
      <c r="AC83" s="32"/>
      <c r="AD83" s="32"/>
    </row>
    <row r="84" spans="2:30" x14ac:dyDescent="0.15">
      <c r="B84" s="43"/>
      <c r="C84" s="21"/>
      <c r="D84" s="21"/>
      <c r="E84" s="21"/>
      <c r="F84" s="21"/>
      <c r="G84" s="21"/>
      <c r="H84" s="21"/>
      <c r="I84" s="32"/>
      <c r="J84" s="32"/>
      <c r="L84" s="32"/>
      <c r="M84" s="32"/>
      <c r="N84" s="32"/>
      <c r="O84" s="32"/>
      <c r="P84" s="32"/>
      <c r="Q84" s="32"/>
      <c r="R84" s="32"/>
      <c r="S84" s="32"/>
      <c r="T84" s="32"/>
      <c r="U84" s="32"/>
      <c r="V84" s="32"/>
      <c r="W84" s="32"/>
      <c r="X84" s="32"/>
      <c r="Y84" s="32"/>
      <c r="Z84" s="32"/>
      <c r="AA84" s="32"/>
      <c r="AB84" s="32"/>
      <c r="AC84" s="32"/>
      <c r="AD84" s="32"/>
    </row>
    <row r="85" spans="2:30" x14ac:dyDescent="0.15">
      <c r="B85" s="43"/>
      <c r="C85" s="21"/>
      <c r="D85" s="21"/>
      <c r="E85" s="21"/>
      <c r="F85" s="21"/>
      <c r="G85" s="21"/>
      <c r="H85" s="21"/>
      <c r="I85" s="32"/>
      <c r="J85" s="32"/>
      <c r="L85" s="32"/>
      <c r="M85" s="32"/>
      <c r="N85" s="32"/>
      <c r="O85" s="32"/>
      <c r="P85" s="32"/>
      <c r="Q85" s="32"/>
      <c r="R85" s="32"/>
      <c r="S85" s="32"/>
      <c r="T85" s="32"/>
      <c r="U85" s="32"/>
      <c r="V85" s="32"/>
      <c r="W85" s="32"/>
      <c r="X85" s="32"/>
      <c r="Y85" s="32"/>
      <c r="Z85" s="32"/>
      <c r="AA85" s="32"/>
      <c r="AB85" s="32"/>
      <c r="AC85" s="32"/>
      <c r="AD85" s="32"/>
    </row>
    <row r="86" spans="2:30" x14ac:dyDescent="0.15">
      <c r="B86" s="43"/>
      <c r="C86" s="21"/>
      <c r="D86" s="21"/>
      <c r="E86" s="21"/>
      <c r="F86" s="21"/>
      <c r="G86" s="21"/>
      <c r="H86" s="21"/>
    </row>
    <row r="87" spans="2:30" x14ac:dyDescent="0.15">
      <c r="B87" s="43"/>
      <c r="C87" s="31"/>
      <c r="D87" s="31"/>
      <c r="E87" s="1"/>
      <c r="F87" s="1"/>
      <c r="G87" s="1"/>
      <c r="H87" s="1"/>
      <c r="I87" s="2"/>
      <c r="J87" s="21"/>
      <c r="K87" s="1"/>
      <c r="L87" s="1"/>
      <c r="M87" s="1"/>
      <c r="N87" s="1"/>
      <c r="O87" s="1"/>
      <c r="P87" s="1"/>
      <c r="Q87" s="1"/>
      <c r="R87" s="1"/>
      <c r="S87" s="1"/>
      <c r="T87" s="1"/>
      <c r="U87" s="1"/>
      <c r="V87" s="1"/>
      <c r="W87" s="1"/>
      <c r="X87" s="1"/>
      <c r="Y87" s="1"/>
      <c r="Z87" s="1"/>
      <c r="AA87" s="1"/>
      <c r="AB87" s="1"/>
    </row>
    <row r="88" spans="2:30" x14ac:dyDescent="0.15">
      <c r="B88" s="43"/>
      <c r="C88" s="45"/>
      <c r="D88" s="45"/>
      <c r="E88" s="32"/>
      <c r="F88" s="32"/>
      <c r="G88" s="32"/>
      <c r="H88" s="32"/>
      <c r="J88" s="21"/>
    </row>
    <row r="89" spans="2:30" x14ac:dyDescent="0.15">
      <c r="B89" s="43"/>
      <c r="C89" s="45"/>
      <c r="D89" s="45"/>
      <c r="E89" s="32"/>
      <c r="F89" s="32"/>
      <c r="G89" s="32"/>
      <c r="H89" s="32"/>
      <c r="J89" s="21"/>
    </row>
    <row r="90" spans="2:30" x14ac:dyDescent="0.15">
      <c r="B90" s="43"/>
      <c r="C90" s="45"/>
      <c r="D90" s="45"/>
      <c r="E90" s="32"/>
      <c r="F90" s="32"/>
      <c r="G90" s="32"/>
      <c r="H90" s="32"/>
      <c r="J90" s="21"/>
    </row>
    <row r="91" spans="2:30" x14ac:dyDescent="0.15">
      <c r="B91" s="43"/>
      <c r="C91" s="45"/>
      <c r="D91" s="45"/>
      <c r="E91" s="32"/>
      <c r="F91" s="32"/>
      <c r="G91" s="32"/>
      <c r="H91" s="32"/>
      <c r="J91" s="21"/>
    </row>
    <row r="92" spans="2:30" x14ac:dyDescent="0.15">
      <c r="B92" s="43"/>
      <c r="C92" s="45"/>
      <c r="D92" s="45"/>
      <c r="E92" s="32"/>
      <c r="F92" s="32"/>
      <c r="G92" s="32"/>
      <c r="H92" s="32"/>
      <c r="J92" s="21"/>
    </row>
    <row r="93" spans="2:30" x14ac:dyDescent="0.15">
      <c r="B93" s="43"/>
      <c r="C93" s="45"/>
      <c r="D93" s="45"/>
      <c r="E93" s="32"/>
      <c r="F93" s="32"/>
      <c r="G93" s="32"/>
      <c r="H93" s="32"/>
      <c r="J93" s="21"/>
    </row>
    <row r="94" spans="2:30" x14ac:dyDescent="0.15">
      <c r="J94" s="32"/>
    </row>
    <row r="95" spans="2:30" x14ac:dyDescent="0.15">
      <c r="J95" s="32"/>
    </row>
    <row r="96" spans="2:30" x14ac:dyDescent="0.15">
      <c r="J96" s="32"/>
    </row>
    <row r="97" spans="10:10" x14ac:dyDescent="0.15">
      <c r="J97" s="32"/>
    </row>
    <row r="98" spans="10:10" x14ac:dyDescent="0.15">
      <c r="J98" s="32"/>
    </row>
    <row r="99" spans="10:10" x14ac:dyDescent="0.15">
      <c r="J99" s="32"/>
    </row>
    <row r="100" spans="10:10" x14ac:dyDescent="0.15">
      <c r="J100" s="32"/>
    </row>
    <row r="101" spans="10:10" x14ac:dyDescent="0.15">
      <c r="J101" s="32"/>
    </row>
  </sheetData>
  <mergeCells count="9">
    <mergeCell ref="H5:H7"/>
    <mergeCell ref="C68:D68"/>
    <mergeCell ref="C69:D69"/>
    <mergeCell ref="B5:D7"/>
    <mergeCell ref="E5:E7"/>
    <mergeCell ref="F5:F7"/>
    <mergeCell ref="G5:G7"/>
    <mergeCell ref="B8:B31"/>
    <mergeCell ref="B32:B55"/>
  </mergeCells>
  <phoneticPr fontId="18"/>
  <pageMargins left="0.70866141732283472" right="0.70866141732283472" top="0.74803149606299213" bottom="0.35433070866141736" header="0.31496062992125984" footer="0.31496062992125984"/>
  <pageSetup paperSize="9" orientation="landscape"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7"/>
  <sheetViews>
    <sheetView showGridLines="0" zoomScale="90" zoomScaleNormal="90" zoomScaleSheetLayoutView="85" workbookViewId="0">
      <pane xSplit="4" ySplit="7" topLeftCell="AA23" activePane="bottomRight" state="frozen"/>
      <selection activeCell="F43" sqref="F43"/>
      <selection pane="topRight" activeCell="F43" sqref="F43"/>
      <selection pane="bottomLeft" activeCell="F43" sqref="F43"/>
      <selection pane="bottomRight" activeCell="AK58" sqref="AK58"/>
    </sheetView>
  </sheetViews>
  <sheetFormatPr defaultRowHeight="12" x14ac:dyDescent="0.15"/>
  <cols>
    <col min="1" max="1" width="5.625" style="5" customWidth="1"/>
    <col min="2" max="2" width="3.125" style="3" customWidth="1"/>
    <col min="3" max="3" width="7.625" style="4" customWidth="1"/>
    <col min="4" max="4" width="10.875" style="4" customWidth="1"/>
    <col min="5" max="34" width="12.125" style="5" customWidth="1"/>
    <col min="35" max="35" width="12.625" style="5" bestFit="1" customWidth="1"/>
    <col min="36" max="40" width="12.125" style="5" customWidth="1"/>
    <col min="41" max="41" width="11.875" style="5" customWidth="1"/>
    <col min="42" max="42" width="9.625" style="97" bestFit="1" customWidth="1"/>
    <col min="43" max="43" width="9.375" style="97" bestFit="1" customWidth="1"/>
    <col min="44" max="44" width="10.125" style="5" bestFit="1" customWidth="1"/>
    <col min="45" max="258" width="9" style="5"/>
    <col min="259" max="259" width="5.625" style="5" customWidth="1"/>
    <col min="260" max="260" width="3.125" style="5" customWidth="1"/>
    <col min="261" max="262" width="7.625" style="5" customWidth="1"/>
    <col min="263" max="296" width="12.125" style="5" customWidth="1"/>
    <col min="297" max="298" width="7.625" style="5" customWidth="1"/>
    <col min="299" max="514" width="9" style="5"/>
    <col min="515" max="515" width="5.625" style="5" customWidth="1"/>
    <col min="516" max="516" width="3.125" style="5" customWidth="1"/>
    <col min="517" max="518" width="7.625" style="5" customWidth="1"/>
    <col min="519" max="552" width="12.125" style="5" customWidth="1"/>
    <col min="553" max="554" width="7.625" style="5" customWidth="1"/>
    <col min="555" max="770" width="9" style="5"/>
    <col min="771" max="771" width="5.625" style="5" customWidth="1"/>
    <col min="772" max="772" width="3.125" style="5" customWidth="1"/>
    <col min="773" max="774" width="7.625" style="5" customWidth="1"/>
    <col min="775" max="808" width="12.125" style="5" customWidth="1"/>
    <col min="809" max="810" width="7.625" style="5" customWidth="1"/>
    <col min="811" max="1026" width="9" style="5"/>
    <col min="1027" max="1027" width="5.625" style="5" customWidth="1"/>
    <col min="1028" max="1028" width="3.125" style="5" customWidth="1"/>
    <col min="1029" max="1030" width="7.625" style="5" customWidth="1"/>
    <col min="1031" max="1064" width="12.125" style="5" customWidth="1"/>
    <col min="1065" max="1066" width="7.625" style="5" customWidth="1"/>
    <col min="1067" max="1282" width="9" style="5"/>
    <col min="1283" max="1283" width="5.625" style="5" customWidth="1"/>
    <col min="1284" max="1284" width="3.125" style="5" customWidth="1"/>
    <col min="1285" max="1286" width="7.625" style="5" customWidth="1"/>
    <col min="1287" max="1320" width="12.125" style="5" customWidth="1"/>
    <col min="1321" max="1322" width="7.625" style="5" customWidth="1"/>
    <col min="1323" max="1538" width="9" style="5"/>
    <col min="1539" max="1539" width="5.625" style="5" customWidth="1"/>
    <col min="1540" max="1540" width="3.125" style="5" customWidth="1"/>
    <col min="1541" max="1542" width="7.625" style="5" customWidth="1"/>
    <col min="1543" max="1576" width="12.125" style="5" customWidth="1"/>
    <col min="1577" max="1578" width="7.625" style="5" customWidth="1"/>
    <col min="1579" max="1794" width="9" style="5"/>
    <col min="1795" max="1795" width="5.625" style="5" customWidth="1"/>
    <col min="1796" max="1796" width="3.125" style="5" customWidth="1"/>
    <col min="1797" max="1798" width="7.625" style="5" customWidth="1"/>
    <col min="1799" max="1832" width="12.125" style="5" customWidth="1"/>
    <col min="1833" max="1834" width="7.625" style="5" customWidth="1"/>
    <col min="1835" max="2050" width="9" style="5"/>
    <col min="2051" max="2051" width="5.625" style="5" customWidth="1"/>
    <col min="2052" max="2052" width="3.125" style="5" customWidth="1"/>
    <col min="2053" max="2054" width="7.625" style="5" customWidth="1"/>
    <col min="2055" max="2088" width="12.125" style="5" customWidth="1"/>
    <col min="2089" max="2090" width="7.625" style="5" customWidth="1"/>
    <col min="2091" max="2306" width="9" style="5"/>
    <col min="2307" max="2307" width="5.625" style="5" customWidth="1"/>
    <col min="2308" max="2308" width="3.125" style="5" customWidth="1"/>
    <col min="2309" max="2310" width="7.625" style="5" customWidth="1"/>
    <col min="2311" max="2344" width="12.125" style="5" customWidth="1"/>
    <col min="2345" max="2346" width="7.625" style="5" customWidth="1"/>
    <col min="2347" max="2562" width="9" style="5"/>
    <col min="2563" max="2563" width="5.625" style="5" customWidth="1"/>
    <col min="2564" max="2564" width="3.125" style="5" customWidth="1"/>
    <col min="2565" max="2566" width="7.625" style="5" customWidth="1"/>
    <col min="2567" max="2600" width="12.125" style="5" customWidth="1"/>
    <col min="2601" max="2602" width="7.625" style="5" customWidth="1"/>
    <col min="2603" max="2818" width="9" style="5"/>
    <col min="2819" max="2819" width="5.625" style="5" customWidth="1"/>
    <col min="2820" max="2820" width="3.125" style="5" customWidth="1"/>
    <col min="2821" max="2822" width="7.625" style="5" customWidth="1"/>
    <col min="2823" max="2856" width="12.125" style="5" customWidth="1"/>
    <col min="2857" max="2858" width="7.625" style="5" customWidth="1"/>
    <col min="2859" max="3074" width="9" style="5"/>
    <col min="3075" max="3075" width="5.625" style="5" customWidth="1"/>
    <col min="3076" max="3076" width="3.125" style="5" customWidth="1"/>
    <col min="3077" max="3078" width="7.625" style="5" customWidth="1"/>
    <col min="3079" max="3112" width="12.125" style="5" customWidth="1"/>
    <col min="3113" max="3114" width="7.625" style="5" customWidth="1"/>
    <col min="3115" max="3330" width="9" style="5"/>
    <col min="3331" max="3331" width="5.625" style="5" customWidth="1"/>
    <col min="3332" max="3332" width="3.125" style="5" customWidth="1"/>
    <col min="3333" max="3334" width="7.625" style="5" customWidth="1"/>
    <col min="3335" max="3368" width="12.125" style="5" customWidth="1"/>
    <col min="3369" max="3370" width="7.625" style="5" customWidth="1"/>
    <col min="3371" max="3586" width="9" style="5"/>
    <col min="3587" max="3587" width="5.625" style="5" customWidth="1"/>
    <col min="3588" max="3588" width="3.125" style="5" customWidth="1"/>
    <col min="3589" max="3590" width="7.625" style="5" customWidth="1"/>
    <col min="3591" max="3624" width="12.125" style="5" customWidth="1"/>
    <col min="3625" max="3626" width="7.625" style="5" customWidth="1"/>
    <col min="3627" max="3842" width="9" style="5"/>
    <col min="3843" max="3843" width="5.625" style="5" customWidth="1"/>
    <col min="3844" max="3844" width="3.125" style="5" customWidth="1"/>
    <col min="3845" max="3846" width="7.625" style="5" customWidth="1"/>
    <col min="3847" max="3880" width="12.125" style="5" customWidth="1"/>
    <col min="3881" max="3882" width="7.625" style="5" customWidth="1"/>
    <col min="3883" max="4098" width="9" style="5"/>
    <col min="4099" max="4099" width="5.625" style="5" customWidth="1"/>
    <col min="4100" max="4100" width="3.125" style="5" customWidth="1"/>
    <col min="4101" max="4102" width="7.625" style="5" customWidth="1"/>
    <col min="4103" max="4136" width="12.125" style="5" customWidth="1"/>
    <col min="4137" max="4138" width="7.625" style="5" customWidth="1"/>
    <col min="4139" max="4354" width="9" style="5"/>
    <col min="4355" max="4355" width="5.625" style="5" customWidth="1"/>
    <col min="4356" max="4356" width="3.125" style="5" customWidth="1"/>
    <col min="4357" max="4358" width="7.625" style="5" customWidth="1"/>
    <col min="4359" max="4392" width="12.125" style="5" customWidth="1"/>
    <col min="4393" max="4394" width="7.625" style="5" customWidth="1"/>
    <col min="4395" max="4610" width="9" style="5"/>
    <col min="4611" max="4611" width="5.625" style="5" customWidth="1"/>
    <col min="4612" max="4612" width="3.125" style="5" customWidth="1"/>
    <col min="4613" max="4614" width="7.625" style="5" customWidth="1"/>
    <col min="4615" max="4648" width="12.125" style="5" customWidth="1"/>
    <col min="4649" max="4650" width="7.625" style="5" customWidth="1"/>
    <col min="4651" max="4866" width="9" style="5"/>
    <col min="4867" max="4867" width="5.625" style="5" customWidth="1"/>
    <col min="4868" max="4868" width="3.125" style="5" customWidth="1"/>
    <col min="4869" max="4870" width="7.625" style="5" customWidth="1"/>
    <col min="4871" max="4904" width="12.125" style="5" customWidth="1"/>
    <col min="4905" max="4906" width="7.625" style="5" customWidth="1"/>
    <col min="4907" max="5122" width="9" style="5"/>
    <col min="5123" max="5123" width="5.625" style="5" customWidth="1"/>
    <col min="5124" max="5124" width="3.125" style="5" customWidth="1"/>
    <col min="5125" max="5126" width="7.625" style="5" customWidth="1"/>
    <col min="5127" max="5160" width="12.125" style="5" customWidth="1"/>
    <col min="5161" max="5162" width="7.625" style="5" customWidth="1"/>
    <col min="5163" max="5378" width="9" style="5"/>
    <col min="5379" max="5379" width="5.625" style="5" customWidth="1"/>
    <col min="5380" max="5380" width="3.125" style="5" customWidth="1"/>
    <col min="5381" max="5382" width="7.625" style="5" customWidth="1"/>
    <col min="5383" max="5416" width="12.125" style="5" customWidth="1"/>
    <col min="5417" max="5418" width="7.625" style="5" customWidth="1"/>
    <col min="5419" max="5634" width="9" style="5"/>
    <col min="5635" max="5635" width="5.625" style="5" customWidth="1"/>
    <col min="5636" max="5636" width="3.125" style="5" customWidth="1"/>
    <col min="5637" max="5638" width="7.625" style="5" customWidth="1"/>
    <col min="5639" max="5672" width="12.125" style="5" customWidth="1"/>
    <col min="5673" max="5674" width="7.625" style="5" customWidth="1"/>
    <col min="5675" max="5890" width="9" style="5"/>
    <col min="5891" max="5891" width="5.625" style="5" customWidth="1"/>
    <col min="5892" max="5892" width="3.125" style="5" customWidth="1"/>
    <col min="5893" max="5894" width="7.625" style="5" customWidth="1"/>
    <col min="5895" max="5928" width="12.125" style="5" customWidth="1"/>
    <col min="5929" max="5930" width="7.625" style="5" customWidth="1"/>
    <col min="5931" max="6146" width="9" style="5"/>
    <col min="6147" max="6147" width="5.625" style="5" customWidth="1"/>
    <col min="6148" max="6148" width="3.125" style="5" customWidth="1"/>
    <col min="6149" max="6150" width="7.625" style="5" customWidth="1"/>
    <col min="6151" max="6184" width="12.125" style="5" customWidth="1"/>
    <col min="6185" max="6186" width="7.625" style="5" customWidth="1"/>
    <col min="6187" max="6402" width="9" style="5"/>
    <col min="6403" max="6403" width="5.625" style="5" customWidth="1"/>
    <col min="6404" max="6404" width="3.125" style="5" customWidth="1"/>
    <col min="6405" max="6406" width="7.625" style="5" customWidth="1"/>
    <col min="6407" max="6440" width="12.125" style="5" customWidth="1"/>
    <col min="6441" max="6442" width="7.625" style="5" customWidth="1"/>
    <col min="6443" max="6658" width="9" style="5"/>
    <col min="6659" max="6659" width="5.625" style="5" customWidth="1"/>
    <col min="6660" max="6660" width="3.125" style="5" customWidth="1"/>
    <col min="6661" max="6662" width="7.625" style="5" customWidth="1"/>
    <col min="6663" max="6696" width="12.125" style="5" customWidth="1"/>
    <col min="6697" max="6698" width="7.625" style="5" customWidth="1"/>
    <col min="6699" max="6914" width="9" style="5"/>
    <col min="6915" max="6915" width="5.625" style="5" customWidth="1"/>
    <col min="6916" max="6916" width="3.125" style="5" customWidth="1"/>
    <col min="6917" max="6918" width="7.625" style="5" customWidth="1"/>
    <col min="6919" max="6952" width="12.125" style="5" customWidth="1"/>
    <col min="6953" max="6954" width="7.625" style="5" customWidth="1"/>
    <col min="6955" max="7170" width="9" style="5"/>
    <col min="7171" max="7171" width="5.625" style="5" customWidth="1"/>
    <col min="7172" max="7172" width="3.125" style="5" customWidth="1"/>
    <col min="7173" max="7174" width="7.625" style="5" customWidth="1"/>
    <col min="7175" max="7208" width="12.125" style="5" customWidth="1"/>
    <col min="7209" max="7210" width="7.625" style="5" customWidth="1"/>
    <col min="7211" max="7426" width="9" style="5"/>
    <col min="7427" max="7427" width="5.625" style="5" customWidth="1"/>
    <col min="7428" max="7428" width="3.125" style="5" customWidth="1"/>
    <col min="7429" max="7430" width="7.625" style="5" customWidth="1"/>
    <col min="7431" max="7464" width="12.125" style="5" customWidth="1"/>
    <col min="7465" max="7466" width="7.625" style="5" customWidth="1"/>
    <col min="7467" max="7682" width="9" style="5"/>
    <col min="7683" max="7683" width="5.625" style="5" customWidth="1"/>
    <col min="7684" max="7684" width="3.125" style="5" customWidth="1"/>
    <col min="7685" max="7686" width="7.625" style="5" customWidth="1"/>
    <col min="7687" max="7720" width="12.125" style="5" customWidth="1"/>
    <col min="7721" max="7722" width="7.625" style="5" customWidth="1"/>
    <col min="7723" max="7938" width="9" style="5"/>
    <col min="7939" max="7939" width="5.625" style="5" customWidth="1"/>
    <col min="7940" max="7940" width="3.125" style="5" customWidth="1"/>
    <col min="7941" max="7942" width="7.625" style="5" customWidth="1"/>
    <col min="7943" max="7976" width="12.125" style="5" customWidth="1"/>
    <col min="7977" max="7978" width="7.625" style="5" customWidth="1"/>
    <col min="7979" max="8194" width="9" style="5"/>
    <col min="8195" max="8195" width="5.625" style="5" customWidth="1"/>
    <col min="8196" max="8196" width="3.125" style="5" customWidth="1"/>
    <col min="8197" max="8198" width="7.625" style="5" customWidth="1"/>
    <col min="8199" max="8232" width="12.125" style="5" customWidth="1"/>
    <col min="8233" max="8234" width="7.625" style="5" customWidth="1"/>
    <col min="8235" max="8450" width="9" style="5"/>
    <col min="8451" max="8451" width="5.625" style="5" customWidth="1"/>
    <col min="8452" max="8452" width="3.125" style="5" customWidth="1"/>
    <col min="8453" max="8454" width="7.625" style="5" customWidth="1"/>
    <col min="8455" max="8488" width="12.125" style="5" customWidth="1"/>
    <col min="8489" max="8490" width="7.625" style="5" customWidth="1"/>
    <col min="8491" max="8706" width="9" style="5"/>
    <col min="8707" max="8707" width="5.625" style="5" customWidth="1"/>
    <col min="8708" max="8708" width="3.125" style="5" customWidth="1"/>
    <col min="8709" max="8710" width="7.625" style="5" customWidth="1"/>
    <col min="8711" max="8744" width="12.125" style="5" customWidth="1"/>
    <col min="8745" max="8746" width="7.625" style="5" customWidth="1"/>
    <col min="8747" max="8962" width="9" style="5"/>
    <col min="8963" max="8963" width="5.625" style="5" customWidth="1"/>
    <col min="8964" max="8964" width="3.125" style="5" customWidth="1"/>
    <col min="8965" max="8966" width="7.625" style="5" customWidth="1"/>
    <col min="8967" max="9000" width="12.125" style="5" customWidth="1"/>
    <col min="9001" max="9002" width="7.625" style="5" customWidth="1"/>
    <col min="9003" max="9218" width="9" style="5"/>
    <col min="9219" max="9219" width="5.625" style="5" customWidth="1"/>
    <col min="9220" max="9220" width="3.125" style="5" customWidth="1"/>
    <col min="9221" max="9222" width="7.625" style="5" customWidth="1"/>
    <col min="9223" max="9256" width="12.125" style="5" customWidth="1"/>
    <col min="9257" max="9258" width="7.625" style="5" customWidth="1"/>
    <col min="9259" max="9474" width="9" style="5"/>
    <col min="9475" max="9475" width="5.625" style="5" customWidth="1"/>
    <col min="9476" max="9476" width="3.125" style="5" customWidth="1"/>
    <col min="9477" max="9478" width="7.625" style="5" customWidth="1"/>
    <col min="9479" max="9512" width="12.125" style="5" customWidth="1"/>
    <col min="9513" max="9514" width="7.625" style="5" customWidth="1"/>
    <col min="9515" max="9730" width="9" style="5"/>
    <col min="9731" max="9731" width="5.625" style="5" customWidth="1"/>
    <col min="9732" max="9732" width="3.125" style="5" customWidth="1"/>
    <col min="9733" max="9734" width="7.625" style="5" customWidth="1"/>
    <col min="9735" max="9768" width="12.125" style="5" customWidth="1"/>
    <col min="9769" max="9770" width="7.625" style="5" customWidth="1"/>
    <col min="9771" max="9986" width="9" style="5"/>
    <col min="9987" max="9987" width="5.625" style="5" customWidth="1"/>
    <col min="9988" max="9988" width="3.125" style="5" customWidth="1"/>
    <col min="9989" max="9990" width="7.625" style="5" customWidth="1"/>
    <col min="9991" max="10024" width="12.125" style="5" customWidth="1"/>
    <col min="10025" max="10026" width="7.625" style="5" customWidth="1"/>
    <col min="10027" max="10242" width="9" style="5"/>
    <col min="10243" max="10243" width="5.625" style="5" customWidth="1"/>
    <col min="10244" max="10244" width="3.125" style="5" customWidth="1"/>
    <col min="10245" max="10246" width="7.625" style="5" customWidth="1"/>
    <col min="10247" max="10280" width="12.125" style="5" customWidth="1"/>
    <col min="10281" max="10282" width="7.625" style="5" customWidth="1"/>
    <col min="10283" max="10498" width="9" style="5"/>
    <col min="10499" max="10499" width="5.625" style="5" customWidth="1"/>
    <col min="10500" max="10500" width="3.125" style="5" customWidth="1"/>
    <col min="10501" max="10502" width="7.625" style="5" customWidth="1"/>
    <col min="10503" max="10536" width="12.125" style="5" customWidth="1"/>
    <col min="10537" max="10538" width="7.625" style="5" customWidth="1"/>
    <col min="10539" max="10754" width="9" style="5"/>
    <col min="10755" max="10755" width="5.625" style="5" customWidth="1"/>
    <col min="10756" max="10756" width="3.125" style="5" customWidth="1"/>
    <col min="10757" max="10758" width="7.625" style="5" customWidth="1"/>
    <col min="10759" max="10792" width="12.125" style="5" customWidth="1"/>
    <col min="10793" max="10794" width="7.625" style="5" customWidth="1"/>
    <col min="10795" max="11010" width="9" style="5"/>
    <col min="11011" max="11011" width="5.625" style="5" customWidth="1"/>
    <col min="11012" max="11012" width="3.125" style="5" customWidth="1"/>
    <col min="11013" max="11014" width="7.625" style="5" customWidth="1"/>
    <col min="11015" max="11048" width="12.125" style="5" customWidth="1"/>
    <col min="11049" max="11050" width="7.625" style="5" customWidth="1"/>
    <col min="11051" max="11266" width="9" style="5"/>
    <col min="11267" max="11267" width="5.625" style="5" customWidth="1"/>
    <col min="11268" max="11268" width="3.125" style="5" customWidth="1"/>
    <col min="11269" max="11270" width="7.625" style="5" customWidth="1"/>
    <col min="11271" max="11304" width="12.125" style="5" customWidth="1"/>
    <col min="11305" max="11306" width="7.625" style="5" customWidth="1"/>
    <col min="11307" max="11522" width="9" style="5"/>
    <col min="11523" max="11523" width="5.625" style="5" customWidth="1"/>
    <col min="11524" max="11524" width="3.125" style="5" customWidth="1"/>
    <col min="11525" max="11526" width="7.625" style="5" customWidth="1"/>
    <col min="11527" max="11560" width="12.125" style="5" customWidth="1"/>
    <col min="11561" max="11562" width="7.625" style="5" customWidth="1"/>
    <col min="11563" max="11778" width="9" style="5"/>
    <col min="11779" max="11779" width="5.625" style="5" customWidth="1"/>
    <col min="11780" max="11780" width="3.125" style="5" customWidth="1"/>
    <col min="11781" max="11782" width="7.625" style="5" customWidth="1"/>
    <col min="11783" max="11816" width="12.125" style="5" customWidth="1"/>
    <col min="11817" max="11818" width="7.625" style="5" customWidth="1"/>
    <col min="11819" max="12034" width="9" style="5"/>
    <col min="12035" max="12035" width="5.625" style="5" customWidth="1"/>
    <col min="12036" max="12036" width="3.125" style="5" customWidth="1"/>
    <col min="12037" max="12038" width="7.625" style="5" customWidth="1"/>
    <col min="12039" max="12072" width="12.125" style="5" customWidth="1"/>
    <col min="12073" max="12074" width="7.625" style="5" customWidth="1"/>
    <col min="12075" max="12290" width="9" style="5"/>
    <col min="12291" max="12291" width="5.625" style="5" customWidth="1"/>
    <col min="12292" max="12292" width="3.125" style="5" customWidth="1"/>
    <col min="12293" max="12294" width="7.625" style="5" customWidth="1"/>
    <col min="12295" max="12328" width="12.125" style="5" customWidth="1"/>
    <col min="12329" max="12330" width="7.625" style="5" customWidth="1"/>
    <col min="12331" max="12546" width="9" style="5"/>
    <col min="12547" max="12547" width="5.625" style="5" customWidth="1"/>
    <col min="12548" max="12548" width="3.125" style="5" customWidth="1"/>
    <col min="12549" max="12550" width="7.625" style="5" customWidth="1"/>
    <col min="12551" max="12584" width="12.125" style="5" customWidth="1"/>
    <col min="12585" max="12586" width="7.625" style="5" customWidth="1"/>
    <col min="12587" max="12802" width="9" style="5"/>
    <col min="12803" max="12803" width="5.625" style="5" customWidth="1"/>
    <col min="12804" max="12804" width="3.125" style="5" customWidth="1"/>
    <col min="12805" max="12806" width="7.625" style="5" customWidth="1"/>
    <col min="12807" max="12840" width="12.125" style="5" customWidth="1"/>
    <col min="12841" max="12842" width="7.625" style="5" customWidth="1"/>
    <col min="12843" max="13058" width="9" style="5"/>
    <col min="13059" max="13059" width="5.625" style="5" customWidth="1"/>
    <col min="13060" max="13060" width="3.125" style="5" customWidth="1"/>
    <col min="13061" max="13062" width="7.625" style="5" customWidth="1"/>
    <col min="13063" max="13096" width="12.125" style="5" customWidth="1"/>
    <col min="13097" max="13098" width="7.625" style="5" customWidth="1"/>
    <col min="13099" max="13314" width="9" style="5"/>
    <col min="13315" max="13315" width="5.625" style="5" customWidth="1"/>
    <col min="13316" max="13316" width="3.125" style="5" customWidth="1"/>
    <col min="13317" max="13318" width="7.625" style="5" customWidth="1"/>
    <col min="13319" max="13352" width="12.125" style="5" customWidth="1"/>
    <col min="13353" max="13354" width="7.625" style="5" customWidth="1"/>
    <col min="13355" max="13570" width="9" style="5"/>
    <col min="13571" max="13571" width="5.625" style="5" customWidth="1"/>
    <col min="13572" max="13572" width="3.125" style="5" customWidth="1"/>
    <col min="13573" max="13574" width="7.625" style="5" customWidth="1"/>
    <col min="13575" max="13608" width="12.125" style="5" customWidth="1"/>
    <col min="13609" max="13610" width="7.625" style="5" customWidth="1"/>
    <col min="13611" max="13826" width="9" style="5"/>
    <col min="13827" max="13827" width="5.625" style="5" customWidth="1"/>
    <col min="13828" max="13828" width="3.125" style="5" customWidth="1"/>
    <col min="13829" max="13830" width="7.625" style="5" customWidth="1"/>
    <col min="13831" max="13864" width="12.125" style="5" customWidth="1"/>
    <col min="13865" max="13866" width="7.625" style="5" customWidth="1"/>
    <col min="13867" max="14082" width="9" style="5"/>
    <col min="14083" max="14083" width="5.625" style="5" customWidth="1"/>
    <col min="14084" max="14084" width="3.125" style="5" customWidth="1"/>
    <col min="14085" max="14086" width="7.625" style="5" customWidth="1"/>
    <col min="14087" max="14120" width="12.125" style="5" customWidth="1"/>
    <col min="14121" max="14122" width="7.625" style="5" customWidth="1"/>
    <col min="14123" max="14338" width="9" style="5"/>
    <col min="14339" max="14339" width="5.625" style="5" customWidth="1"/>
    <col min="14340" max="14340" width="3.125" style="5" customWidth="1"/>
    <col min="14341" max="14342" width="7.625" style="5" customWidth="1"/>
    <col min="14343" max="14376" width="12.125" style="5" customWidth="1"/>
    <col min="14377" max="14378" width="7.625" style="5" customWidth="1"/>
    <col min="14379" max="14594" width="9" style="5"/>
    <col min="14595" max="14595" width="5.625" style="5" customWidth="1"/>
    <col min="14596" max="14596" width="3.125" style="5" customWidth="1"/>
    <col min="14597" max="14598" width="7.625" style="5" customWidth="1"/>
    <col min="14599" max="14632" width="12.125" style="5" customWidth="1"/>
    <col min="14633" max="14634" width="7.625" style="5" customWidth="1"/>
    <col min="14635" max="14850" width="9" style="5"/>
    <col min="14851" max="14851" width="5.625" style="5" customWidth="1"/>
    <col min="14852" max="14852" width="3.125" style="5" customWidth="1"/>
    <col min="14853" max="14854" width="7.625" style="5" customWidth="1"/>
    <col min="14855" max="14888" width="12.125" style="5" customWidth="1"/>
    <col min="14889" max="14890" width="7.625" style="5" customWidth="1"/>
    <col min="14891" max="15106" width="9" style="5"/>
    <col min="15107" max="15107" width="5.625" style="5" customWidth="1"/>
    <col min="15108" max="15108" width="3.125" style="5" customWidth="1"/>
    <col min="15109" max="15110" width="7.625" style="5" customWidth="1"/>
    <col min="15111" max="15144" width="12.125" style="5" customWidth="1"/>
    <col min="15145" max="15146" width="7.625" style="5" customWidth="1"/>
    <col min="15147" max="15362" width="9" style="5"/>
    <col min="15363" max="15363" width="5.625" style="5" customWidth="1"/>
    <col min="15364" max="15364" width="3.125" style="5" customWidth="1"/>
    <col min="15365" max="15366" width="7.625" style="5" customWidth="1"/>
    <col min="15367" max="15400" width="12.125" style="5" customWidth="1"/>
    <col min="15401" max="15402" width="7.625" style="5" customWidth="1"/>
    <col min="15403" max="15618" width="9" style="5"/>
    <col min="15619" max="15619" width="5.625" style="5" customWidth="1"/>
    <col min="15620" max="15620" width="3.125" style="5" customWidth="1"/>
    <col min="15621" max="15622" width="7.625" style="5" customWidth="1"/>
    <col min="15623" max="15656" width="12.125" style="5" customWidth="1"/>
    <col min="15657" max="15658" width="7.625" style="5" customWidth="1"/>
    <col min="15659" max="15874" width="9" style="5"/>
    <col min="15875" max="15875" width="5.625" style="5" customWidth="1"/>
    <col min="15876" max="15876" width="3.125" style="5" customWidth="1"/>
    <col min="15877" max="15878" width="7.625" style="5" customWidth="1"/>
    <col min="15879" max="15912" width="12.125" style="5" customWidth="1"/>
    <col min="15913" max="15914" width="7.625" style="5" customWidth="1"/>
    <col min="15915" max="16130" width="9" style="5"/>
    <col min="16131" max="16131" width="5.625" style="5" customWidth="1"/>
    <col min="16132" max="16132" width="3.125" style="5" customWidth="1"/>
    <col min="16133" max="16134" width="7.625" style="5" customWidth="1"/>
    <col min="16135" max="16168" width="12.125" style="5" customWidth="1"/>
    <col min="16169" max="16170" width="7.625" style="5" customWidth="1"/>
    <col min="16171" max="16384" width="9" style="5"/>
  </cols>
  <sheetData>
    <row r="1" spans="2:49" ht="12" customHeight="1" x14ac:dyDescent="0.15"/>
    <row r="2" spans="2:49" s="4" customFormat="1" ht="15" customHeight="1" x14ac:dyDescent="0.15">
      <c r="B2" s="6" t="s">
        <v>59</v>
      </c>
      <c r="C2" s="3"/>
      <c r="D2" s="3"/>
      <c r="E2" s="169"/>
      <c r="F2" s="169"/>
      <c r="G2" s="169"/>
      <c r="H2" s="169"/>
      <c r="I2" s="242"/>
      <c r="J2" s="169"/>
      <c r="K2" s="169"/>
      <c r="L2" s="232"/>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91"/>
      <c r="AQ2" s="91"/>
    </row>
    <row r="3" spans="2:49" s="4" customFormat="1" ht="12" customHeight="1" x14ac:dyDescent="0.15">
      <c r="B3" s="6"/>
      <c r="C3" s="3"/>
      <c r="D3" s="3"/>
      <c r="E3" s="169"/>
      <c r="F3" s="169"/>
      <c r="G3" s="169"/>
      <c r="H3" s="169"/>
      <c r="I3" s="242"/>
      <c r="J3" s="169"/>
      <c r="K3" s="169"/>
      <c r="L3" s="232"/>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91"/>
      <c r="AQ3" s="91"/>
    </row>
    <row r="4" spans="2:49" s="4" customFormat="1" ht="12" customHeight="1" x14ac:dyDescent="0.15">
      <c r="B4" s="7"/>
      <c r="C4" s="169"/>
      <c r="D4" s="169"/>
      <c r="E4" s="169"/>
      <c r="F4" s="169"/>
      <c r="G4" s="169"/>
      <c r="H4" s="169"/>
      <c r="I4" s="242"/>
      <c r="J4" s="169"/>
      <c r="K4" s="169"/>
      <c r="L4" s="232"/>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91"/>
      <c r="AQ4" s="91"/>
    </row>
    <row r="5" spans="2:49" s="4" customFormat="1" ht="12" customHeight="1" x14ac:dyDescent="0.15">
      <c r="B5" s="299" t="s">
        <v>20</v>
      </c>
      <c r="C5" s="300"/>
      <c r="D5" s="301"/>
      <c r="E5" s="308" t="s">
        <v>151</v>
      </c>
      <c r="F5" s="165"/>
      <c r="G5" s="308" t="s">
        <v>152</v>
      </c>
      <c r="H5" s="308" t="s">
        <v>153</v>
      </c>
      <c r="I5" s="308" t="s">
        <v>437</v>
      </c>
      <c r="J5" s="308" t="s">
        <v>154</v>
      </c>
      <c r="K5" s="308" t="s">
        <v>155</v>
      </c>
      <c r="L5" s="308" t="s">
        <v>56</v>
      </c>
      <c r="M5" s="308" t="s">
        <v>156</v>
      </c>
      <c r="N5" s="308" t="s">
        <v>157</v>
      </c>
      <c r="O5" s="308" t="s">
        <v>158</v>
      </c>
      <c r="P5" s="308" t="s">
        <v>159</v>
      </c>
      <c r="Q5" s="308" t="s">
        <v>160</v>
      </c>
      <c r="R5" s="308" t="s">
        <v>161</v>
      </c>
      <c r="S5" s="308" t="s">
        <v>162</v>
      </c>
      <c r="T5" s="308" t="s">
        <v>163</v>
      </c>
      <c r="U5" s="308" t="s">
        <v>164</v>
      </c>
      <c r="V5" s="308" t="s">
        <v>165</v>
      </c>
      <c r="W5" s="308" t="s">
        <v>166</v>
      </c>
      <c r="X5" s="308" t="s">
        <v>167</v>
      </c>
      <c r="Y5" s="308" t="s">
        <v>168</v>
      </c>
      <c r="Z5" s="308" t="s">
        <v>169</v>
      </c>
      <c r="AA5" s="308" t="s">
        <v>170</v>
      </c>
      <c r="AB5" s="308" t="s">
        <v>171</v>
      </c>
      <c r="AC5" s="308" t="s">
        <v>172</v>
      </c>
      <c r="AD5" s="308" t="s">
        <v>173</v>
      </c>
      <c r="AE5" s="308" t="s">
        <v>174</v>
      </c>
      <c r="AF5" s="308" t="s">
        <v>175</v>
      </c>
      <c r="AG5" s="308" t="s">
        <v>176</v>
      </c>
      <c r="AH5" s="308" t="s">
        <v>177</v>
      </c>
      <c r="AI5" s="308" t="s">
        <v>178</v>
      </c>
      <c r="AJ5" s="308" t="s">
        <v>179</v>
      </c>
      <c r="AK5" s="308" t="s">
        <v>180</v>
      </c>
      <c r="AL5" s="308" t="s">
        <v>181</v>
      </c>
      <c r="AM5" s="308" t="s">
        <v>182</v>
      </c>
      <c r="AN5" s="308" t="s">
        <v>183</v>
      </c>
      <c r="AO5" s="311" t="s">
        <v>184</v>
      </c>
      <c r="AP5" s="127"/>
      <c r="AQ5" s="91"/>
    </row>
    <row r="6" spans="2:49" s="4" customFormat="1" ht="12" customHeight="1" x14ac:dyDescent="0.15">
      <c r="B6" s="302"/>
      <c r="C6" s="303"/>
      <c r="D6" s="304"/>
      <c r="E6" s="309"/>
      <c r="F6" s="166" t="s">
        <v>185</v>
      </c>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12"/>
      <c r="AP6" s="127"/>
      <c r="AQ6" s="91"/>
    </row>
    <row r="7" spans="2:49" s="4" customFormat="1" ht="12" customHeight="1" x14ac:dyDescent="0.15">
      <c r="B7" s="305"/>
      <c r="C7" s="306"/>
      <c r="D7" s="307"/>
      <c r="E7" s="310"/>
      <c r="F7" s="167"/>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3"/>
      <c r="AP7" s="127"/>
      <c r="AQ7" s="91"/>
    </row>
    <row r="8" spans="2:49" ht="12" customHeight="1" x14ac:dyDescent="0.15">
      <c r="B8" s="314" t="s">
        <v>186</v>
      </c>
      <c r="C8" s="9">
        <v>2000</v>
      </c>
      <c r="D8" s="10" t="s">
        <v>21</v>
      </c>
      <c r="E8" s="76">
        <v>0</v>
      </c>
      <c r="F8" s="48">
        <v>0</v>
      </c>
      <c r="G8" s="48">
        <v>0</v>
      </c>
      <c r="H8" s="48">
        <v>25000</v>
      </c>
      <c r="I8" s="48">
        <v>0</v>
      </c>
      <c r="J8" s="48">
        <v>0</v>
      </c>
      <c r="K8" s="48">
        <v>0</v>
      </c>
      <c r="L8" s="48">
        <v>0</v>
      </c>
      <c r="M8" s="48">
        <v>0</v>
      </c>
      <c r="N8" s="48">
        <v>228900</v>
      </c>
      <c r="O8" s="48">
        <v>449938</v>
      </c>
      <c r="P8" s="48">
        <v>200000</v>
      </c>
      <c r="Q8" s="48">
        <v>1323559</v>
      </c>
      <c r="R8" s="48">
        <v>74915</v>
      </c>
      <c r="S8" s="48">
        <v>0</v>
      </c>
      <c r="T8" s="48">
        <v>0</v>
      </c>
      <c r="U8" s="48">
        <v>0</v>
      </c>
      <c r="V8" s="48">
        <v>493215</v>
      </c>
      <c r="W8" s="48">
        <v>10614056</v>
      </c>
      <c r="X8" s="48">
        <v>0</v>
      </c>
      <c r="Y8" s="48">
        <v>0</v>
      </c>
      <c r="Z8" s="48">
        <v>0</v>
      </c>
      <c r="AA8" s="48">
        <v>5000</v>
      </c>
      <c r="AB8" s="48">
        <v>2137728</v>
      </c>
      <c r="AC8" s="48">
        <v>6449525</v>
      </c>
      <c r="AD8" s="48">
        <v>3716236</v>
      </c>
      <c r="AE8" s="48">
        <v>0</v>
      </c>
      <c r="AF8" s="48">
        <v>1625</v>
      </c>
      <c r="AG8" s="48">
        <v>774799</v>
      </c>
      <c r="AH8" s="48">
        <v>12700</v>
      </c>
      <c r="AI8" s="48">
        <v>0</v>
      </c>
      <c r="AJ8" s="48">
        <v>0</v>
      </c>
      <c r="AK8" s="48">
        <v>0</v>
      </c>
      <c r="AL8" s="48">
        <v>940925</v>
      </c>
      <c r="AM8" s="48">
        <v>1453774</v>
      </c>
      <c r="AN8" s="48">
        <v>1909480</v>
      </c>
      <c r="AO8" s="51">
        <v>1770779</v>
      </c>
      <c r="AP8" s="12"/>
      <c r="AR8" s="13"/>
      <c r="AT8" s="47"/>
      <c r="AU8" s="128"/>
      <c r="AV8" s="298"/>
      <c r="AW8" s="298"/>
    </row>
    <row r="9" spans="2:49" ht="12" customHeight="1" x14ac:dyDescent="0.15">
      <c r="B9" s="315"/>
      <c r="C9" s="15">
        <v>2001</v>
      </c>
      <c r="D9" s="16">
        <v>13</v>
      </c>
      <c r="E9" s="78">
        <v>0</v>
      </c>
      <c r="F9" s="52">
        <v>0</v>
      </c>
      <c r="G9" s="52">
        <v>0</v>
      </c>
      <c r="H9" s="52">
        <v>544844</v>
      </c>
      <c r="I9" s="52">
        <v>0</v>
      </c>
      <c r="J9" s="52">
        <v>0</v>
      </c>
      <c r="K9" s="52">
        <v>49950</v>
      </c>
      <c r="L9" s="52">
        <v>0</v>
      </c>
      <c r="M9" s="52">
        <v>0</v>
      </c>
      <c r="N9" s="52">
        <v>7049</v>
      </c>
      <c r="O9" s="52">
        <v>0</v>
      </c>
      <c r="P9" s="52">
        <v>0</v>
      </c>
      <c r="Q9" s="52">
        <v>0</v>
      </c>
      <c r="R9" s="52">
        <v>0</v>
      </c>
      <c r="S9" s="52">
        <v>0</v>
      </c>
      <c r="T9" s="52">
        <v>0</v>
      </c>
      <c r="U9" s="52">
        <v>0</v>
      </c>
      <c r="V9" s="52">
        <v>391228</v>
      </c>
      <c r="W9" s="52">
        <v>6686113</v>
      </c>
      <c r="X9" s="52">
        <v>150000</v>
      </c>
      <c r="Y9" s="52">
        <v>0</v>
      </c>
      <c r="Z9" s="52">
        <v>125000</v>
      </c>
      <c r="AA9" s="52">
        <v>41000</v>
      </c>
      <c r="AB9" s="52">
        <v>1143924</v>
      </c>
      <c r="AC9" s="52">
        <v>15838662</v>
      </c>
      <c r="AD9" s="52">
        <v>6403014</v>
      </c>
      <c r="AE9" s="52">
        <v>0</v>
      </c>
      <c r="AF9" s="52">
        <v>0</v>
      </c>
      <c r="AG9" s="52">
        <v>50016</v>
      </c>
      <c r="AH9" s="52">
        <v>0</v>
      </c>
      <c r="AI9" s="52">
        <v>1950</v>
      </c>
      <c r="AJ9" s="52">
        <v>138992</v>
      </c>
      <c r="AK9" s="52">
        <v>0</v>
      </c>
      <c r="AL9" s="52">
        <v>0</v>
      </c>
      <c r="AM9" s="52">
        <v>0</v>
      </c>
      <c r="AN9" s="52">
        <v>208362</v>
      </c>
      <c r="AO9" s="55">
        <v>1600093</v>
      </c>
      <c r="AP9" s="12"/>
      <c r="AR9" s="13"/>
      <c r="AT9" s="47"/>
      <c r="AU9" s="128"/>
      <c r="AV9" s="298"/>
      <c r="AW9" s="298"/>
    </row>
    <row r="10" spans="2:49" ht="12" customHeight="1" x14ac:dyDescent="0.15">
      <c r="B10" s="315"/>
      <c r="C10" s="18">
        <v>2002</v>
      </c>
      <c r="D10" s="19">
        <v>14</v>
      </c>
      <c r="E10" s="79">
        <v>0</v>
      </c>
      <c r="F10" s="53">
        <v>0</v>
      </c>
      <c r="G10" s="53">
        <v>0</v>
      </c>
      <c r="H10" s="53">
        <v>0</v>
      </c>
      <c r="I10" s="53">
        <v>0</v>
      </c>
      <c r="J10" s="53">
        <v>0</v>
      </c>
      <c r="K10" s="53">
        <v>20000</v>
      </c>
      <c r="L10" s="53">
        <v>0</v>
      </c>
      <c r="M10" s="53">
        <v>0</v>
      </c>
      <c r="N10" s="53">
        <v>0</v>
      </c>
      <c r="O10" s="53">
        <v>0</v>
      </c>
      <c r="P10" s="53">
        <v>0</v>
      </c>
      <c r="Q10" s="53">
        <v>0</v>
      </c>
      <c r="R10" s="53">
        <v>0</v>
      </c>
      <c r="S10" s="53">
        <v>0</v>
      </c>
      <c r="T10" s="53">
        <v>0</v>
      </c>
      <c r="U10" s="53">
        <v>0</v>
      </c>
      <c r="V10" s="53">
        <v>83600</v>
      </c>
      <c r="W10" s="53">
        <v>2700697</v>
      </c>
      <c r="X10" s="53">
        <v>25000</v>
      </c>
      <c r="Y10" s="53">
        <v>0</v>
      </c>
      <c r="Z10" s="53">
        <v>474066</v>
      </c>
      <c r="AA10" s="53">
        <v>0</v>
      </c>
      <c r="AB10" s="53">
        <v>208642</v>
      </c>
      <c r="AC10" s="53">
        <v>13430305</v>
      </c>
      <c r="AD10" s="53">
        <v>1404047</v>
      </c>
      <c r="AE10" s="53">
        <v>0</v>
      </c>
      <c r="AF10" s="53">
        <v>0</v>
      </c>
      <c r="AG10" s="53">
        <v>150009</v>
      </c>
      <c r="AH10" s="53">
        <v>0</v>
      </c>
      <c r="AI10" s="53">
        <v>451775</v>
      </c>
      <c r="AJ10" s="53">
        <v>0</v>
      </c>
      <c r="AK10" s="53">
        <v>0</v>
      </c>
      <c r="AL10" s="53">
        <v>0</v>
      </c>
      <c r="AM10" s="53">
        <v>39000</v>
      </c>
      <c r="AN10" s="53">
        <v>1196314</v>
      </c>
      <c r="AO10" s="56">
        <v>17279494</v>
      </c>
      <c r="AP10" s="12"/>
      <c r="AR10" s="13"/>
      <c r="AT10" s="47"/>
      <c r="AU10" s="128"/>
      <c r="AV10" s="47"/>
      <c r="AW10" s="47"/>
    </row>
    <row r="11" spans="2:49" ht="12" customHeight="1" x14ac:dyDescent="0.15">
      <c r="B11" s="315"/>
      <c r="C11" s="18">
        <v>2003</v>
      </c>
      <c r="D11" s="19">
        <v>15</v>
      </c>
      <c r="E11" s="79">
        <v>0</v>
      </c>
      <c r="F11" s="53">
        <v>0</v>
      </c>
      <c r="G11" s="60">
        <v>50000</v>
      </c>
      <c r="H11" s="60">
        <v>0</v>
      </c>
      <c r="I11" s="60">
        <v>757450</v>
      </c>
      <c r="J11" s="60">
        <v>757450</v>
      </c>
      <c r="K11" s="53">
        <v>0</v>
      </c>
      <c r="L11" s="53">
        <v>0</v>
      </c>
      <c r="M11" s="53">
        <v>0</v>
      </c>
      <c r="N11" s="60">
        <v>100000</v>
      </c>
      <c r="O11" s="60">
        <v>646350</v>
      </c>
      <c r="P11" s="60">
        <v>46925</v>
      </c>
      <c r="Q11" s="60">
        <v>491422</v>
      </c>
      <c r="R11" s="60">
        <v>8200</v>
      </c>
      <c r="S11" s="53">
        <v>0</v>
      </c>
      <c r="T11" s="53">
        <v>0</v>
      </c>
      <c r="U11" s="53">
        <v>770745</v>
      </c>
      <c r="V11" s="53">
        <v>2652345</v>
      </c>
      <c r="W11" s="53">
        <v>625935</v>
      </c>
      <c r="X11" s="53">
        <v>0</v>
      </c>
      <c r="Y11" s="53">
        <v>0</v>
      </c>
      <c r="Z11" s="53">
        <v>475703</v>
      </c>
      <c r="AA11" s="53">
        <v>300000</v>
      </c>
      <c r="AB11" s="53">
        <v>2033622</v>
      </c>
      <c r="AC11" s="53">
        <v>13573351</v>
      </c>
      <c r="AD11" s="53">
        <v>2459808</v>
      </c>
      <c r="AE11" s="53">
        <v>413524</v>
      </c>
      <c r="AF11" s="53">
        <v>491770</v>
      </c>
      <c r="AG11" s="53">
        <v>26475</v>
      </c>
      <c r="AH11" s="53">
        <v>255999</v>
      </c>
      <c r="AI11" s="53">
        <v>354000</v>
      </c>
      <c r="AJ11" s="53">
        <v>2968155</v>
      </c>
      <c r="AK11" s="53">
        <v>0</v>
      </c>
      <c r="AL11" s="53">
        <v>599975</v>
      </c>
      <c r="AM11" s="53">
        <v>359975</v>
      </c>
      <c r="AN11" s="53">
        <v>1533695</v>
      </c>
      <c r="AO11" s="56">
        <v>3890035</v>
      </c>
      <c r="AP11" s="12"/>
      <c r="AR11" s="13"/>
      <c r="AT11" s="47"/>
      <c r="AU11" s="128"/>
      <c r="AV11" s="21"/>
      <c r="AW11" s="21"/>
    </row>
    <row r="12" spans="2:49" ht="12" customHeight="1" x14ac:dyDescent="0.15">
      <c r="B12" s="315"/>
      <c r="C12" s="18">
        <v>2004</v>
      </c>
      <c r="D12" s="19">
        <v>16</v>
      </c>
      <c r="E12" s="79">
        <v>0</v>
      </c>
      <c r="F12" s="53">
        <v>0</v>
      </c>
      <c r="G12" s="60">
        <v>300000</v>
      </c>
      <c r="H12" s="60">
        <v>0</v>
      </c>
      <c r="I12" s="53"/>
      <c r="J12" s="53">
        <v>0</v>
      </c>
      <c r="K12" s="53">
        <v>0</v>
      </c>
      <c r="L12" s="53">
        <v>0</v>
      </c>
      <c r="M12" s="53">
        <v>0</v>
      </c>
      <c r="N12" s="53">
        <v>0</v>
      </c>
      <c r="O12" s="53">
        <v>266825</v>
      </c>
      <c r="P12" s="53">
        <v>0</v>
      </c>
      <c r="Q12" s="53">
        <v>40000</v>
      </c>
      <c r="R12" s="53">
        <v>150000</v>
      </c>
      <c r="S12" s="53">
        <v>0</v>
      </c>
      <c r="T12" s="53">
        <v>0</v>
      </c>
      <c r="U12" s="53">
        <v>0</v>
      </c>
      <c r="V12" s="53">
        <v>74000</v>
      </c>
      <c r="W12" s="53">
        <v>14975</v>
      </c>
      <c r="X12" s="53">
        <v>0</v>
      </c>
      <c r="Y12" s="53">
        <v>0</v>
      </c>
      <c r="Z12" s="53">
        <v>0</v>
      </c>
      <c r="AA12" s="53">
        <v>0</v>
      </c>
      <c r="AB12" s="53">
        <v>400219</v>
      </c>
      <c r="AC12" s="53">
        <v>9293437</v>
      </c>
      <c r="AD12" s="53">
        <v>14950</v>
      </c>
      <c r="AE12" s="53">
        <v>0</v>
      </c>
      <c r="AF12" s="53">
        <v>0</v>
      </c>
      <c r="AG12" s="53">
        <v>0</v>
      </c>
      <c r="AH12" s="53">
        <v>0</v>
      </c>
      <c r="AI12" s="53">
        <v>0</v>
      </c>
      <c r="AJ12" s="53">
        <v>15333653</v>
      </c>
      <c r="AK12" s="53">
        <v>0</v>
      </c>
      <c r="AL12" s="53">
        <v>250000</v>
      </c>
      <c r="AM12" s="53">
        <v>98998</v>
      </c>
      <c r="AN12" s="53">
        <v>849624</v>
      </c>
      <c r="AO12" s="56">
        <v>5444814</v>
      </c>
      <c r="AP12" s="12"/>
      <c r="AR12" s="13"/>
      <c r="AT12" s="47"/>
      <c r="AU12" s="128"/>
      <c r="AV12" s="21"/>
      <c r="AW12" s="21"/>
    </row>
    <row r="13" spans="2:49" ht="12" customHeight="1" x14ac:dyDescent="0.15">
      <c r="B13" s="315"/>
      <c r="C13" s="22">
        <v>2005</v>
      </c>
      <c r="D13" s="23">
        <v>17</v>
      </c>
      <c r="E13" s="80">
        <v>0</v>
      </c>
      <c r="F13" s="57">
        <v>0</v>
      </c>
      <c r="G13" s="118">
        <v>1400000</v>
      </c>
      <c r="H13" s="118">
        <v>0</v>
      </c>
      <c r="I13" s="57"/>
      <c r="J13" s="57">
        <v>0</v>
      </c>
      <c r="K13" s="57">
        <v>0</v>
      </c>
      <c r="L13" s="57">
        <v>0</v>
      </c>
      <c r="M13" s="57">
        <v>0</v>
      </c>
      <c r="N13" s="57">
        <v>0</v>
      </c>
      <c r="O13" s="57">
        <v>0</v>
      </c>
      <c r="P13" s="57">
        <v>0</v>
      </c>
      <c r="Q13" s="57">
        <v>0</v>
      </c>
      <c r="R13" s="57">
        <v>0</v>
      </c>
      <c r="S13" s="57">
        <v>0</v>
      </c>
      <c r="T13" s="57">
        <v>0</v>
      </c>
      <c r="U13" s="57">
        <v>0</v>
      </c>
      <c r="V13" s="57">
        <v>155950</v>
      </c>
      <c r="W13" s="57">
        <v>0</v>
      </c>
      <c r="X13" s="57">
        <v>0</v>
      </c>
      <c r="Y13" s="57">
        <v>0</v>
      </c>
      <c r="Z13" s="57">
        <v>0</v>
      </c>
      <c r="AA13" s="57">
        <v>0</v>
      </c>
      <c r="AB13" s="57">
        <v>125000</v>
      </c>
      <c r="AC13" s="57">
        <v>5573494</v>
      </c>
      <c r="AD13" s="57">
        <v>0</v>
      </c>
      <c r="AE13" s="57">
        <v>0</v>
      </c>
      <c r="AF13" s="57">
        <v>0</v>
      </c>
      <c r="AG13" s="57">
        <v>0</v>
      </c>
      <c r="AH13" s="57">
        <v>0</v>
      </c>
      <c r="AI13" s="57">
        <v>0</v>
      </c>
      <c r="AJ13" s="57">
        <v>12995829</v>
      </c>
      <c r="AK13" s="57">
        <v>0</v>
      </c>
      <c r="AL13" s="57">
        <v>0</v>
      </c>
      <c r="AM13" s="57">
        <v>0</v>
      </c>
      <c r="AN13" s="57">
        <v>6649398</v>
      </c>
      <c r="AO13" s="59">
        <v>3480274</v>
      </c>
      <c r="AP13" s="12"/>
      <c r="AR13" s="13"/>
      <c r="AT13" s="47"/>
      <c r="AU13" s="128"/>
      <c r="AV13" s="21"/>
      <c r="AW13" s="21"/>
    </row>
    <row r="14" spans="2:49" ht="12" customHeight="1" x14ac:dyDescent="0.15">
      <c r="B14" s="315"/>
      <c r="C14" s="18">
        <v>2006</v>
      </c>
      <c r="D14" s="19">
        <v>18</v>
      </c>
      <c r="E14" s="79">
        <v>0</v>
      </c>
      <c r="F14" s="53">
        <v>0</v>
      </c>
      <c r="G14" s="60">
        <v>750000</v>
      </c>
      <c r="H14" s="60">
        <v>0</v>
      </c>
      <c r="I14" s="53"/>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25000</v>
      </c>
      <c r="AC14" s="53">
        <v>7798125</v>
      </c>
      <c r="AD14" s="53">
        <v>0</v>
      </c>
      <c r="AE14" s="53">
        <v>0</v>
      </c>
      <c r="AF14" s="53">
        <v>0</v>
      </c>
      <c r="AG14" s="53">
        <v>0</v>
      </c>
      <c r="AH14" s="53">
        <v>0</v>
      </c>
      <c r="AI14" s="53">
        <v>0</v>
      </c>
      <c r="AJ14" s="53">
        <v>6493810</v>
      </c>
      <c r="AK14" s="53">
        <v>0</v>
      </c>
      <c r="AL14" s="53">
        <v>0</v>
      </c>
      <c r="AM14" s="53">
        <v>0</v>
      </c>
      <c r="AN14" s="53">
        <v>6694194</v>
      </c>
      <c r="AO14" s="56">
        <v>2966415</v>
      </c>
      <c r="AP14" s="12"/>
      <c r="AR14" s="13"/>
      <c r="AT14" s="47"/>
      <c r="AU14" s="128"/>
      <c r="AV14" s="21"/>
      <c r="AW14" s="21"/>
    </row>
    <row r="15" spans="2:49" ht="12" customHeight="1" x14ac:dyDescent="0.15">
      <c r="B15" s="315"/>
      <c r="C15" s="18">
        <v>2007</v>
      </c>
      <c r="D15" s="19">
        <v>19</v>
      </c>
      <c r="E15" s="81">
        <v>500925</v>
      </c>
      <c r="F15" s="60">
        <v>0</v>
      </c>
      <c r="G15" s="60">
        <v>451325</v>
      </c>
      <c r="H15" s="60">
        <v>0</v>
      </c>
      <c r="I15" s="53"/>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5859288</v>
      </c>
      <c r="AD15" s="53">
        <v>10763049</v>
      </c>
      <c r="AE15" s="53">
        <v>12000</v>
      </c>
      <c r="AF15" s="53">
        <v>0</v>
      </c>
      <c r="AG15" s="53">
        <v>0</v>
      </c>
      <c r="AH15" s="53">
        <v>0</v>
      </c>
      <c r="AI15" s="53">
        <v>0</v>
      </c>
      <c r="AJ15" s="53">
        <v>2826662</v>
      </c>
      <c r="AK15" s="53">
        <v>0</v>
      </c>
      <c r="AL15" s="53">
        <v>74675</v>
      </c>
      <c r="AM15" s="53">
        <v>200000</v>
      </c>
      <c r="AN15" s="53">
        <v>7553532</v>
      </c>
      <c r="AO15" s="56">
        <v>2789262</v>
      </c>
      <c r="AP15" s="12"/>
      <c r="AR15" s="13"/>
      <c r="AT15" s="47"/>
      <c r="AU15" s="128"/>
      <c r="AV15" s="21"/>
      <c r="AW15" s="21"/>
    </row>
    <row r="16" spans="2:49" ht="12" customHeight="1" x14ac:dyDescent="0.15">
      <c r="B16" s="315"/>
      <c r="C16" s="18">
        <v>2008</v>
      </c>
      <c r="D16" s="19">
        <v>20</v>
      </c>
      <c r="E16" s="79">
        <v>0</v>
      </c>
      <c r="F16" s="53">
        <v>0</v>
      </c>
      <c r="G16" s="60">
        <v>1200000</v>
      </c>
      <c r="H16" s="60">
        <v>0</v>
      </c>
      <c r="I16" s="53"/>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48000</v>
      </c>
      <c r="AC16" s="53">
        <v>6471910</v>
      </c>
      <c r="AD16" s="53">
        <v>3180450</v>
      </c>
      <c r="AE16" s="53">
        <v>62995</v>
      </c>
      <c r="AF16" s="53">
        <v>0</v>
      </c>
      <c r="AG16" s="53">
        <v>0</v>
      </c>
      <c r="AH16" s="53">
        <v>0</v>
      </c>
      <c r="AI16" s="53">
        <v>0</v>
      </c>
      <c r="AJ16" s="53">
        <v>8806257</v>
      </c>
      <c r="AK16" s="53">
        <v>0</v>
      </c>
      <c r="AL16" s="53">
        <v>0</v>
      </c>
      <c r="AM16" s="53">
        <v>0</v>
      </c>
      <c r="AN16" s="53">
        <v>7162925</v>
      </c>
      <c r="AO16" s="56">
        <v>93609</v>
      </c>
      <c r="AP16" s="12"/>
      <c r="AR16" s="13"/>
      <c r="AT16" s="47"/>
      <c r="AU16" s="128"/>
      <c r="AV16" s="21"/>
      <c r="AW16" s="21"/>
    </row>
    <row r="17" spans="2:49" ht="12" customHeight="1" x14ac:dyDescent="0.15">
      <c r="B17" s="315"/>
      <c r="C17" s="18">
        <v>2009</v>
      </c>
      <c r="D17" s="19">
        <v>21</v>
      </c>
      <c r="E17" s="79">
        <v>0</v>
      </c>
      <c r="F17" s="53">
        <v>0</v>
      </c>
      <c r="G17" s="53">
        <v>0</v>
      </c>
      <c r="H17" s="53">
        <v>0</v>
      </c>
      <c r="I17" s="53"/>
      <c r="J17" s="53">
        <v>0</v>
      </c>
      <c r="K17" s="53">
        <v>0</v>
      </c>
      <c r="L17" s="53">
        <v>0</v>
      </c>
      <c r="M17" s="53">
        <v>0</v>
      </c>
      <c r="N17" s="53">
        <v>0</v>
      </c>
      <c r="O17" s="53">
        <v>0</v>
      </c>
      <c r="P17" s="53">
        <v>1605000</v>
      </c>
      <c r="Q17" s="53">
        <v>225000</v>
      </c>
      <c r="R17" s="53">
        <v>229250</v>
      </c>
      <c r="S17" s="53">
        <v>0</v>
      </c>
      <c r="T17" s="53">
        <v>0</v>
      </c>
      <c r="U17" s="53">
        <v>0</v>
      </c>
      <c r="V17" s="53">
        <v>48000</v>
      </c>
      <c r="W17" s="53">
        <v>0</v>
      </c>
      <c r="X17" s="53">
        <v>0</v>
      </c>
      <c r="Y17" s="53">
        <v>0</v>
      </c>
      <c r="Z17" s="53">
        <v>0</v>
      </c>
      <c r="AA17" s="53">
        <v>0</v>
      </c>
      <c r="AB17" s="53">
        <v>0</v>
      </c>
      <c r="AC17" s="53">
        <v>425000</v>
      </c>
      <c r="AD17" s="53">
        <v>288400</v>
      </c>
      <c r="AE17" s="53">
        <v>0</v>
      </c>
      <c r="AF17" s="53">
        <v>0</v>
      </c>
      <c r="AG17" s="53">
        <v>0</v>
      </c>
      <c r="AH17" s="53">
        <v>0</v>
      </c>
      <c r="AI17" s="53">
        <v>1356850</v>
      </c>
      <c r="AJ17" s="53">
        <v>6312350</v>
      </c>
      <c r="AK17" s="53">
        <v>0</v>
      </c>
      <c r="AL17" s="53">
        <v>0</v>
      </c>
      <c r="AM17" s="53">
        <v>0</v>
      </c>
      <c r="AN17" s="53">
        <v>4546007</v>
      </c>
      <c r="AO17" s="56">
        <v>7249766</v>
      </c>
      <c r="AP17" s="12"/>
      <c r="AR17" s="13"/>
      <c r="AT17" s="47"/>
      <c r="AU17" s="128"/>
      <c r="AV17" s="21"/>
      <c r="AW17" s="21"/>
    </row>
    <row r="18" spans="2:49" ht="12" customHeight="1" x14ac:dyDescent="0.15">
      <c r="B18" s="315"/>
      <c r="C18" s="18">
        <v>2010</v>
      </c>
      <c r="D18" s="19">
        <v>22</v>
      </c>
      <c r="E18" s="79">
        <v>0</v>
      </c>
      <c r="F18" s="53">
        <v>0</v>
      </c>
      <c r="G18" s="53">
        <v>0</v>
      </c>
      <c r="H18" s="53">
        <v>0</v>
      </c>
      <c r="I18" s="53"/>
      <c r="J18" s="53">
        <v>0</v>
      </c>
      <c r="K18" s="53">
        <v>0</v>
      </c>
      <c r="L18" s="53">
        <v>0</v>
      </c>
      <c r="M18" s="53">
        <v>0</v>
      </c>
      <c r="N18" s="53">
        <v>0</v>
      </c>
      <c r="O18" s="53">
        <v>0</v>
      </c>
      <c r="P18" s="53">
        <v>1029600</v>
      </c>
      <c r="Q18" s="53">
        <v>150000</v>
      </c>
      <c r="R18" s="53">
        <v>0</v>
      </c>
      <c r="S18" s="53">
        <v>0</v>
      </c>
      <c r="T18" s="53">
        <v>0</v>
      </c>
      <c r="U18" s="53">
        <v>0</v>
      </c>
      <c r="V18" s="53">
        <v>225000</v>
      </c>
      <c r="W18" s="53">
        <v>0</v>
      </c>
      <c r="X18" s="53">
        <v>0</v>
      </c>
      <c r="Y18" s="53">
        <v>0</v>
      </c>
      <c r="Z18" s="53">
        <v>0</v>
      </c>
      <c r="AA18" s="53">
        <v>0</v>
      </c>
      <c r="AB18" s="53">
        <v>0</v>
      </c>
      <c r="AC18" s="53">
        <v>0</v>
      </c>
      <c r="AD18" s="53">
        <v>50000</v>
      </c>
      <c r="AE18" s="53">
        <v>0</v>
      </c>
      <c r="AF18" s="53">
        <v>0</v>
      </c>
      <c r="AG18" s="53">
        <v>0</v>
      </c>
      <c r="AH18" s="53">
        <v>0</v>
      </c>
      <c r="AI18" s="53">
        <v>4489010</v>
      </c>
      <c r="AJ18" s="53">
        <v>8174494</v>
      </c>
      <c r="AK18" s="53">
        <v>18000</v>
      </c>
      <c r="AL18" s="53">
        <v>420540</v>
      </c>
      <c r="AM18" s="53">
        <v>0</v>
      </c>
      <c r="AN18" s="53">
        <v>2493539</v>
      </c>
      <c r="AO18" s="56">
        <v>8088125</v>
      </c>
      <c r="AP18" s="12"/>
      <c r="AR18" s="13"/>
      <c r="AT18" s="47"/>
      <c r="AU18" s="128"/>
      <c r="AV18" s="21"/>
      <c r="AW18" s="21"/>
    </row>
    <row r="19" spans="2:49" ht="12" customHeight="1" x14ac:dyDescent="0.15">
      <c r="B19" s="315"/>
      <c r="C19" s="15">
        <v>2011</v>
      </c>
      <c r="D19" s="16">
        <v>23</v>
      </c>
      <c r="E19" s="78">
        <v>0</v>
      </c>
      <c r="F19" s="52">
        <v>0</v>
      </c>
      <c r="G19" s="52">
        <v>0</v>
      </c>
      <c r="H19" s="52">
        <v>0</v>
      </c>
      <c r="I19" s="52"/>
      <c r="J19" s="52">
        <v>0</v>
      </c>
      <c r="K19" s="52">
        <v>0</v>
      </c>
      <c r="L19" s="52">
        <v>0</v>
      </c>
      <c r="M19" s="52">
        <v>0</v>
      </c>
      <c r="N19" s="52">
        <v>46900</v>
      </c>
      <c r="O19" s="52">
        <v>531070</v>
      </c>
      <c r="P19" s="52">
        <v>848500</v>
      </c>
      <c r="Q19" s="52">
        <v>1066050</v>
      </c>
      <c r="R19" s="52">
        <v>0</v>
      </c>
      <c r="S19" s="52">
        <v>0</v>
      </c>
      <c r="T19" s="52">
        <v>448700</v>
      </c>
      <c r="U19" s="52">
        <v>0</v>
      </c>
      <c r="V19" s="52">
        <v>0</v>
      </c>
      <c r="W19" s="52">
        <v>0</v>
      </c>
      <c r="X19" s="52">
        <v>0</v>
      </c>
      <c r="Y19" s="52">
        <v>0</v>
      </c>
      <c r="Z19" s="52">
        <v>0</v>
      </c>
      <c r="AA19" s="52">
        <v>0</v>
      </c>
      <c r="AB19" s="52">
        <v>0</v>
      </c>
      <c r="AC19" s="52">
        <v>0</v>
      </c>
      <c r="AD19" s="52">
        <v>0</v>
      </c>
      <c r="AE19" s="52">
        <v>0</v>
      </c>
      <c r="AF19" s="52">
        <v>0</v>
      </c>
      <c r="AG19" s="52">
        <v>0</v>
      </c>
      <c r="AH19" s="52">
        <v>0</v>
      </c>
      <c r="AI19" s="52">
        <v>332775</v>
      </c>
      <c r="AJ19" s="52">
        <v>7430147</v>
      </c>
      <c r="AK19" s="52">
        <v>0</v>
      </c>
      <c r="AL19" s="52">
        <v>179998</v>
      </c>
      <c r="AM19" s="52">
        <v>0</v>
      </c>
      <c r="AN19" s="52">
        <v>357650</v>
      </c>
      <c r="AO19" s="55">
        <v>11022470</v>
      </c>
      <c r="AP19" s="12"/>
      <c r="AR19" s="13"/>
      <c r="AT19" s="47"/>
      <c r="AU19" s="128"/>
      <c r="AV19" s="21"/>
      <c r="AW19" s="21"/>
    </row>
    <row r="20" spans="2:49" ht="12" customHeight="1" x14ac:dyDescent="0.15">
      <c r="B20" s="315"/>
      <c r="C20" s="18">
        <v>2012</v>
      </c>
      <c r="D20" s="19">
        <v>24</v>
      </c>
      <c r="E20" s="79">
        <v>0</v>
      </c>
      <c r="F20" s="53">
        <v>0</v>
      </c>
      <c r="G20" s="53">
        <v>0</v>
      </c>
      <c r="H20" s="53">
        <v>0</v>
      </c>
      <c r="I20" s="53"/>
      <c r="J20" s="53">
        <v>0</v>
      </c>
      <c r="K20" s="53">
        <v>0</v>
      </c>
      <c r="L20" s="53">
        <v>0</v>
      </c>
      <c r="M20" s="53">
        <v>50000</v>
      </c>
      <c r="N20" s="53">
        <v>0</v>
      </c>
      <c r="O20" s="53">
        <v>2688367</v>
      </c>
      <c r="P20" s="53">
        <v>2259446</v>
      </c>
      <c r="Q20" s="53">
        <v>1019870</v>
      </c>
      <c r="R20" s="53">
        <v>0</v>
      </c>
      <c r="S20" s="53">
        <v>0</v>
      </c>
      <c r="T20" s="53">
        <v>50000</v>
      </c>
      <c r="U20" s="53">
        <v>0</v>
      </c>
      <c r="V20" s="53">
        <v>89975</v>
      </c>
      <c r="W20" s="53">
        <v>0</v>
      </c>
      <c r="X20" s="53">
        <v>0</v>
      </c>
      <c r="Y20" s="53">
        <v>0</v>
      </c>
      <c r="Z20" s="53">
        <v>0</v>
      </c>
      <c r="AA20" s="53">
        <v>0</v>
      </c>
      <c r="AB20" s="53">
        <v>25000</v>
      </c>
      <c r="AC20" s="53">
        <v>0</v>
      </c>
      <c r="AD20" s="53">
        <v>0</v>
      </c>
      <c r="AE20" s="53">
        <v>0</v>
      </c>
      <c r="AF20" s="53">
        <v>0</v>
      </c>
      <c r="AG20" s="53">
        <v>0</v>
      </c>
      <c r="AH20" s="53">
        <v>0</v>
      </c>
      <c r="AI20" s="53">
        <v>200000</v>
      </c>
      <c r="AJ20" s="53">
        <v>8174193</v>
      </c>
      <c r="AK20" s="53">
        <v>0</v>
      </c>
      <c r="AL20" s="53">
        <v>597575</v>
      </c>
      <c r="AM20" s="53">
        <v>0</v>
      </c>
      <c r="AN20" s="53">
        <v>1270400</v>
      </c>
      <c r="AO20" s="56">
        <v>10461499</v>
      </c>
      <c r="AP20" s="12"/>
      <c r="AR20" s="13"/>
      <c r="AT20" s="47"/>
      <c r="AU20" s="128"/>
      <c r="AV20" s="21"/>
      <c r="AW20" s="21"/>
    </row>
    <row r="21" spans="2:49" ht="12" customHeight="1" x14ac:dyDescent="0.15">
      <c r="B21" s="315"/>
      <c r="C21" s="18">
        <v>2013</v>
      </c>
      <c r="D21" s="19">
        <v>25</v>
      </c>
      <c r="E21" s="79">
        <v>0</v>
      </c>
      <c r="F21" s="53">
        <v>0</v>
      </c>
      <c r="G21" s="60">
        <v>2408890</v>
      </c>
      <c r="H21" s="60">
        <v>0</v>
      </c>
      <c r="I21" s="53"/>
      <c r="J21" s="53">
        <v>0</v>
      </c>
      <c r="K21" s="53">
        <v>99975</v>
      </c>
      <c r="L21" s="53">
        <v>0</v>
      </c>
      <c r="M21" s="53">
        <v>0</v>
      </c>
      <c r="N21" s="53">
        <v>0</v>
      </c>
      <c r="O21" s="53">
        <v>0</v>
      </c>
      <c r="P21" s="53">
        <v>1074500</v>
      </c>
      <c r="Q21" s="53">
        <v>0</v>
      </c>
      <c r="R21" s="53">
        <v>0</v>
      </c>
      <c r="S21" s="53">
        <v>0</v>
      </c>
      <c r="T21" s="53">
        <v>0</v>
      </c>
      <c r="U21" s="53">
        <v>0</v>
      </c>
      <c r="V21" s="53">
        <v>110000</v>
      </c>
      <c r="W21" s="53">
        <v>0</v>
      </c>
      <c r="X21" s="53">
        <v>0</v>
      </c>
      <c r="Y21" s="53">
        <v>0</v>
      </c>
      <c r="Z21" s="53">
        <v>0</v>
      </c>
      <c r="AA21" s="53">
        <v>0</v>
      </c>
      <c r="AB21" s="53">
        <v>100000</v>
      </c>
      <c r="AC21" s="53">
        <v>0</v>
      </c>
      <c r="AD21" s="53">
        <v>0</v>
      </c>
      <c r="AE21" s="53">
        <v>0</v>
      </c>
      <c r="AF21" s="53">
        <v>0</v>
      </c>
      <c r="AG21" s="53">
        <v>0</v>
      </c>
      <c r="AH21" s="53">
        <v>0</v>
      </c>
      <c r="AI21" s="53">
        <v>0</v>
      </c>
      <c r="AJ21" s="53">
        <v>4220617</v>
      </c>
      <c r="AK21" s="53">
        <v>0</v>
      </c>
      <c r="AL21" s="53">
        <v>0</v>
      </c>
      <c r="AM21" s="53">
        <v>149625</v>
      </c>
      <c r="AN21" s="53">
        <v>2744799</v>
      </c>
      <c r="AO21" s="56">
        <v>11452600</v>
      </c>
      <c r="AP21" s="12"/>
      <c r="AR21" s="13"/>
      <c r="AT21" s="47"/>
      <c r="AU21" s="128"/>
      <c r="AV21" s="21"/>
      <c r="AW21" s="21"/>
    </row>
    <row r="22" spans="2:49" s="30" customFormat="1" ht="12" customHeight="1" x14ac:dyDescent="0.15">
      <c r="B22" s="315"/>
      <c r="C22" s="26">
        <v>2014</v>
      </c>
      <c r="D22" s="27">
        <v>26</v>
      </c>
      <c r="E22" s="82">
        <v>0</v>
      </c>
      <c r="F22" s="62">
        <v>0</v>
      </c>
      <c r="G22" s="119">
        <v>1789800</v>
      </c>
      <c r="H22" s="119">
        <v>0</v>
      </c>
      <c r="I22" s="62"/>
      <c r="J22" s="62">
        <v>0</v>
      </c>
      <c r="K22" s="62">
        <v>48550</v>
      </c>
      <c r="L22" s="62">
        <v>0</v>
      </c>
      <c r="M22" s="62">
        <v>0</v>
      </c>
      <c r="N22" s="62">
        <v>75050</v>
      </c>
      <c r="O22" s="62">
        <v>0</v>
      </c>
      <c r="P22" s="62">
        <v>1014885</v>
      </c>
      <c r="Q22" s="62">
        <v>0</v>
      </c>
      <c r="R22" s="62">
        <v>0</v>
      </c>
      <c r="S22" s="62">
        <v>0</v>
      </c>
      <c r="T22" s="62">
        <v>0</v>
      </c>
      <c r="U22" s="62">
        <v>0</v>
      </c>
      <c r="V22" s="62">
        <v>0</v>
      </c>
      <c r="W22" s="62">
        <v>0</v>
      </c>
      <c r="X22" s="62">
        <v>0</v>
      </c>
      <c r="Y22" s="62">
        <v>1245700</v>
      </c>
      <c r="Z22" s="62">
        <v>0</v>
      </c>
      <c r="AA22" s="62">
        <v>0</v>
      </c>
      <c r="AB22" s="62">
        <v>1175000</v>
      </c>
      <c r="AC22" s="62">
        <v>0</v>
      </c>
      <c r="AD22" s="62">
        <v>0</v>
      </c>
      <c r="AE22" s="62">
        <v>0</v>
      </c>
      <c r="AF22" s="62">
        <v>0</v>
      </c>
      <c r="AG22" s="62">
        <v>0</v>
      </c>
      <c r="AH22" s="62">
        <v>0</v>
      </c>
      <c r="AI22" s="62">
        <v>0</v>
      </c>
      <c r="AJ22" s="62">
        <v>5083240</v>
      </c>
      <c r="AK22" s="62">
        <v>0</v>
      </c>
      <c r="AL22" s="62">
        <v>301025</v>
      </c>
      <c r="AM22" s="62">
        <v>0</v>
      </c>
      <c r="AN22" s="62">
        <v>1345625</v>
      </c>
      <c r="AO22" s="63">
        <v>11961500</v>
      </c>
      <c r="AP22" s="12"/>
      <c r="AQ22" s="97"/>
      <c r="AR22" s="13"/>
      <c r="AT22" s="47"/>
      <c r="AU22" s="128"/>
      <c r="AV22" s="21"/>
      <c r="AW22" s="21"/>
    </row>
    <row r="23" spans="2:49" s="30" customFormat="1" ht="12" customHeight="1" x14ac:dyDescent="0.15">
      <c r="B23" s="315"/>
      <c r="C23" s="26">
        <v>2015</v>
      </c>
      <c r="D23" s="27">
        <v>27</v>
      </c>
      <c r="E23" s="82">
        <v>0</v>
      </c>
      <c r="F23" s="62">
        <v>0</v>
      </c>
      <c r="G23" s="62">
        <v>0</v>
      </c>
      <c r="H23" s="62">
        <v>0</v>
      </c>
      <c r="I23" s="62"/>
      <c r="J23" s="62">
        <v>0</v>
      </c>
      <c r="K23" s="62">
        <v>0</v>
      </c>
      <c r="L23" s="62">
        <v>0</v>
      </c>
      <c r="M23" s="62">
        <v>0</v>
      </c>
      <c r="N23" s="62">
        <v>899050</v>
      </c>
      <c r="O23" s="62">
        <v>0</v>
      </c>
      <c r="P23" s="62">
        <v>1118390</v>
      </c>
      <c r="Q23" s="62">
        <v>0</v>
      </c>
      <c r="R23" s="62">
        <v>0</v>
      </c>
      <c r="S23" s="62">
        <v>1529475</v>
      </c>
      <c r="T23" s="62">
        <v>0</v>
      </c>
      <c r="U23" s="62">
        <v>0</v>
      </c>
      <c r="V23" s="62">
        <v>1716200</v>
      </c>
      <c r="W23" s="62">
        <v>0</v>
      </c>
      <c r="X23" s="62">
        <v>0</v>
      </c>
      <c r="Y23" s="62">
        <v>200000</v>
      </c>
      <c r="Z23" s="62">
        <v>25000</v>
      </c>
      <c r="AA23" s="62">
        <v>167800</v>
      </c>
      <c r="AB23" s="62">
        <v>2222725</v>
      </c>
      <c r="AC23" s="62">
        <v>0</v>
      </c>
      <c r="AD23" s="62">
        <v>0</v>
      </c>
      <c r="AE23" s="62">
        <v>0</v>
      </c>
      <c r="AF23" s="62">
        <v>0</v>
      </c>
      <c r="AG23" s="62">
        <v>446800</v>
      </c>
      <c r="AH23" s="62">
        <v>0</v>
      </c>
      <c r="AI23" s="62">
        <v>0</v>
      </c>
      <c r="AJ23" s="62">
        <v>2617596</v>
      </c>
      <c r="AK23" s="62">
        <v>0</v>
      </c>
      <c r="AL23" s="62">
        <v>0</v>
      </c>
      <c r="AM23" s="62">
        <v>0</v>
      </c>
      <c r="AN23" s="62">
        <v>649750</v>
      </c>
      <c r="AO23" s="63">
        <v>13890025</v>
      </c>
      <c r="AP23" s="12"/>
      <c r="AQ23" s="97"/>
      <c r="AR23" s="13"/>
      <c r="AT23" s="47"/>
      <c r="AU23" s="128"/>
      <c r="AV23" s="21"/>
      <c r="AW23" s="21"/>
    </row>
    <row r="24" spans="2:49" ht="12" customHeight="1" x14ac:dyDescent="0.15">
      <c r="B24" s="315"/>
      <c r="C24" s="204">
        <v>2016</v>
      </c>
      <c r="D24" s="205">
        <v>28</v>
      </c>
      <c r="E24" s="208">
        <v>0</v>
      </c>
      <c r="F24" s="206">
        <v>13500</v>
      </c>
      <c r="G24" s="206">
        <v>0</v>
      </c>
      <c r="H24" s="206">
        <v>0</v>
      </c>
      <c r="I24" s="206"/>
      <c r="J24" s="206">
        <v>0</v>
      </c>
      <c r="K24" s="206">
        <v>0</v>
      </c>
      <c r="L24" s="206">
        <v>0</v>
      </c>
      <c r="M24" s="206">
        <v>0</v>
      </c>
      <c r="N24" s="206">
        <v>39625</v>
      </c>
      <c r="O24" s="206">
        <v>31925</v>
      </c>
      <c r="P24" s="206">
        <v>511190</v>
      </c>
      <c r="Q24" s="206">
        <v>26350</v>
      </c>
      <c r="R24" s="206">
        <v>0</v>
      </c>
      <c r="S24" s="206">
        <v>0</v>
      </c>
      <c r="T24" s="206">
        <v>0</v>
      </c>
      <c r="U24" s="206">
        <v>0</v>
      </c>
      <c r="V24" s="206">
        <v>0</v>
      </c>
      <c r="W24" s="206">
        <v>0</v>
      </c>
      <c r="X24" s="206">
        <v>0</v>
      </c>
      <c r="Y24" s="206">
        <v>2292550</v>
      </c>
      <c r="Z24" s="206">
        <v>40350</v>
      </c>
      <c r="AA24" s="206">
        <v>0</v>
      </c>
      <c r="AB24" s="206">
        <v>664950</v>
      </c>
      <c r="AC24" s="206">
        <v>125000</v>
      </c>
      <c r="AD24" s="206">
        <v>0</v>
      </c>
      <c r="AE24" s="206">
        <v>0</v>
      </c>
      <c r="AF24" s="206">
        <v>0</v>
      </c>
      <c r="AG24" s="206">
        <v>0</v>
      </c>
      <c r="AH24" s="206">
        <v>0</v>
      </c>
      <c r="AI24" s="206">
        <v>0</v>
      </c>
      <c r="AJ24" s="206">
        <v>3501069</v>
      </c>
      <c r="AK24" s="206">
        <v>0</v>
      </c>
      <c r="AL24" s="206">
        <v>0</v>
      </c>
      <c r="AM24" s="206">
        <v>0</v>
      </c>
      <c r="AN24" s="206">
        <v>2781375</v>
      </c>
      <c r="AO24" s="207">
        <v>16672875</v>
      </c>
      <c r="AP24" s="12"/>
      <c r="AR24" s="13"/>
      <c r="AT24" s="47"/>
      <c r="AU24" s="128"/>
      <c r="AV24" s="21"/>
      <c r="AW24" s="21"/>
    </row>
    <row r="25" spans="2:49" ht="12" customHeight="1" x14ac:dyDescent="0.15">
      <c r="B25" s="315"/>
      <c r="C25" s="26">
        <v>2017</v>
      </c>
      <c r="D25" s="27">
        <v>29</v>
      </c>
      <c r="E25" s="82">
        <v>200000</v>
      </c>
      <c r="F25" s="62">
        <v>0</v>
      </c>
      <c r="G25" s="62">
        <v>0</v>
      </c>
      <c r="H25" s="62">
        <v>0</v>
      </c>
      <c r="I25" s="62"/>
      <c r="J25" s="62">
        <v>0</v>
      </c>
      <c r="K25" s="62">
        <v>0</v>
      </c>
      <c r="L25" s="62">
        <v>0</v>
      </c>
      <c r="M25" s="62">
        <v>0</v>
      </c>
      <c r="N25" s="62">
        <v>187250</v>
      </c>
      <c r="O25" s="62">
        <v>43500</v>
      </c>
      <c r="P25" s="62">
        <v>58110</v>
      </c>
      <c r="Q25" s="62">
        <v>0</v>
      </c>
      <c r="R25" s="62">
        <v>0</v>
      </c>
      <c r="S25" s="62">
        <v>49899</v>
      </c>
      <c r="T25" s="62">
        <v>0</v>
      </c>
      <c r="U25" s="62">
        <v>0</v>
      </c>
      <c r="V25" s="62">
        <v>857925</v>
      </c>
      <c r="W25" s="62">
        <v>0</v>
      </c>
      <c r="X25" s="62">
        <v>0</v>
      </c>
      <c r="Y25" s="62">
        <v>2206200</v>
      </c>
      <c r="Z25" s="62">
        <v>0</v>
      </c>
      <c r="AA25" s="62">
        <v>0</v>
      </c>
      <c r="AB25" s="62">
        <v>828700</v>
      </c>
      <c r="AC25" s="62">
        <v>524575</v>
      </c>
      <c r="AD25" s="62">
        <v>0</v>
      </c>
      <c r="AE25" s="62">
        <v>0</v>
      </c>
      <c r="AF25" s="62">
        <v>0</v>
      </c>
      <c r="AG25" s="62">
        <v>0</v>
      </c>
      <c r="AH25" s="62">
        <v>0</v>
      </c>
      <c r="AI25" s="62">
        <v>452700</v>
      </c>
      <c r="AJ25" s="62">
        <v>6304093</v>
      </c>
      <c r="AK25" s="62">
        <v>0</v>
      </c>
      <c r="AL25" s="62">
        <v>0</v>
      </c>
      <c r="AM25" s="62">
        <v>0</v>
      </c>
      <c r="AN25" s="62">
        <v>3998150</v>
      </c>
      <c r="AO25" s="63">
        <v>11941150</v>
      </c>
      <c r="AP25" s="12"/>
      <c r="AR25" s="13"/>
      <c r="AT25" s="231"/>
      <c r="AU25" s="128"/>
      <c r="AV25" s="21"/>
      <c r="AW25" s="21"/>
    </row>
    <row r="26" spans="2:49" ht="12" customHeight="1" x14ac:dyDescent="0.15">
      <c r="B26" s="315"/>
      <c r="C26" s="26">
        <v>2018</v>
      </c>
      <c r="D26" s="27">
        <v>30</v>
      </c>
      <c r="E26" s="82">
        <v>150000</v>
      </c>
      <c r="F26" s="62">
        <v>0</v>
      </c>
      <c r="G26" s="62">
        <v>0</v>
      </c>
      <c r="H26" s="62">
        <v>0</v>
      </c>
      <c r="I26" s="62"/>
      <c r="J26" s="62">
        <v>175000</v>
      </c>
      <c r="K26" s="62">
        <v>0</v>
      </c>
      <c r="L26" s="62">
        <v>50000</v>
      </c>
      <c r="M26" s="62">
        <v>0</v>
      </c>
      <c r="N26" s="62">
        <v>0</v>
      </c>
      <c r="O26" s="62">
        <v>28600</v>
      </c>
      <c r="P26" s="62">
        <v>3260</v>
      </c>
      <c r="Q26" s="62">
        <v>0</v>
      </c>
      <c r="R26" s="62">
        <v>0</v>
      </c>
      <c r="S26" s="62">
        <v>1702725</v>
      </c>
      <c r="T26" s="62">
        <v>0</v>
      </c>
      <c r="U26" s="62">
        <v>0</v>
      </c>
      <c r="V26" s="62">
        <v>581575</v>
      </c>
      <c r="W26" s="62">
        <v>0</v>
      </c>
      <c r="X26" s="62">
        <v>0</v>
      </c>
      <c r="Y26" s="62">
        <v>0</v>
      </c>
      <c r="Z26" s="62">
        <v>0</v>
      </c>
      <c r="AA26" s="62">
        <v>399900</v>
      </c>
      <c r="AB26" s="62">
        <v>843275</v>
      </c>
      <c r="AC26" s="62">
        <v>442000</v>
      </c>
      <c r="AD26" s="62">
        <v>75000</v>
      </c>
      <c r="AE26" s="62">
        <v>0</v>
      </c>
      <c r="AF26" s="62">
        <v>0</v>
      </c>
      <c r="AG26" s="62">
        <v>0</v>
      </c>
      <c r="AH26" s="62">
        <v>0</v>
      </c>
      <c r="AI26" s="62">
        <v>4592499</v>
      </c>
      <c r="AJ26" s="62">
        <v>5812698</v>
      </c>
      <c r="AK26" s="62">
        <v>0</v>
      </c>
      <c r="AL26" s="62">
        <v>0</v>
      </c>
      <c r="AM26" s="62">
        <v>0</v>
      </c>
      <c r="AN26" s="62">
        <v>4071350</v>
      </c>
      <c r="AO26" s="63">
        <v>11532300</v>
      </c>
      <c r="AP26" s="12"/>
      <c r="AR26" s="13"/>
      <c r="AT26" s="197"/>
      <c r="AU26" s="128"/>
      <c r="AV26" s="21"/>
      <c r="AW26" s="21"/>
    </row>
    <row r="27" spans="2:49" ht="12" customHeight="1" x14ac:dyDescent="0.15">
      <c r="B27" s="315"/>
      <c r="C27" s="26">
        <v>2019</v>
      </c>
      <c r="D27" s="27" t="s">
        <v>436</v>
      </c>
      <c r="E27" s="82">
        <v>0</v>
      </c>
      <c r="F27" s="62">
        <v>0</v>
      </c>
      <c r="G27" s="62">
        <v>0</v>
      </c>
      <c r="H27" s="62">
        <v>0</v>
      </c>
      <c r="I27" s="62">
        <v>744000</v>
      </c>
      <c r="J27" s="62">
        <v>898975</v>
      </c>
      <c r="K27" s="62">
        <v>0</v>
      </c>
      <c r="L27" s="62">
        <v>274625</v>
      </c>
      <c r="M27" s="62">
        <v>206975</v>
      </c>
      <c r="N27" s="62">
        <v>1136270</v>
      </c>
      <c r="O27" s="62">
        <v>3125</v>
      </c>
      <c r="P27" s="62">
        <f>3473000+6710+25000</f>
        <v>3504710</v>
      </c>
      <c r="Q27" s="62">
        <v>0</v>
      </c>
      <c r="R27" s="62">
        <v>0</v>
      </c>
      <c r="S27" s="62">
        <v>1295900</v>
      </c>
      <c r="T27" s="62">
        <v>0</v>
      </c>
      <c r="U27" s="62">
        <v>0</v>
      </c>
      <c r="V27" s="62">
        <v>3744525</v>
      </c>
      <c r="W27" s="62">
        <v>0</v>
      </c>
      <c r="X27" s="62">
        <v>0</v>
      </c>
      <c r="Y27" s="62">
        <v>0</v>
      </c>
      <c r="Z27" s="62">
        <v>400000</v>
      </c>
      <c r="AA27" s="62">
        <v>0</v>
      </c>
      <c r="AB27" s="62">
        <v>1080975</v>
      </c>
      <c r="AC27" s="62">
        <v>58000</v>
      </c>
      <c r="AD27" s="62">
        <v>874075</v>
      </c>
      <c r="AE27" s="62">
        <v>0</v>
      </c>
      <c r="AF27" s="62">
        <v>0</v>
      </c>
      <c r="AG27" s="62">
        <v>0</v>
      </c>
      <c r="AH27" s="62">
        <v>0</v>
      </c>
      <c r="AI27" s="62">
        <v>678000</v>
      </c>
      <c r="AJ27" s="62">
        <v>4214873</v>
      </c>
      <c r="AK27" s="62">
        <v>0</v>
      </c>
      <c r="AL27" s="62">
        <v>0</v>
      </c>
      <c r="AM27" s="62">
        <v>0</v>
      </c>
      <c r="AN27" s="62">
        <f>2002042+61075</f>
        <v>2063117</v>
      </c>
      <c r="AO27" s="63">
        <v>9123200</v>
      </c>
      <c r="AP27" s="12"/>
      <c r="AR27" s="13"/>
      <c r="AT27" s="247"/>
      <c r="AU27" s="128"/>
      <c r="AV27" s="21"/>
      <c r="AW27" s="21"/>
    </row>
    <row r="28" spans="2:49" ht="12" customHeight="1" x14ac:dyDescent="0.15">
      <c r="B28" s="315"/>
      <c r="C28" s="26">
        <v>2020</v>
      </c>
      <c r="D28" s="27">
        <v>2</v>
      </c>
      <c r="E28" s="82">
        <v>0</v>
      </c>
      <c r="F28" s="62">
        <v>0</v>
      </c>
      <c r="G28" s="62">
        <v>0</v>
      </c>
      <c r="H28" s="62">
        <v>0</v>
      </c>
      <c r="I28" s="62">
        <v>498500</v>
      </c>
      <c r="J28" s="62">
        <v>2351500</v>
      </c>
      <c r="K28" s="62">
        <v>299825</v>
      </c>
      <c r="L28" s="62">
        <v>0</v>
      </c>
      <c r="M28" s="62">
        <v>0</v>
      </c>
      <c r="N28" s="62">
        <v>79875</v>
      </c>
      <c r="O28" s="62">
        <v>460475</v>
      </c>
      <c r="P28" s="62">
        <v>2506690</v>
      </c>
      <c r="Q28" s="62">
        <v>6300</v>
      </c>
      <c r="R28" s="62">
        <v>0</v>
      </c>
      <c r="S28" s="62">
        <v>924875</v>
      </c>
      <c r="T28" s="62">
        <v>0</v>
      </c>
      <c r="U28" s="62">
        <v>0</v>
      </c>
      <c r="V28" s="62">
        <v>785250</v>
      </c>
      <c r="W28" s="62">
        <v>0</v>
      </c>
      <c r="X28" s="62">
        <v>0</v>
      </c>
      <c r="Y28" s="62">
        <v>0</v>
      </c>
      <c r="Z28" s="62">
        <v>225000</v>
      </c>
      <c r="AA28" s="62">
        <v>0</v>
      </c>
      <c r="AB28" s="62">
        <v>0</v>
      </c>
      <c r="AC28" s="62">
        <v>49500</v>
      </c>
      <c r="AD28" s="62">
        <v>574975</v>
      </c>
      <c r="AE28" s="62">
        <v>0</v>
      </c>
      <c r="AF28" s="62">
        <v>0</v>
      </c>
      <c r="AG28" s="62">
        <v>0</v>
      </c>
      <c r="AH28" s="62">
        <v>0</v>
      </c>
      <c r="AI28" s="62">
        <v>1225974</v>
      </c>
      <c r="AJ28" s="62">
        <v>11160417</v>
      </c>
      <c r="AK28" s="62">
        <v>0</v>
      </c>
      <c r="AL28" s="62">
        <v>998500</v>
      </c>
      <c r="AM28" s="62">
        <v>0</v>
      </c>
      <c r="AN28" s="62">
        <v>2543350</v>
      </c>
      <c r="AO28" s="63">
        <v>3998125</v>
      </c>
      <c r="AP28" s="12"/>
      <c r="AR28" s="13"/>
      <c r="AT28" s="263"/>
      <c r="AU28" s="128"/>
      <c r="AV28" s="21"/>
      <c r="AW28" s="21"/>
    </row>
    <row r="29" spans="2:49" ht="12" customHeight="1" x14ac:dyDescent="0.15">
      <c r="B29" s="315"/>
      <c r="C29" s="204">
        <v>2021</v>
      </c>
      <c r="D29" s="205">
        <v>3</v>
      </c>
      <c r="E29" s="208">
        <v>0</v>
      </c>
      <c r="F29" s="206">
        <v>0</v>
      </c>
      <c r="G29" s="206">
        <v>0</v>
      </c>
      <c r="H29" s="206">
        <v>0</v>
      </c>
      <c r="I29" s="206">
        <v>0</v>
      </c>
      <c r="J29" s="206">
        <v>75450</v>
      </c>
      <c r="K29" s="206">
        <v>53950</v>
      </c>
      <c r="L29" s="206">
        <v>0</v>
      </c>
      <c r="M29" s="206">
        <v>0</v>
      </c>
      <c r="N29" s="206">
        <v>0</v>
      </c>
      <c r="O29" s="206">
        <v>0</v>
      </c>
      <c r="P29" s="206">
        <v>3017650</v>
      </c>
      <c r="Q29" s="206">
        <v>0</v>
      </c>
      <c r="R29" s="206">
        <v>0</v>
      </c>
      <c r="S29" s="206">
        <v>0</v>
      </c>
      <c r="T29" s="206">
        <v>0</v>
      </c>
      <c r="U29" s="206">
        <v>0</v>
      </c>
      <c r="V29" s="206">
        <v>45750</v>
      </c>
      <c r="W29" s="206">
        <v>0</v>
      </c>
      <c r="X29" s="206">
        <v>0</v>
      </c>
      <c r="Y29" s="206">
        <v>25000</v>
      </c>
      <c r="Z29" s="206">
        <v>0</v>
      </c>
      <c r="AA29" s="206">
        <v>0</v>
      </c>
      <c r="AB29" s="206">
        <v>0</v>
      </c>
      <c r="AC29" s="206">
        <v>0</v>
      </c>
      <c r="AD29" s="206">
        <v>0</v>
      </c>
      <c r="AE29" s="206">
        <v>0</v>
      </c>
      <c r="AF29" s="206">
        <v>0</v>
      </c>
      <c r="AG29" s="206">
        <v>0</v>
      </c>
      <c r="AH29" s="206">
        <v>0</v>
      </c>
      <c r="AI29" s="206">
        <v>302000</v>
      </c>
      <c r="AJ29" s="206">
        <v>5202200</v>
      </c>
      <c r="AK29" s="206">
        <v>0</v>
      </c>
      <c r="AL29" s="206">
        <v>175325</v>
      </c>
      <c r="AM29" s="206">
        <v>0</v>
      </c>
      <c r="AN29" s="206">
        <v>1898018</v>
      </c>
      <c r="AO29" s="207">
        <v>3371075</v>
      </c>
      <c r="AP29" s="12"/>
      <c r="AR29" s="13"/>
      <c r="AT29" s="238"/>
      <c r="AU29" s="128"/>
      <c r="AV29" s="21"/>
      <c r="AW29" s="21"/>
    </row>
    <row r="30" spans="2:49" ht="12" customHeight="1" x14ac:dyDescent="0.15">
      <c r="B30" s="315"/>
      <c r="C30" s="26">
        <v>2022</v>
      </c>
      <c r="D30" s="27">
        <v>4</v>
      </c>
      <c r="E30" s="82">
        <v>0</v>
      </c>
      <c r="F30" s="62">
        <v>0</v>
      </c>
      <c r="G30" s="62">
        <v>0</v>
      </c>
      <c r="H30" s="62">
        <v>0</v>
      </c>
      <c r="I30" s="62">
        <v>0</v>
      </c>
      <c r="J30" s="62">
        <v>24850</v>
      </c>
      <c r="K30" s="62">
        <v>25150</v>
      </c>
      <c r="L30" s="62">
        <v>0</v>
      </c>
      <c r="M30" s="62">
        <v>0</v>
      </c>
      <c r="N30" s="62">
        <v>0</v>
      </c>
      <c r="O30" s="62">
        <v>175375</v>
      </c>
      <c r="P30" s="62">
        <v>2044400</v>
      </c>
      <c r="Q30" s="62">
        <v>100350</v>
      </c>
      <c r="R30" s="62">
        <v>0</v>
      </c>
      <c r="S30" s="62">
        <v>50000</v>
      </c>
      <c r="T30" s="62">
        <v>0</v>
      </c>
      <c r="U30" s="62">
        <v>0</v>
      </c>
      <c r="V30" s="62">
        <v>54550</v>
      </c>
      <c r="W30" s="62">
        <v>0</v>
      </c>
      <c r="X30" s="62">
        <v>0</v>
      </c>
      <c r="Y30" s="62">
        <v>25000</v>
      </c>
      <c r="Z30" s="62">
        <v>0</v>
      </c>
      <c r="AA30" s="62">
        <v>0</v>
      </c>
      <c r="AB30" s="62">
        <v>0</v>
      </c>
      <c r="AC30" s="62">
        <v>0</v>
      </c>
      <c r="AD30" s="62">
        <v>415200</v>
      </c>
      <c r="AE30" s="62">
        <v>0</v>
      </c>
      <c r="AF30" s="62">
        <v>0</v>
      </c>
      <c r="AG30" s="62">
        <v>0</v>
      </c>
      <c r="AH30" s="62">
        <v>0</v>
      </c>
      <c r="AI30" s="62">
        <v>0</v>
      </c>
      <c r="AJ30" s="62">
        <v>3144050</v>
      </c>
      <c r="AK30" s="62">
        <v>0</v>
      </c>
      <c r="AL30" s="62">
        <v>25100</v>
      </c>
      <c r="AM30" s="62">
        <v>0</v>
      </c>
      <c r="AN30" s="62">
        <v>2926250</v>
      </c>
      <c r="AO30" s="63">
        <v>6664175</v>
      </c>
      <c r="AP30" s="12"/>
      <c r="AR30" s="13"/>
      <c r="AT30" s="293"/>
      <c r="AU30" s="128"/>
      <c r="AV30" s="21"/>
      <c r="AW30" s="21"/>
    </row>
    <row r="31" spans="2:49" ht="12" customHeight="1" x14ac:dyDescent="0.15">
      <c r="B31" s="316"/>
      <c r="C31" s="280">
        <v>2023</v>
      </c>
      <c r="D31" s="281">
        <v>5</v>
      </c>
      <c r="E31" s="284">
        <v>0</v>
      </c>
      <c r="F31" s="282">
        <v>0</v>
      </c>
      <c r="G31" s="282">
        <v>0</v>
      </c>
      <c r="H31" s="282">
        <v>0</v>
      </c>
      <c r="I31" s="282">
        <v>0</v>
      </c>
      <c r="J31" s="282">
        <v>0</v>
      </c>
      <c r="K31" s="282">
        <v>0</v>
      </c>
      <c r="L31" s="282">
        <v>0</v>
      </c>
      <c r="M31" s="282">
        <v>0</v>
      </c>
      <c r="N31" s="282">
        <v>24300</v>
      </c>
      <c r="O31" s="282">
        <v>0</v>
      </c>
      <c r="P31" s="282">
        <v>15150</v>
      </c>
      <c r="Q31" s="282">
        <v>0</v>
      </c>
      <c r="R31" s="282">
        <v>0</v>
      </c>
      <c r="S31" s="282">
        <v>0</v>
      </c>
      <c r="T31" s="282">
        <v>0</v>
      </c>
      <c r="U31" s="282">
        <v>0</v>
      </c>
      <c r="V31" s="282">
        <v>0</v>
      </c>
      <c r="W31" s="282">
        <v>0</v>
      </c>
      <c r="X31" s="282">
        <v>0</v>
      </c>
      <c r="Y31" s="282">
        <v>0</v>
      </c>
      <c r="Z31" s="282">
        <v>0</v>
      </c>
      <c r="AA31" s="282">
        <v>0</v>
      </c>
      <c r="AB31" s="282">
        <v>96000</v>
      </c>
      <c r="AC31" s="282">
        <v>0</v>
      </c>
      <c r="AD31" s="282">
        <v>0</v>
      </c>
      <c r="AE31" s="282">
        <v>0</v>
      </c>
      <c r="AF31" s="282">
        <v>0</v>
      </c>
      <c r="AG31" s="282">
        <v>0</v>
      </c>
      <c r="AH31" s="282">
        <v>0</v>
      </c>
      <c r="AI31" s="282">
        <v>0</v>
      </c>
      <c r="AJ31" s="282">
        <v>620925</v>
      </c>
      <c r="AK31" s="282">
        <v>0</v>
      </c>
      <c r="AL31" s="282">
        <v>0</v>
      </c>
      <c r="AM31" s="282">
        <v>0</v>
      </c>
      <c r="AN31" s="282">
        <v>644775</v>
      </c>
      <c r="AO31" s="283">
        <v>2262325</v>
      </c>
      <c r="AP31" s="12"/>
      <c r="AR31" s="13"/>
      <c r="AT31" s="273"/>
      <c r="AU31" s="128"/>
      <c r="AV31" s="21"/>
      <c r="AW31" s="21"/>
    </row>
    <row r="32" spans="2:49" ht="12" customHeight="1" x14ac:dyDescent="0.15">
      <c r="B32" s="314" t="s">
        <v>23</v>
      </c>
      <c r="C32" s="18">
        <v>2000</v>
      </c>
      <c r="D32" s="19" t="s">
        <v>21</v>
      </c>
      <c r="E32" s="79">
        <v>0</v>
      </c>
      <c r="F32" s="53">
        <v>0</v>
      </c>
      <c r="G32" s="53">
        <v>0</v>
      </c>
      <c r="H32" s="53">
        <v>3893</v>
      </c>
      <c r="I32" s="53">
        <v>0</v>
      </c>
      <c r="J32" s="129">
        <v>0</v>
      </c>
      <c r="K32" s="53">
        <v>0</v>
      </c>
      <c r="L32" s="53">
        <v>0</v>
      </c>
      <c r="M32" s="53">
        <v>0</v>
      </c>
      <c r="N32" s="53">
        <v>26528</v>
      </c>
      <c r="O32" s="53">
        <v>68448</v>
      </c>
      <c r="P32" s="53">
        <v>33909</v>
      </c>
      <c r="Q32" s="53">
        <v>207234</v>
      </c>
      <c r="R32" s="53">
        <v>11548</v>
      </c>
      <c r="S32" s="53">
        <v>0</v>
      </c>
      <c r="T32" s="53">
        <v>0</v>
      </c>
      <c r="U32" s="53">
        <v>0</v>
      </c>
      <c r="V32" s="53">
        <v>65909</v>
      </c>
      <c r="W32" s="53">
        <v>1649424</v>
      </c>
      <c r="X32" s="53">
        <v>0</v>
      </c>
      <c r="Y32" s="53">
        <v>0</v>
      </c>
      <c r="Z32" s="53">
        <v>0</v>
      </c>
      <c r="AA32" s="53">
        <v>768</v>
      </c>
      <c r="AB32" s="53">
        <v>355328</v>
      </c>
      <c r="AC32" s="53">
        <v>966872</v>
      </c>
      <c r="AD32" s="53">
        <v>594336</v>
      </c>
      <c r="AE32" s="53">
        <v>0</v>
      </c>
      <c r="AF32" s="53">
        <v>234</v>
      </c>
      <c r="AG32" s="53">
        <v>129942</v>
      </c>
      <c r="AH32" s="53">
        <v>1952</v>
      </c>
      <c r="AI32" s="53">
        <v>0</v>
      </c>
      <c r="AJ32" s="53">
        <v>0</v>
      </c>
      <c r="AK32" s="53">
        <v>0</v>
      </c>
      <c r="AL32" s="53">
        <v>142370</v>
      </c>
      <c r="AM32" s="53">
        <v>205855</v>
      </c>
      <c r="AN32" s="53">
        <v>300755</v>
      </c>
      <c r="AO32" s="56">
        <v>262522</v>
      </c>
      <c r="AP32" s="12"/>
      <c r="AR32" s="13"/>
      <c r="AT32" s="47"/>
      <c r="AU32" s="128"/>
      <c r="AV32" s="21"/>
      <c r="AW32" s="21"/>
    </row>
    <row r="33" spans="2:49" ht="12" customHeight="1" x14ac:dyDescent="0.15">
      <c r="B33" s="315"/>
      <c r="C33" s="15">
        <v>2001</v>
      </c>
      <c r="D33" s="16">
        <v>13</v>
      </c>
      <c r="E33" s="78">
        <v>0</v>
      </c>
      <c r="F33" s="52">
        <v>0</v>
      </c>
      <c r="G33" s="52">
        <v>0</v>
      </c>
      <c r="H33" s="52">
        <v>115857</v>
      </c>
      <c r="I33" s="52">
        <v>0</v>
      </c>
      <c r="J33" s="52">
        <v>0</v>
      </c>
      <c r="K33" s="52">
        <v>11211</v>
      </c>
      <c r="L33" s="52">
        <v>0</v>
      </c>
      <c r="M33" s="52">
        <v>0</v>
      </c>
      <c r="N33" s="52">
        <v>1411</v>
      </c>
      <c r="O33" s="52">
        <v>0</v>
      </c>
      <c r="P33" s="52">
        <v>0</v>
      </c>
      <c r="Q33" s="52">
        <v>0</v>
      </c>
      <c r="R33" s="52">
        <v>0</v>
      </c>
      <c r="S33" s="52">
        <v>0</v>
      </c>
      <c r="T33" s="52">
        <v>0</v>
      </c>
      <c r="U33" s="52">
        <v>0</v>
      </c>
      <c r="V33" s="52">
        <v>86426</v>
      </c>
      <c r="W33" s="52">
        <v>1395598</v>
      </c>
      <c r="X33" s="52">
        <v>30770</v>
      </c>
      <c r="Y33" s="52">
        <v>0</v>
      </c>
      <c r="Z33" s="52">
        <v>25867</v>
      </c>
      <c r="AA33" s="52">
        <v>8876</v>
      </c>
      <c r="AB33" s="52">
        <v>245150</v>
      </c>
      <c r="AC33" s="52">
        <v>3260764</v>
      </c>
      <c r="AD33" s="52">
        <v>1298668</v>
      </c>
      <c r="AE33" s="52">
        <v>0</v>
      </c>
      <c r="AF33" s="52">
        <v>0</v>
      </c>
      <c r="AG33" s="52">
        <v>9242</v>
      </c>
      <c r="AH33" s="52">
        <v>0</v>
      </c>
      <c r="AI33" s="52">
        <v>558</v>
      </c>
      <c r="AJ33" s="52">
        <v>31751</v>
      </c>
      <c r="AK33" s="52">
        <v>0</v>
      </c>
      <c r="AL33" s="52">
        <v>0</v>
      </c>
      <c r="AM33" s="52">
        <v>0</v>
      </c>
      <c r="AN33" s="52">
        <v>52671</v>
      </c>
      <c r="AO33" s="55">
        <v>364452</v>
      </c>
      <c r="AP33" s="12"/>
      <c r="AR33" s="13"/>
      <c r="AT33" s="47"/>
      <c r="AU33" s="128"/>
      <c r="AV33" s="21"/>
      <c r="AW33" s="21"/>
    </row>
    <row r="34" spans="2:49" ht="12" customHeight="1" x14ac:dyDescent="0.15">
      <c r="B34" s="315"/>
      <c r="C34" s="18">
        <v>2002</v>
      </c>
      <c r="D34" s="19">
        <v>14</v>
      </c>
      <c r="E34" s="79">
        <v>0</v>
      </c>
      <c r="F34" s="53">
        <v>0</v>
      </c>
      <c r="G34" s="53">
        <v>0</v>
      </c>
      <c r="H34" s="53">
        <v>0</v>
      </c>
      <c r="I34" s="53">
        <v>0</v>
      </c>
      <c r="J34" s="53">
        <v>0</v>
      </c>
      <c r="K34" s="53">
        <v>3826</v>
      </c>
      <c r="L34" s="53">
        <v>0</v>
      </c>
      <c r="M34" s="53">
        <v>0</v>
      </c>
      <c r="N34" s="53">
        <v>0</v>
      </c>
      <c r="O34" s="53">
        <v>0</v>
      </c>
      <c r="P34" s="53">
        <v>0</v>
      </c>
      <c r="Q34" s="53">
        <v>0</v>
      </c>
      <c r="R34" s="53">
        <v>0</v>
      </c>
      <c r="S34" s="53">
        <v>0</v>
      </c>
      <c r="T34" s="53">
        <v>0</v>
      </c>
      <c r="U34" s="53">
        <v>0</v>
      </c>
      <c r="V34" s="53">
        <v>19439</v>
      </c>
      <c r="W34" s="53">
        <v>556284</v>
      </c>
      <c r="X34" s="53">
        <v>5596</v>
      </c>
      <c r="Y34" s="53">
        <v>0</v>
      </c>
      <c r="Z34" s="53">
        <v>98928</v>
      </c>
      <c r="AA34" s="53">
        <v>0</v>
      </c>
      <c r="AB34" s="53">
        <v>49716</v>
      </c>
      <c r="AC34" s="53">
        <v>2135529</v>
      </c>
      <c r="AD34" s="53">
        <v>279049</v>
      </c>
      <c r="AE34" s="53">
        <v>0</v>
      </c>
      <c r="AF34" s="53">
        <v>0</v>
      </c>
      <c r="AG34" s="53">
        <v>31590</v>
      </c>
      <c r="AH34" s="53">
        <v>0</v>
      </c>
      <c r="AI34" s="53">
        <v>74423</v>
      </c>
      <c r="AJ34" s="53">
        <v>0</v>
      </c>
      <c r="AK34" s="53">
        <v>0</v>
      </c>
      <c r="AL34" s="53">
        <v>0</v>
      </c>
      <c r="AM34" s="53">
        <v>6316</v>
      </c>
      <c r="AN34" s="53">
        <v>172472</v>
      </c>
      <c r="AO34" s="56">
        <v>2799034</v>
      </c>
      <c r="AP34" s="12"/>
      <c r="AR34" s="13"/>
      <c r="AT34" s="47"/>
      <c r="AU34" s="128"/>
      <c r="AV34" s="31"/>
      <c r="AW34" s="31"/>
    </row>
    <row r="35" spans="2:49" ht="12" customHeight="1" x14ac:dyDescent="0.15">
      <c r="B35" s="315"/>
      <c r="C35" s="18">
        <v>2003</v>
      </c>
      <c r="D35" s="19">
        <v>15</v>
      </c>
      <c r="E35" s="79">
        <v>0</v>
      </c>
      <c r="F35" s="53">
        <v>0</v>
      </c>
      <c r="G35" s="60">
        <v>9561</v>
      </c>
      <c r="H35" s="60">
        <v>0</v>
      </c>
      <c r="I35" s="53">
        <v>0</v>
      </c>
      <c r="J35" s="60">
        <v>136766</v>
      </c>
      <c r="K35" s="53">
        <v>0</v>
      </c>
      <c r="L35" s="53">
        <v>0</v>
      </c>
      <c r="M35" s="53">
        <v>0</v>
      </c>
      <c r="N35" s="60">
        <v>16834</v>
      </c>
      <c r="O35" s="60">
        <v>115195</v>
      </c>
      <c r="P35" s="60">
        <v>8431</v>
      </c>
      <c r="Q35" s="60">
        <v>89811</v>
      </c>
      <c r="R35" s="60">
        <v>1531</v>
      </c>
      <c r="S35" s="53">
        <v>0</v>
      </c>
      <c r="T35" s="53">
        <v>0</v>
      </c>
      <c r="U35" s="53">
        <v>134360</v>
      </c>
      <c r="V35" s="53">
        <v>459049</v>
      </c>
      <c r="W35" s="53">
        <v>94022</v>
      </c>
      <c r="X35" s="53">
        <v>0</v>
      </c>
      <c r="Y35" s="53">
        <v>0</v>
      </c>
      <c r="Z35" s="53">
        <v>67332</v>
      </c>
      <c r="AA35" s="53">
        <v>50792</v>
      </c>
      <c r="AB35" s="53">
        <v>340363</v>
      </c>
      <c r="AC35" s="53">
        <v>2154847</v>
      </c>
      <c r="AD35" s="53">
        <v>390488</v>
      </c>
      <c r="AE35" s="53">
        <v>60858</v>
      </c>
      <c r="AF35" s="53">
        <v>88537</v>
      </c>
      <c r="AG35" s="53">
        <v>4702</v>
      </c>
      <c r="AH35" s="53">
        <v>45738</v>
      </c>
      <c r="AI35" s="53">
        <v>66685</v>
      </c>
      <c r="AJ35" s="53">
        <v>531000</v>
      </c>
      <c r="AK35" s="53">
        <v>0</v>
      </c>
      <c r="AL35" s="53">
        <v>121026</v>
      </c>
      <c r="AM35" s="53">
        <v>55434</v>
      </c>
      <c r="AN35" s="53">
        <v>256281</v>
      </c>
      <c r="AO35" s="56">
        <v>731246</v>
      </c>
      <c r="AP35" s="12"/>
      <c r="AR35" s="13"/>
      <c r="AT35" s="47"/>
      <c r="AU35" s="128"/>
      <c r="AV35" s="32"/>
      <c r="AW35" s="32"/>
    </row>
    <row r="36" spans="2:49" ht="12" customHeight="1" x14ac:dyDescent="0.15">
      <c r="B36" s="315"/>
      <c r="C36" s="18">
        <v>2004</v>
      </c>
      <c r="D36" s="19">
        <v>16</v>
      </c>
      <c r="E36" s="79">
        <v>0</v>
      </c>
      <c r="F36" s="53">
        <v>0</v>
      </c>
      <c r="G36" s="60">
        <v>62087</v>
      </c>
      <c r="H36" s="60">
        <v>0</v>
      </c>
      <c r="I36" s="53">
        <v>0</v>
      </c>
      <c r="J36" s="53">
        <v>0</v>
      </c>
      <c r="K36" s="53">
        <v>0</v>
      </c>
      <c r="L36" s="53">
        <v>0</v>
      </c>
      <c r="M36" s="53">
        <v>0</v>
      </c>
      <c r="N36" s="53">
        <v>0</v>
      </c>
      <c r="O36" s="53">
        <v>52124</v>
      </c>
      <c r="P36" s="53">
        <v>0</v>
      </c>
      <c r="Q36" s="53">
        <v>7359</v>
      </c>
      <c r="R36" s="53">
        <v>27500</v>
      </c>
      <c r="S36" s="53">
        <v>0</v>
      </c>
      <c r="T36" s="53">
        <v>0</v>
      </c>
      <c r="U36" s="53">
        <v>0</v>
      </c>
      <c r="V36" s="53">
        <v>13527</v>
      </c>
      <c r="W36" s="53">
        <v>1693</v>
      </c>
      <c r="X36" s="53">
        <v>0</v>
      </c>
      <c r="Y36" s="53">
        <v>0</v>
      </c>
      <c r="Z36" s="53">
        <v>0</v>
      </c>
      <c r="AA36" s="53">
        <v>0</v>
      </c>
      <c r="AB36" s="53">
        <v>70030</v>
      </c>
      <c r="AC36" s="53">
        <v>1701966</v>
      </c>
      <c r="AD36" s="53">
        <v>2474</v>
      </c>
      <c r="AE36" s="53">
        <v>0</v>
      </c>
      <c r="AF36" s="53">
        <v>0</v>
      </c>
      <c r="AG36" s="53">
        <v>0</v>
      </c>
      <c r="AH36" s="53">
        <v>0</v>
      </c>
      <c r="AI36" s="53">
        <v>0</v>
      </c>
      <c r="AJ36" s="53">
        <v>2846091</v>
      </c>
      <c r="AK36" s="53">
        <v>0</v>
      </c>
      <c r="AL36" s="53">
        <v>49401</v>
      </c>
      <c r="AM36" s="53">
        <v>19398</v>
      </c>
      <c r="AN36" s="53">
        <v>151169</v>
      </c>
      <c r="AO36" s="56">
        <v>1209425</v>
      </c>
      <c r="AP36" s="12"/>
      <c r="AR36" s="13"/>
      <c r="AT36" s="47"/>
      <c r="AU36" s="128"/>
      <c r="AV36" s="32"/>
      <c r="AW36" s="32"/>
    </row>
    <row r="37" spans="2:49" ht="12" customHeight="1" x14ac:dyDescent="0.15">
      <c r="B37" s="315"/>
      <c r="C37" s="22">
        <v>2005</v>
      </c>
      <c r="D37" s="23">
        <v>17</v>
      </c>
      <c r="E37" s="80">
        <v>0</v>
      </c>
      <c r="F37" s="57">
        <v>0</v>
      </c>
      <c r="G37" s="118">
        <v>315164</v>
      </c>
      <c r="H37" s="118">
        <v>0</v>
      </c>
      <c r="I37" s="57">
        <v>0</v>
      </c>
      <c r="J37" s="57">
        <v>0</v>
      </c>
      <c r="K37" s="57">
        <v>0</v>
      </c>
      <c r="L37" s="57">
        <v>0</v>
      </c>
      <c r="M37" s="57">
        <v>0</v>
      </c>
      <c r="N37" s="57">
        <v>0</v>
      </c>
      <c r="O37" s="57">
        <v>0</v>
      </c>
      <c r="P37" s="57">
        <v>0</v>
      </c>
      <c r="Q37" s="57">
        <v>0</v>
      </c>
      <c r="R37" s="57">
        <v>0</v>
      </c>
      <c r="S37" s="57">
        <v>0</v>
      </c>
      <c r="T37" s="57">
        <v>0</v>
      </c>
      <c r="U37" s="57">
        <v>0</v>
      </c>
      <c r="V37" s="57">
        <v>32463</v>
      </c>
      <c r="W37" s="57">
        <v>0</v>
      </c>
      <c r="X37" s="57">
        <v>0</v>
      </c>
      <c r="Y37" s="57">
        <v>0</v>
      </c>
      <c r="Z37" s="57">
        <v>0</v>
      </c>
      <c r="AA37" s="57">
        <v>0</v>
      </c>
      <c r="AB37" s="57">
        <v>30860</v>
      </c>
      <c r="AC37" s="57">
        <v>1213939</v>
      </c>
      <c r="AD37" s="57">
        <v>0</v>
      </c>
      <c r="AE37" s="57">
        <v>0</v>
      </c>
      <c r="AF37" s="57">
        <v>0</v>
      </c>
      <c r="AG37" s="57">
        <v>0</v>
      </c>
      <c r="AH37" s="57">
        <v>0</v>
      </c>
      <c r="AI37" s="57">
        <v>0</v>
      </c>
      <c r="AJ37" s="57">
        <v>2762042</v>
      </c>
      <c r="AK37" s="57">
        <v>0</v>
      </c>
      <c r="AL37" s="57">
        <v>0</v>
      </c>
      <c r="AM37" s="57">
        <v>0</v>
      </c>
      <c r="AN37" s="57">
        <v>1433804</v>
      </c>
      <c r="AO37" s="59">
        <v>813731</v>
      </c>
      <c r="AP37" s="12"/>
      <c r="AR37" s="13"/>
      <c r="AT37" s="47"/>
      <c r="AU37" s="128"/>
      <c r="AV37" s="32"/>
      <c r="AW37" s="32"/>
    </row>
    <row r="38" spans="2:49" ht="12" customHeight="1" x14ac:dyDescent="0.15">
      <c r="B38" s="315"/>
      <c r="C38" s="18">
        <v>2006</v>
      </c>
      <c r="D38" s="19">
        <v>18</v>
      </c>
      <c r="E38" s="79">
        <v>0</v>
      </c>
      <c r="F38" s="53">
        <v>0</v>
      </c>
      <c r="G38" s="60">
        <v>184962</v>
      </c>
      <c r="H38" s="60">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6168</v>
      </c>
      <c r="AC38" s="53">
        <v>1767383</v>
      </c>
      <c r="AD38" s="53">
        <v>0</v>
      </c>
      <c r="AE38" s="53">
        <v>0</v>
      </c>
      <c r="AF38" s="53">
        <v>0</v>
      </c>
      <c r="AG38" s="53">
        <v>0</v>
      </c>
      <c r="AH38" s="53">
        <v>0</v>
      </c>
      <c r="AI38" s="53">
        <v>0</v>
      </c>
      <c r="AJ38" s="53">
        <v>1434088</v>
      </c>
      <c r="AK38" s="53">
        <v>0</v>
      </c>
      <c r="AL38" s="53">
        <v>0</v>
      </c>
      <c r="AM38" s="53">
        <v>0</v>
      </c>
      <c r="AN38" s="53">
        <v>1477177</v>
      </c>
      <c r="AO38" s="56">
        <v>693221</v>
      </c>
      <c r="AP38" s="12"/>
      <c r="AR38" s="13"/>
      <c r="AT38" s="47"/>
      <c r="AU38" s="128"/>
      <c r="AV38" s="32"/>
      <c r="AW38" s="32"/>
    </row>
    <row r="39" spans="2:49" ht="12" customHeight="1" x14ac:dyDescent="0.15">
      <c r="B39" s="315"/>
      <c r="C39" s="18">
        <v>2007</v>
      </c>
      <c r="D39" s="19">
        <v>19</v>
      </c>
      <c r="E39" s="81">
        <v>176061</v>
      </c>
      <c r="F39" s="60">
        <v>0</v>
      </c>
      <c r="G39" s="60">
        <v>141359</v>
      </c>
      <c r="H39" s="60">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2217372</v>
      </c>
      <c r="AD39" s="53">
        <v>4013169</v>
      </c>
      <c r="AE39" s="53">
        <v>5524</v>
      </c>
      <c r="AF39" s="53">
        <v>0</v>
      </c>
      <c r="AG39" s="53">
        <v>0</v>
      </c>
      <c r="AH39" s="53">
        <v>0</v>
      </c>
      <c r="AI39" s="53">
        <v>0</v>
      </c>
      <c r="AJ39" s="53">
        <v>984099</v>
      </c>
      <c r="AK39" s="53">
        <v>0</v>
      </c>
      <c r="AL39" s="53">
        <v>16805</v>
      </c>
      <c r="AM39" s="53">
        <v>58337</v>
      </c>
      <c r="AN39" s="53">
        <v>2520337</v>
      </c>
      <c r="AO39" s="56">
        <v>965427</v>
      </c>
      <c r="AP39" s="12"/>
      <c r="AR39" s="13"/>
      <c r="AT39" s="47"/>
      <c r="AU39" s="128"/>
      <c r="AV39" s="32"/>
      <c r="AW39" s="32"/>
    </row>
    <row r="40" spans="2:49" ht="12" customHeight="1" x14ac:dyDescent="0.15">
      <c r="B40" s="315"/>
      <c r="C40" s="18">
        <v>2008</v>
      </c>
      <c r="D40" s="19">
        <v>20</v>
      </c>
      <c r="E40" s="79">
        <v>0</v>
      </c>
      <c r="F40" s="53">
        <v>0</v>
      </c>
      <c r="G40" s="60">
        <v>423858</v>
      </c>
      <c r="H40" s="60">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14339</v>
      </c>
      <c r="AC40" s="53">
        <v>2532513</v>
      </c>
      <c r="AD40" s="53">
        <v>1285104</v>
      </c>
      <c r="AE40" s="53">
        <v>28009</v>
      </c>
      <c r="AF40" s="53">
        <v>0</v>
      </c>
      <c r="AG40" s="53">
        <v>0</v>
      </c>
      <c r="AH40" s="53">
        <v>0</v>
      </c>
      <c r="AI40" s="53">
        <v>0</v>
      </c>
      <c r="AJ40" s="53">
        <v>3126224</v>
      </c>
      <c r="AK40" s="53">
        <v>0</v>
      </c>
      <c r="AL40" s="53">
        <v>0</v>
      </c>
      <c r="AM40" s="53">
        <v>0</v>
      </c>
      <c r="AN40" s="53">
        <v>2660882</v>
      </c>
      <c r="AO40" s="56">
        <v>28849</v>
      </c>
      <c r="AP40" s="12"/>
      <c r="AR40" s="13"/>
      <c r="AT40" s="47"/>
      <c r="AU40" s="128"/>
    </row>
    <row r="41" spans="2:49" ht="12" customHeight="1" x14ac:dyDescent="0.15">
      <c r="B41" s="315"/>
      <c r="C41" s="18">
        <v>2009</v>
      </c>
      <c r="D41" s="19">
        <v>21</v>
      </c>
      <c r="E41" s="79">
        <v>0</v>
      </c>
      <c r="F41" s="53">
        <v>0</v>
      </c>
      <c r="G41" s="53">
        <v>0</v>
      </c>
      <c r="H41" s="53">
        <v>0</v>
      </c>
      <c r="I41" s="53">
        <v>0</v>
      </c>
      <c r="J41" s="53">
        <v>0</v>
      </c>
      <c r="K41" s="53">
        <v>0</v>
      </c>
      <c r="L41" s="53">
        <v>0</v>
      </c>
      <c r="M41" s="53">
        <v>0</v>
      </c>
      <c r="N41" s="53">
        <v>0</v>
      </c>
      <c r="O41" s="53">
        <v>0</v>
      </c>
      <c r="P41" s="53">
        <v>341872</v>
      </c>
      <c r="Q41" s="53">
        <v>44689</v>
      </c>
      <c r="R41" s="53">
        <v>69283</v>
      </c>
      <c r="S41" s="53">
        <v>0</v>
      </c>
      <c r="T41" s="53">
        <v>0</v>
      </c>
      <c r="U41" s="53">
        <v>0</v>
      </c>
      <c r="V41" s="53">
        <v>11603</v>
      </c>
      <c r="W41" s="53">
        <v>0</v>
      </c>
      <c r="X41" s="53">
        <v>0</v>
      </c>
      <c r="Y41" s="53">
        <v>0</v>
      </c>
      <c r="Z41" s="53">
        <v>0</v>
      </c>
      <c r="AA41" s="53">
        <v>0</v>
      </c>
      <c r="AB41" s="53">
        <v>0</v>
      </c>
      <c r="AC41" s="53">
        <v>122226</v>
      </c>
      <c r="AD41" s="53">
        <v>80944</v>
      </c>
      <c r="AE41" s="53">
        <v>0</v>
      </c>
      <c r="AF41" s="53">
        <v>0</v>
      </c>
      <c r="AG41" s="53">
        <v>0</v>
      </c>
      <c r="AH41" s="53">
        <v>0</v>
      </c>
      <c r="AI41" s="53">
        <v>243029</v>
      </c>
      <c r="AJ41" s="53">
        <v>1397048</v>
      </c>
      <c r="AK41" s="53">
        <v>0</v>
      </c>
      <c r="AL41" s="53">
        <v>0</v>
      </c>
      <c r="AM41" s="53">
        <v>0</v>
      </c>
      <c r="AN41" s="53">
        <v>1028698</v>
      </c>
      <c r="AO41" s="56">
        <v>1230239</v>
      </c>
      <c r="AP41" s="12"/>
      <c r="AR41" s="13"/>
      <c r="AT41" s="47"/>
      <c r="AU41" s="128"/>
    </row>
    <row r="42" spans="2:49" ht="12" customHeight="1" x14ac:dyDescent="0.15">
      <c r="B42" s="315"/>
      <c r="C42" s="18">
        <v>2010</v>
      </c>
      <c r="D42" s="19">
        <v>22</v>
      </c>
      <c r="E42" s="79">
        <v>0</v>
      </c>
      <c r="F42" s="53">
        <v>0</v>
      </c>
      <c r="G42" s="53">
        <v>0</v>
      </c>
      <c r="H42" s="53">
        <v>0</v>
      </c>
      <c r="I42" s="53">
        <v>0</v>
      </c>
      <c r="J42" s="53">
        <v>0</v>
      </c>
      <c r="K42" s="53">
        <v>0</v>
      </c>
      <c r="L42" s="53">
        <v>0</v>
      </c>
      <c r="M42" s="53">
        <v>0</v>
      </c>
      <c r="N42" s="53">
        <v>0</v>
      </c>
      <c r="O42" s="53">
        <v>0</v>
      </c>
      <c r="P42" s="53">
        <v>296338</v>
      </c>
      <c r="Q42" s="53">
        <v>37722</v>
      </c>
      <c r="R42" s="53">
        <v>0</v>
      </c>
      <c r="S42" s="53">
        <v>0</v>
      </c>
      <c r="T42" s="53">
        <v>0</v>
      </c>
      <c r="U42" s="53">
        <v>0</v>
      </c>
      <c r="V42" s="53">
        <v>59948</v>
      </c>
      <c r="W42" s="53">
        <v>0</v>
      </c>
      <c r="X42" s="53">
        <v>0</v>
      </c>
      <c r="Y42" s="53">
        <v>0</v>
      </c>
      <c r="Z42" s="53">
        <v>0</v>
      </c>
      <c r="AA42" s="53">
        <v>0</v>
      </c>
      <c r="AB42" s="53">
        <v>0</v>
      </c>
      <c r="AC42" s="53">
        <v>0</v>
      </c>
      <c r="AD42" s="53">
        <v>11348</v>
      </c>
      <c r="AE42" s="53">
        <v>0</v>
      </c>
      <c r="AF42" s="53">
        <v>0</v>
      </c>
      <c r="AG42" s="53">
        <v>0</v>
      </c>
      <c r="AH42" s="53">
        <v>0</v>
      </c>
      <c r="AI42" s="53">
        <v>1042325</v>
      </c>
      <c r="AJ42" s="53">
        <v>1744369</v>
      </c>
      <c r="AK42" s="53">
        <v>5002</v>
      </c>
      <c r="AL42" s="53">
        <v>87101</v>
      </c>
      <c r="AM42" s="53">
        <v>0</v>
      </c>
      <c r="AN42" s="53">
        <v>553247</v>
      </c>
      <c r="AO42" s="56">
        <v>1781408</v>
      </c>
      <c r="AP42" s="12"/>
      <c r="AR42" s="13"/>
      <c r="AT42" s="47"/>
      <c r="AU42" s="128"/>
    </row>
    <row r="43" spans="2:49" ht="12" customHeight="1" x14ac:dyDescent="0.15">
      <c r="B43" s="315"/>
      <c r="C43" s="15">
        <v>2011</v>
      </c>
      <c r="D43" s="16">
        <v>23</v>
      </c>
      <c r="E43" s="78">
        <v>0</v>
      </c>
      <c r="F43" s="52">
        <v>0</v>
      </c>
      <c r="G43" s="52">
        <v>0</v>
      </c>
      <c r="H43" s="52">
        <v>0</v>
      </c>
      <c r="I43" s="52">
        <v>0</v>
      </c>
      <c r="J43" s="52">
        <v>0</v>
      </c>
      <c r="K43" s="52">
        <v>0</v>
      </c>
      <c r="L43" s="52">
        <v>0</v>
      </c>
      <c r="M43" s="52">
        <v>0</v>
      </c>
      <c r="N43" s="52">
        <v>13694</v>
      </c>
      <c r="O43" s="52">
        <v>145601</v>
      </c>
      <c r="P43" s="52">
        <v>256439</v>
      </c>
      <c r="Q43" s="52">
        <v>296646</v>
      </c>
      <c r="R43" s="52">
        <v>0</v>
      </c>
      <c r="S43" s="52">
        <v>0</v>
      </c>
      <c r="T43" s="52">
        <v>135695</v>
      </c>
      <c r="U43" s="52">
        <v>0</v>
      </c>
      <c r="V43" s="52">
        <v>0</v>
      </c>
      <c r="W43" s="52">
        <v>0</v>
      </c>
      <c r="X43" s="52">
        <v>0</v>
      </c>
      <c r="Y43" s="52">
        <v>0</v>
      </c>
      <c r="Z43" s="52">
        <v>0</v>
      </c>
      <c r="AA43" s="52">
        <v>0</v>
      </c>
      <c r="AB43" s="52">
        <v>0</v>
      </c>
      <c r="AC43" s="52">
        <v>0</v>
      </c>
      <c r="AD43" s="52">
        <v>0</v>
      </c>
      <c r="AE43" s="52">
        <v>0</v>
      </c>
      <c r="AF43" s="52">
        <v>0</v>
      </c>
      <c r="AG43" s="52">
        <v>0</v>
      </c>
      <c r="AH43" s="52">
        <v>0</v>
      </c>
      <c r="AI43" s="52">
        <v>80896</v>
      </c>
      <c r="AJ43" s="52">
        <v>1880590</v>
      </c>
      <c r="AK43" s="52">
        <v>0</v>
      </c>
      <c r="AL43" s="52">
        <v>38784</v>
      </c>
      <c r="AM43" s="52">
        <v>0</v>
      </c>
      <c r="AN43" s="52">
        <v>79197</v>
      </c>
      <c r="AO43" s="55">
        <v>2776083</v>
      </c>
      <c r="AP43" s="12"/>
      <c r="AR43" s="13"/>
      <c r="AT43" s="47"/>
      <c r="AU43" s="128"/>
    </row>
    <row r="44" spans="2:49" ht="12" customHeight="1" x14ac:dyDescent="0.15">
      <c r="B44" s="315"/>
      <c r="C44" s="18">
        <v>2012</v>
      </c>
      <c r="D44" s="19">
        <v>24</v>
      </c>
      <c r="E44" s="79">
        <v>0</v>
      </c>
      <c r="F44" s="53">
        <v>0</v>
      </c>
      <c r="G44" s="53">
        <v>0</v>
      </c>
      <c r="H44" s="53">
        <v>0</v>
      </c>
      <c r="I44" s="53">
        <v>0</v>
      </c>
      <c r="J44" s="53">
        <v>0</v>
      </c>
      <c r="K44" s="53">
        <v>0</v>
      </c>
      <c r="L44" s="53">
        <v>0</v>
      </c>
      <c r="M44" s="53">
        <v>14288</v>
      </c>
      <c r="N44" s="53">
        <v>0</v>
      </c>
      <c r="O44" s="53">
        <v>615804</v>
      </c>
      <c r="P44" s="53">
        <v>594031</v>
      </c>
      <c r="Q44" s="53">
        <v>244521</v>
      </c>
      <c r="R44" s="53">
        <v>0</v>
      </c>
      <c r="S44" s="53">
        <v>0</v>
      </c>
      <c r="T44" s="53">
        <v>16166</v>
      </c>
      <c r="U44" s="53">
        <v>0</v>
      </c>
      <c r="V44" s="53">
        <v>25733</v>
      </c>
      <c r="W44" s="53">
        <v>0</v>
      </c>
      <c r="X44" s="53">
        <v>0</v>
      </c>
      <c r="Y44" s="53">
        <v>0</v>
      </c>
      <c r="Z44" s="53">
        <v>0</v>
      </c>
      <c r="AA44" s="53">
        <v>0</v>
      </c>
      <c r="AB44" s="53">
        <v>5253</v>
      </c>
      <c r="AC44" s="53">
        <v>0</v>
      </c>
      <c r="AD44" s="53">
        <v>0</v>
      </c>
      <c r="AE44" s="53">
        <v>0</v>
      </c>
      <c r="AF44" s="53">
        <v>0</v>
      </c>
      <c r="AG44" s="53">
        <v>0</v>
      </c>
      <c r="AH44" s="53">
        <v>0</v>
      </c>
      <c r="AI44" s="53">
        <v>40648</v>
      </c>
      <c r="AJ44" s="53">
        <v>2016265</v>
      </c>
      <c r="AK44" s="53">
        <v>0</v>
      </c>
      <c r="AL44" s="53">
        <v>135748</v>
      </c>
      <c r="AM44" s="53">
        <v>0</v>
      </c>
      <c r="AN44" s="53">
        <v>279703</v>
      </c>
      <c r="AO44" s="56">
        <v>2429591</v>
      </c>
      <c r="AP44" s="12"/>
      <c r="AR44" s="13"/>
      <c r="AT44" s="47"/>
      <c r="AU44" s="128"/>
    </row>
    <row r="45" spans="2:49" s="30" customFormat="1" ht="12" customHeight="1" x14ac:dyDescent="0.15">
      <c r="B45" s="315"/>
      <c r="C45" s="18">
        <v>2013</v>
      </c>
      <c r="D45" s="19">
        <v>25</v>
      </c>
      <c r="E45" s="79">
        <v>0</v>
      </c>
      <c r="F45" s="53">
        <v>0</v>
      </c>
      <c r="G45" s="60">
        <v>786125</v>
      </c>
      <c r="H45" s="60">
        <v>0</v>
      </c>
      <c r="I45" s="53">
        <v>0</v>
      </c>
      <c r="J45" s="53">
        <v>0</v>
      </c>
      <c r="K45" s="53">
        <v>29884</v>
      </c>
      <c r="L45" s="53">
        <v>0</v>
      </c>
      <c r="M45" s="53">
        <v>0</v>
      </c>
      <c r="N45" s="53">
        <v>0</v>
      </c>
      <c r="O45" s="53">
        <v>0</v>
      </c>
      <c r="P45" s="53">
        <v>441212</v>
      </c>
      <c r="Q45" s="53">
        <v>0</v>
      </c>
      <c r="R45" s="53">
        <v>0</v>
      </c>
      <c r="S45" s="53">
        <v>0</v>
      </c>
      <c r="T45" s="53">
        <v>0</v>
      </c>
      <c r="U45" s="53">
        <v>0</v>
      </c>
      <c r="V45" s="53">
        <v>32704</v>
      </c>
      <c r="W45" s="53">
        <v>0</v>
      </c>
      <c r="X45" s="53">
        <v>0</v>
      </c>
      <c r="Y45" s="53">
        <v>0</v>
      </c>
      <c r="Z45" s="53">
        <v>0</v>
      </c>
      <c r="AA45" s="53">
        <v>0</v>
      </c>
      <c r="AB45" s="53">
        <v>42871</v>
      </c>
      <c r="AC45" s="53">
        <v>0</v>
      </c>
      <c r="AD45" s="53">
        <v>0</v>
      </c>
      <c r="AE45" s="53">
        <v>0</v>
      </c>
      <c r="AF45" s="53">
        <v>0</v>
      </c>
      <c r="AG45" s="53">
        <v>0</v>
      </c>
      <c r="AH45" s="53">
        <v>0</v>
      </c>
      <c r="AI45" s="53">
        <v>0</v>
      </c>
      <c r="AJ45" s="53">
        <v>1483778</v>
      </c>
      <c r="AK45" s="53">
        <v>0</v>
      </c>
      <c r="AL45" s="53">
        <v>0</v>
      </c>
      <c r="AM45" s="53">
        <v>46115</v>
      </c>
      <c r="AN45" s="53">
        <v>893251</v>
      </c>
      <c r="AO45" s="56">
        <v>3704945</v>
      </c>
      <c r="AP45" s="12"/>
      <c r="AQ45" s="97"/>
      <c r="AR45" s="13"/>
      <c r="AT45" s="47"/>
      <c r="AU45" s="128"/>
    </row>
    <row r="46" spans="2:49" s="30" customFormat="1" ht="12" customHeight="1" x14ac:dyDescent="0.15">
      <c r="B46" s="315"/>
      <c r="C46" s="26">
        <v>2014</v>
      </c>
      <c r="D46" s="27">
        <v>26</v>
      </c>
      <c r="E46" s="82">
        <v>0</v>
      </c>
      <c r="F46" s="62">
        <v>0</v>
      </c>
      <c r="G46" s="119">
        <v>704195</v>
      </c>
      <c r="H46" s="119">
        <v>0</v>
      </c>
      <c r="I46" s="62">
        <v>0</v>
      </c>
      <c r="J46" s="62">
        <v>0</v>
      </c>
      <c r="K46" s="62">
        <v>21021</v>
      </c>
      <c r="L46" s="62">
        <v>0</v>
      </c>
      <c r="M46" s="62">
        <v>0</v>
      </c>
      <c r="N46" s="62">
        <v>22597</v>
      </c>
      <c r="O46" s="62">
        <v>0</v>
      </c>
      <c r="P46" s="62">
        <v>533230</v>
      </c>
      <c r="Q46" s="62">
        <v>0</v>
      </c>
      <c r="R46" s="62">
        <v>0</v>
      </c>
      <c r="S46" s="62">
        <v>0</v>
      </c>
      <c r="T46" s="62">
        <v>0</v>
      </c>
      <c r="U46" s="62">
        <v>0</v>
      </c>
      <c r="V46" s="62">
        <v>0</v>
      </c>
      <c r="W46" s="62">
        <v>0</v>
      </c>
      <c r="X46" s="62">
        <v>0</v>
      </c>
      <c r="Y46" s="62">
        <v>524175</v>
      </c>
      <c r="Z46" s="62">
        <v>0</v>
      </c>
      <c r="AA46" s="62">
        <v>0</v>
      </c>
      <c r="AB46" s="62">
        <v>497011</v>
      </c>
      <c r="AC46" s="62">
        <v>0</v>
      </c>
      <c r="AD46" s="62">
        <v>0</v>
      </c>
      <c r="AE46" s="62">
        <v>0</v>
      </c>
      <c r="AF46" s="62">
        <v>0</v>
      </c>
      <c r="AG46" s="62">
        <v>0</v>
      </c>
      <c r="AH46" s="62">
        <v>0</v>
      </c>
      <c r="AI46" s="62">
        <v>0</v>
      </c>
      <c r="AJ46" s="62">
        <v>2245214</v>
      </c>
      <c r="AK46" s="62">
        <v>0</v>
      </c>
      <c r="AL46" s="62">
        <v>125019</v>
      </c>
      <c r="AM46" s="62">
        <v>0</v>
      </c>
      <c r="AN46" s="62">
        <v>552110</v>
      </c>
      <c r="AO46" s="63">
        <v>4760282</v>
      </c>
      <c r="AP46" s="12"/>
      <c r="AQ46" s="97"/>
      <c r="AR46" s="13"/>
      <c r="AT46" s="47"/>
      <c r="AU46" s="128"/>
    </row>
    <row r="47" spans="2:49" s="30" customFormat="1" ht="12" customHeight="1" x14ac:dyDescent="0.15">
      <c r="B47" s="315"/>
      <c r="C47" s="178">
        <v>2015</v>
      </c>
      <c r="D47" s="175">
        <v>27</v>
      </c>
      <c r="E47" s="179">
        <v>0</v>
      </c>
      <c r="F47" s="176">
        <v>0</v>
      </c>
      <c r="G47" s="176">
        <v>0</v>
      </c>
      <c r="H47" s="176">
        <v>0</v>
      </c>
      <c r="I47" s="176">
        <v>0</v>
      </c>
      <c r="J47" s="176">
        <v>0</v>
      </c>
      <c r="K47" s="176">
        <v>0</v>
      </c>
      <c r="L47" s="176">
        <v>0</v>
      </c>
      <c r="M47" s="176">
        <v>0</v>
      </c>
      <c r="N47" s="176">
        <v>270026</v>
      </c>
      <c r="O47" s="176">
        <v>0</v>
      </c>
      <c r="P47" s="176">
        <v>404014</v>
      </c>
      <c r="Q47" s="176">
        <v>0</v>
      </c>
      <c r="R47" s="176">
        <v>0</v>
      </c>
      <c r="S47" s="176">
        <v>403204</v>
      </c>
      <c r="T47" s="176">
        <v>0</v>
      </c>
      <c r="U47" s="176">
        <v>0</v>
      </c>
      <c r="V47" s="176">
        <v>483200</v>
      </c>
      <c r="W47" s="176">
        <v>0</v>
      </c>
      <c r="X47" s="176">
        <v>0</v>
      </c>
      <c r="Y47" s="176">
        <v>45405</v>
      </c>
      <c r="Z47" s="176">
        <v>5853</v>
      </c>
      <c r="AA47" s="176">
        <v>45763</v>
      </c>
      <c r="AB47" s="176">
        <v>659230</v>
      </c>
      <c r="AC47" s="176">
        <v>0</v>
      </c>
      <c r="AD47" s="176">
        <v>0</v>
      </c>
      <c r="AE47" s="176">
        <v>0</v>
      </c>
      <c r="AF47" s="176">
        <v>0</v>
      </c>
      <c r="AG47" s="176">
        <v>123472</v>
      </c>
      <c r="AH47" s="176">
        <v>0</v>
      </c>
      <c r="AI47" s="176">
        <v>0</v>
      </c>
      <c r="AJ47" s="176">
        <v>762003</v>
      </c>
      <c r="AK47" s="176">
        <v>0</v>
      </c>
      <c r="AL47" s="176">
        <v>0</v>
      </c>
      <c r="AM47" s="176">
        <v>0</v>
      </c>
      <c r="AN47" s="176">
        <v>207959</v>
      </c>
      <c r="AO47" s="177">
        <v>3310787</v>
      </c>
      <c r="AP47" s="12"/>
      <c r="AQ47" s="97"/>
      <c r="AR47" s="13"/>
      <c r="AT47" s="168"/>
      <c r="AU47" s="128"/>
    </row>
    <row r="48" spans="2:49" s="30" customFormat="1" ht="12" customHeight="1" x14ac:dyDescent="0.15">
      <c r="B48" s="315"/>
      <c r="C48" s="204">
        <v>2016</v>
      </c>
      <c r="D48" s="205">
        <v>28</v>
      </c>
      <c r="E48" s="208">
        <v>0</v>
      </c>
      <c r="F48" s="206">
        <v>4726</v>
      </c>
      <c r="G48" s="206">
        <v>0</v>
      </c>
      <c r="H48" s="206">
        <v>0</v>
      </c>
      <c r="I48" s="206">
        <v>0</v>
      </c>
      <c r="J48" s="206">
        <v>0</v>
      </c>
      <c r="K48" s="206">
        <v>0</v>
      </c>
      <c r="L48" s="206">
        <v>0</v>
      </c>
      <c r="M48" s="206">
        <v>0</v>
      </c>
      <c r="N48" s="206">
        <v>5777</v>
      </c>
      <c r="O48" s="206">
        <v>8995</v>
      </c>
      <c r="P48" s="206">
        <v>156927</v>
      </c>
      <c r="Q48" s="206">
        <v>4823</v>
      </c>
      <c r="R48" s="206">
        <v>0</v>
      </c>
      <c r="S48" s="206">
        <v>0</v>
      </c>
      <c r="T48" s="206">
        <v>0</v>
      </c>
      <c r="U48" s="206">
        <v>0</v>
      </c>
      <c r="V48" s="206">
        <v>0</v>
      </c>
      <c r="W48" s="206">
        <v>0</v>
      </c>
      <c r="X48" s="206">
        <v>0</v>
      </c>
      <c r="Y48" s="206">
        <v>377892</v>
      </c>
      <c r="Z48" s="206">
        <v>10674</v>
      </c>
      <c r="AA48" s="206">
        <v>0</v>
      </c>
      <c r="AB48" s="206">
        <v>170924</v>
      </c>
      <c r="AC48" s="206">
        <v>25732</v>
      </c>
      <c r="AD48" s="206">
        <v>0</v>
      </c>
      <c r="AE48" s="206">
        <v>0</v>
      </c>
      <c r="AF48" s="206">
        <v>0</v>
      </c>
      <c r="AG48" s="206">
        <v>0</v>
      </c>
      <c r="AH48" s="206">
        <v>0</v>
      </c>
      <c r="AI48" s="206">
        <v>0</v>
      </c>
      <c r="AJ48" s="206">
        <v>751924</v>
      </c>
      <c r="AK48" s="206">
        <v>0</v>
      </c>
      <c r="AL48" s="206">
        <v>0</v>
      </c>
      <c r="AM48" s="206">
        <v>0</v>
      </c>
      <c r="AN48" s="206">
        <v>398026</v>
      </c>
      <c r="AO48" s="207">
        <v>2842177</v>
      </c>
      <c r="AP48" s="12"/>
      <c r="AQ48" s="97"/>
      <c r="AR48" s="13"/>
      <c r="AT48" s="168"/>
      <c r="AU48" s="128"/>
    </row>
    <row r="49" spans="1:62" s="30" customFormat="1" ht="12" customHeight="1" x14ac:dyDescent="0.15">
      <c r="B49" s="315"/>
      <c r="C49" s="26">
        <v>2017</v>
      </c>
      <c r="D49" s="27">
        <v>29</v>
      </c>
      <c r="E49" s="82">
        <v>43189</v>
      </c>
      <c r="F49" s="62">
        <v>0</v>
      </c>
      <c r="G49" s="62">
        <v>0</v>
      </c>
      <c r="H49" s="62">
        <v>0</v>
      </c>
      <c r="I49" s="62">
        <v>0</v>
      </c>
      <c r="J49" s="62">
        <v>0</v>
      </c>
      <c r="K49" s="62">
        <v>0</v>
      </c>
      <c r="L49" s="62">
        <v>0</v>
      </c>
      <c r="M49" s="62">
        <v>0</v>
      </c>
      <c r="N49" s="62">
        <v>45730</v>
      </c>
      <c r="O49" s="62">
        <v>10510</v>
      </c>
      <c r="P49" s="62">
        <v>95534</v>
      </c>
      <c r="Q49" s="62">
        <v>0</v>
      </c>
      <c r="R49" s="62">
        <v>0</v>
      </c>
      <c r="S49" s="62">
        <v>12790</v>
      </c>
      <c r="T49" s="62">
        <v>0</v>
      </c>
      <c r="U49" s="62">
        <v>0</v>
      </c>
      <c r="V49" s="62">
        <v>216862</v>
      </c>
      <c r="W49" s="62">
        <v>0</v>
      </c>
      <c r="X49" s="62">
        <v>0</v>
      </c>
      <c r="Y49" s="62">
        <v>491646</v>
      </c>
      <c r="Z49" s="62">
        <v>0</v>
      </c>
      <c r="AA49" s="62">
        <v>0</v>
      </c>
      <c r="AB49" s="62">
        <v>198616</v>
      </c>
      <c r="AC49" s="62">
        <v>132618</v>
      </c>
      <c r="AD49" s="62">
        <v>0</v>
      </c>
      <c r="AE49" s="62">
        <v>0</v>
      </c>
      <c r="AF49" s="62">
        <v>0</v>
      </c>
      <c r="AG49" s="62">
        <v>0</v>
      </c>
      <c r="AH49" s="62">
        <v>0</v>
      </c>
      <c r="AI49" s="62">
        <v>102129</v>
      </c>
      <c r="AJ49" s="62">
        <v>1453444</v>
      </c>
      <c r="AK49" s="62">
        <v>0</v>
      </c>
      <c r="AL49" s="62">
        <v>0</v>
      </c>
      <c r="AM49" s="62">
        <v>0</v>
      </c>
      <c r="AN49" s="62">
        <v>876709</v>
      </c>
      <c r="AO49" s="63">
        <v>2572628</v>
      </c>
      <c r="AP49" s="29"/>
      <c r="AQ49" s="12"/>
      <c r="AR49" s="97"/>
      <c r="AS49" s="13"/>
      <c r="AU49" s="231"/>
      <c r="AV49" s="128"/>
    </row>
    <row r="50" spans="1:62" s="30" customFormat="1" ht="12" customHeight="1" x14ac:dyDescent="0.15">
      <c r="B50" s="315"/>
      <c r="C50" s="26">
        <v>2018</v>
      </c>
      <c r="D50" s="27">
        <v>30</v>
      </c>
      <c r="E50" s="82">
        <v>26288</v>
      </c>
      <c r="F50" s="62">
        <v>0</v>
      </c>
      <c r="G50" s="62">
        <v>0</v>
      </c>
      <c r="H50" s="62">
        <v>0</v>
      </c>
      <c r="I50" s="62">
        <v>0</v>
      </c>
      <c r="J50" s="62">
        <v>38187</v>
      </c>
      <c r="K50" s="62">
        <v>0</v>
      </c>
      <c r="L50" s="62">
        <v>10536</v>
      </c>
      <c r="M50" s="62">
        <v>0</v>
      </c>
      <c r="N50" s="62">
        <v>0</v>
      </c>
      <c r="O50" s="62">
        <v>6448</v>
      </c>
      <c r="P50" s="62">
        <v>25846</v>
      </c>
      <c r="Q50" s="62">
        <v>0</v>
      </c>
      <c r="R50" s="62">
        <v>0</v>
      </c>
      <c r="S50" s="62">
        <v>315007</v>
      </c>
      <c r="T50" s="62">
        <v>0</v>
      </c>
      <c r="U50" s="62">
        <v>0</v>
      </c>
      <c r="V50" s="62">
        <v>131056</v>
      </c>
      <c r="W50" s="62">
        <v>0</v>
      </c>
      <c r="X50" s="62">
        <v>0</v>
      </c>
      <c r="Y50" s="62">
        <v>0</v>
      </c>
      <c r="Z50" s="62">
        <v>0</v>
      </c>
      <c r="AA50" s="62">
        <v>72717</v>
      </c>
      <c r="AB50" s="62">
        <v>176752</v>
      </c>
      <c r="AC50" s="62">
        <v>90405</v>
      </c>
      <c r="AD50" s="62">
        <v>14868</v>
      </c>
      <c r="AE50" s="62">
        <v>0</v>
      </c>
      <c r="AF50" s="62">
        <v>0</v>
      </c>
      <c r="AG50" s="62">
        <v>0</v>
      </c>
      <c r="AH50" s="62">
        <v>0</v>
      </c>
      <c r="AI50" s="62">
        <v>851607</v>
      </c>
      <c r="AJ50" s="62">
        <v>1157647</v>
      </c>
      <c r="AK50" s="62">
        <v>0</v>
      </c>
      <c r="AL50" s="62">
        <v>0</v>
      </c>
      <c r="AM50" s="62">
        <v>0</v>
      </c>
      <c r="AN50" s="62">
        <v>785616</v>
      </c>
      <c r="AO50" s="63">
        <v>2181971</v>
      </c>
      <c r="AP50" s="29"/>
      <c r="AQ50" s="12"/>
      <c r="AR50" s="97"/>
      <c r="AS50" s="13"/>
      <c r="AU50" s="197"/>
      <c r="AV50" s="128"/>
    </row>
    <row r="51" spans="1:62" ht="12" customHeight="1" x14ac:dyDescent="0.15">
      <c r="B51" s="315"/>
      <c r="C51" s="26">
        <v>2019</v>
      </c>
      <c r="D51" s="27" t="s">
        <v>436</v>
      </c>
      <c r="E51" s="82">
        <v>0</v>
      </c>
      <c r="F51" s="62">
        <v>0</v>
      </c>
      <c r="G51" s="62">
        <v>0</v>
      </c>
      <c r="H51" s="62">
        <v>0</v>
      </c>
      <c r="I51" s="62">
        <v>180002</v>
      </c>
      <c r="J51" s="62">
        <v>183717</v>
      </c>
      <c r="K51" s="62">
        <v>0</v>
      </c>
      <c r="L51" s="62">
        <v>70804</v>
      </c>
      <c r="M51" s="62">
        <v>45238</v>
      </c>
      <c r="N51" s="62">
        <v>259956</v>
      </c>
      <c r="O51" s="62">
        <v>689</v>
      </c>
      <c r="P51" s="62">
        <f>749428+49751+5041</f>
        <v>804220</v>
      </c>
      <c r="Q51" s="62">
        <v>0</v>
      </c>
      <c r="R51" s="62">
        <v>0</v>
      </c>
      <c r="S51" s="62">
        <v>296483</v>
      </c>
      <c r="T51" s="62">
        <v>0</v>
      </c>
      <c r="U51" s="62">
        <v>0</v>
      </c>
      <c r="V51" s="62">
        <v>837719</v>
      </c>
      <c r="W51" s="62">
        <v>0</v>
      </c>
      <c r="X51" s="62">
        <v>0</v>
      </c>
      <c r="Y51" s="62">
        <v>0</v>
      </c>
      <c r="Z51" s="62">
        <v>89405</v>
      </c>
      <c r="AA51" s="62">
        <v>0</v>
      </c>
      <c r="AB51" s="62">
        <v>249692</v>
      </c>
      <c r="AC51" s="62">
        <v>14099</v>
      </c>
      <c r="AD51" s="62">
        <v>184293</v>
      </c>
      <c r="AE51" s="62">
        <v>0</v>
      </c>
      <c r="AF51" s="62">
        <v>0</v>
      </c>
      <c r="AG51" s="62">
        <v>0</v>
      </c>
      <c r="AH51" s="62">
        <v>0</v>
      </c>
      <c r="AI51" s="62">
        <v>157408</v>
      </c>
      <c r="AJ51" s="62">
        <v>1010682</v>
      </c>
      <c r="AK51" s="62">
        <v>0</v>
      </c>
      <c r="AL51" s="62">
        <v>0</v>
      </c>
      <c r="AM51" s="62">
        <v>0</v>
      </c>
      <c r="AN51" s="62">
        <f>410966+13941</f>
        <v>424907</v>
      </c>
      <c r="AO51" s="63">
        <v>2078268</v>
      </c>
      <c r="AP51" s="12"/>
      <c r="AR51" s="13"/>
      <c r="AT51" s="247"/>
      <c r="AU51" s="128"/>
      <c r="AV51" s="21"/>
      <c r="AW51" s="21"/>
    </row>
    <row r="52" spans="1:62" ht="12" customHeight="1" x14ac:dyDescent="0.15">
      <c r="B52" s="315"/>
      <c r="C52" s="26">
        <v>2020</v>
      </c>
      <c r="D52" s="27">
        <v>2</v>
      </c>
      <c r="E52" s="82">
        <v>0</v>
      </c>
      <c r="F52" s="62">
        <v>0</v>
      </c>
      <c r="G52" s="62">
        <v>0</v>
      </c>
      <c r="H52" s="62">
        <v>0</v>
      </c>
      <c r="I52" s="62">
        <v>143592</v>
      </c>
      <c r="J52" s="62">
        <v>669799</v>
      </c>
      <c r="K52" s="62">
        <v>87007</v>
      </c>
      <c r="L52" s="62">
        <v>0</v>
      </c>
      <c r="M52" s="62">
        <v>0</v>
      </c>
      <c r="N52" s="62">
        <v>18811</v>
      </c>
      <c r="O52" s="62">
        <v>110357</v>
      </c>
      <c r="P52" s="62">
        <v>679506</v>
      </c>
      <c r="Q52" s="62">
        <v>2091</v>
      </c>
      <c r="R52" s="62">
        <v>0</v>
      </c>
      <c r="S52" s="62">
        <v>254673</v>
      </c>
      <c r="T52" s="62">
        <v>0</v>
      </c>
      <c r="U52" s="62">
        <v>0</v>
      </c>
      <c r="V52" s="62">
        <v>215971</v>
      </c>
      <c r="W52" s="62">
        <v>0</v>
      </c>
      <c r="X52" s="62">
        <v>0</v>
      </c>
      <c r="Y52" s="62">
        <v>0</v>
      </c>
      <c r="Z52" s="62">
        <v>65808</v>
      </c>
      <c r="AA52" s="62">
        <v>0</v>
      </c>
      <c r="AB52" s="62">
        <v>0</v>
      </c>
      <c r="AC52" s="62">
        <v>12088</v>
      </c>
      <c r="AD52" s="62">
        <v>143070</v>
      </c>
      <c r="AE52" s="62">
        <v>0</v>
      </c>
      <c r="AF52" s="62">
        <v>0</v>
      </c>
      <c r="AG52" s="62">
        <v>0</v>
      </c>
      <c r="AH52" s="62">
        <v>0</v>
      </c>
      <c r="AI52" s="62">
        <v>318225</v>
      </c>
      <c r="AJ52" s="62">
        <v>3093919</v>
      </c>
      <c r="AK52" s="62">
        <v>0</v>
      </c>
      <c r="AL52" s="62">
        <v>290245</v>
      </c>
      <c r="AM52" s="62">
        <v>0</v>
      </c>
      <c r="AN52" s="62">
        <v>670418</v>
      </c>
      <c r="AO52" s="63">
        <v>1050493</v>
      </c>
      <c r="AP52" s="12"/>
      <c r="AR52" s="13"/>
      <c r="AT52" s="263"/>
      <c r="AU52" s="128"/>
      <c r="AV52" s="21"/>
      <c r="AW52" s="21"/>
    </row>
    <row r="53" spans="1:62" ht="12" customHeight="1" x14ac:dyDescent="0.15">
      <c r="B53" s="315"/>
      <c r="C53" s="204">
        <v>2021</v>
      </c>
      <c r="D53" s="205">
        <v>3</v>
      </c>
      <c r="E53" s="208">
        <v>0</v>
      </c>
      <c r="F53" s="206">
        <v>0</v>
      </c>
      <c r="G53" s="206">
        <v>0</v>
      </c>
      <c r="H53" s="206">
        <v>0</v>
      </c>
      <c r="I53" s="206">
        <v>0</v>
      </c>
      <c r="J53" s="206">
        <v>21022</v>
      </c>
      <c r="K53" s="206">
        <v>11448</v>
      </c>
      <c r="L53" s="206">
        <v>0</v>
      </c>
      <c r="M53" s="206">
        <v>0</v>
      </c>
      <c r="N53" s="206">
        <v>0</v>
      </c>
      <c r="O53" s="206">
        <v>0</v>
      </c>
      <c r="P53" s="206">
        <v>812022</v>
      </c>
      <c r="Q53" s="206">
        <v>0</v>
      </c>
      <c r="R53" s="206">
        <v>0</v>
      </c>
      <c r="S53" s="206">
        <v>0</v>
      </c>
      <c r="T53" s="206">
        <v>0</v>
      </c>
      <c r="U53" s="206">
        <v>0</v>
      </c>
      <c r="V53" s="206">
        <v>14088</v>
      </c>
      <c r="W53" s="206">
        <v>0</v>
      </c>
      <c r="X53" s="206">
        <v>0</v>
      </c>
      <c r="Y53" s="206">
        <v>8185</v>
      </c>
      <c r="Z53" s="206">
        <v>0</v>
      </c>
      <c r="AA53" s="206">
        <v>0</v>
      </c>
      <c r="AB53" s="206">
        <v>0</v>
      </c>
      <c r="AC53" s="206">
        <v>0</v>
      </c>
      <c r="AD53" s="206">
        <v>0</v>
      </c>
      <c r="AE53" s="206">
        <v>0</v>
      </c>
      <c r="AF53" s="206">
        <v>0</v>
      </c>
      <c r="AG53" s="206">
        <v>0</v>
      </c>
      <c r="AH53" s="206">
        <v>0</v>
      </c>
      <c r="AI53" s="206">
        <v>76580</v>
      </c>
      <c r="AJ53" s="206">
        <v>1464297</v>
      </c>
      <c r="AK53" s="206">
        <v>0</v>
      </c>
      <c r="AL53" s="206">
        <v>38800</v>
      </c>
      <c r="AM53" s="206">
        <v>0</v>
      </c>
      <c r="AN53" s="206">
        <v>529419</v>
      </c>
      <c r="AO53" s="207">
        <v>971740</v>
      </c>
      <c r="AP53" s="12"/>
      <c r="AR53" s="13"/>
      <c r="AT53" s="238"/>
      <c r="AU53" s="128"/>
      <c r="AV53" s="21"/>
      <c r="AW53" s="21"/>
    </row>
    <row r="54" spans="1:62" ht="12" customHeight="1" x14ac:dyDescent="0.15">
      <c r="B54" s="315"/>
      <c r="C54" s="26">
        <v>2022</v>
      </c>
      <c r="D54" s="27">
        <v>4</v>
      </c>
      <c r="E54" s="82">
        <v>0</v>
      </c>
      <c r="F54" s="62">
        <v>0</v>
      </c>
      <c r="G54" s="62">
        <v>0</v>
      </c>
      <c r="H54" s="62">
        <v>0</v>
      </c>
      <c r="I54" s="62">
        <v>0</v>
      </c>
      <c r="J54" s="62">
        <v>11186</v>
      </c>
      <c r="K54" s="62">
        <v>11420</v>
      </c>
      <c r="L54" s="62">
        <v>0</v>
      </c>
      <c r="M54" s="62">
        <v>0</v>
      </c>
      <c r="N54" s="62">
        <v>0</v>
      </c>
      <c r="O54" s="62">
        <v>91660</v>
      </c>
      <c r="P54" s="62">
        <v>845235</v>
      </c>
      <c r="Q54" s="62">
        <v>54370</v>
      </c>
      <c r="R54" s="62">
        <v>0</v>
      </c>
      <c r="S54" s="62">
        <v>21319</v>
      </c>
      <c r="T54" s="62">
        <v>0</v>
      </c>
      <c r="U54" s="62">
        <v>0</v>
      </c>
      <c r="V54" s="62">
        <v>17315</v>
      </c>
      <c r="W54" s="62">
        <v>0</v>
      </c>
      <c r="X54" s="62">
        <v>0</v>
      </c>
      <c r="Y54" s="62">
        <v>9971</v>
      </c>
      <c r="Z54" s="62">
        <v>0</v>
      </c>
      <c r="AA54" s="62">
        <v>0</v>
      </c>
      <c r="AB54" s="62">
        <v>0</v>
      </c>
      <c r="AC54" s="62">
        <v>0</v>
      </c>
      <c r="AD54" s="62">
        <v>154844</v>
      </c>
      <c r="AE54" s="62">
        <v>0</v>
      </c>
      <c r="AF54" s="62">
        <v>0</v>
      </c>
      <c r="AG54" s="62">
        <v>0</v>
      </c>
      <c r="AH54" s="62">
        <v>0</v>
      </c>
      <c r="AI54" s="62">
        <v>0</v>
      </c>
      <c r="AJ54" s="62">
        <v>1390856</v>
      </c>
      <c r="AK54" s="62">
        <v>0</v>
      </c>
      <c r="AL54" s="62">
        <v>12102</v>
      </c>
      <c r="AM54" s="62">
        <v>0</v>
      </c>
      <c r="AN54" s="62">
        <v>1388918</v>
      </c>
      <c r="AO54" s="63">
        <v>3173321</v>
      </c>
      <c r="AP54" s="12"/>
      <c r="AR54" s="13"/>
      <c r="AT54" s="273"/>
      <c r="AU54" s="128"/>
      <c r="AV54" s="21"/>
      <c r="AW54" s="21"/>
    </row>
    <row r="55" spans="1:62" ht="12" customHeight="1" x14ac:dyDescent="0.15">
      <c r="B55" s="316"/>
      <c r="C55" s="280">
        <v>2023</v>
      </c>
      <c r="D55" s="281">
        <v>5</v>
      </c>
      <c r="E55" s="284">
        <v>0</v>
      </c>
      <c r="F55" s="282">
        <v>0</v>
      </c>
      <c r="G55" s="282">
        <v>0</v>
      </c>
      <c r="H55" s="282">
        <v>0</v>
      </c>
      <c r="I55" s="282">
        <v>0</v>
      </c>
      <c r="J55" s="282">
        <v>0</v>
      </c>
      <c r="K55" s="282">
        <v>0</v>
      </c>
      <c r="L55" s="282">
        <v>0</v>
      </c>
      <c r="M55" s="282">
        <v>0</v>
      </c>
      <c r="N55" s="282">
        <v>10318</v>
      </c>
      <c r="O55" s="282">
        <v>0</v>
      </c>
      <c r="P55" s="282">
        <v>6929</v>
      </c>
      <c r="Q55" s="282">
        <v>0</v>
      </c>
      <c r="R55" s="282">
        <v>0</v>
      </c>
      <c r="S55" s="282">
        <v>0</v>
      </c>
      <c r="T55" s="282">
        <v>0</v>
      </c>
      <c r="U55" s="282">
        <v>0</v>
      </c>
      <c r="V55" s="282">
        <v>0</v>
      </c>
      <c r="W55" s="282">
        <v>0</v>
      </c>
      <c r="X55" s="282">
        <v>0</v>
      </c>
      <c r="Y55" s="282">
        <v>0</v>
      </c>
      <c r="Z55" s="282">
        <v>0</v>
      </c>
      <c r="AA55" s="282">
        <v>0</v>
      </c>
      <c r="AB55" s="282">
        <v>36397</v>
      </c>
      <c r="AC55" s="282">
        <v>0</v>
      </c>
      <c r="AD55" s="282">
        <v>0</v>
      </c>
      <c r="AE55" s="282">
        <v>0</v>
      </c>
      <c r="AF55" s="282">
        <v>0</v>
      </c>
      <c r="AG55" s="282">
        <v>0</v>
      </c>
      <c r="AH55" s="282">
        <v>0</v>
      </c>
      <c r="AI55" s="282">
        <v>0</v>
      </c>
      <c r="AJ55" s="282">
        <v>303866</v>
      </c>
      <c r="AK55" s="282">
        <v>0</v>
      </c>
      <c r="AL55" s="282">
        <v>0</v>
      </c>
      <c r="AM55" s="282">
        <v>0</v>
      </c>
      <c r="AN55" s="282">
        <v>212931</v>
      </c>
      <c r="AO55" s="283">
        <v>809929</v>
      </c>
      <c r="AP55" s="12"/>
      <c r="AR55" s="13"/>
      <c r="AT55" s="293"/>
      <c r="AU55" s="128"/>
      <c r="AV55" s="21"/>
      <c r="AW55" s="21"/>
    </row>
    <row r="56" spans="1:62" ht="12" customHeight="1" x14ac:dyDescent="0.15">
      <c r="B56" s="33" t="s">
        <v>60</v>
      </c>
      <c r="C56" s="34"/>
      <c r="D56" s="34"/>
      <c r="E56" s="35"/>
      <c r="F56" s="35"/>
      <c r="G56" s="35"/>
      <c r="H56" s="35"/>
      <c r="I56" s="35"/>
      <c r="J56" s="35"/>
      <c r="K56" s="35"/>
      <c r="L56" s="35"/>
      <c r="M56" s="35"/>
      <c r="N56" s="35"/>
      <c r="O56" s="35"/>
      <c r="P56" s="35"/>
      <c r="Q56" s="35"/>
      <c r="T56" s="35"/>
      <c r="U56" s="35"/>
      <c r="W56" s="35"/>
      <c r="X56" s="35"/>
      <c r="Y56" s="35"/>
      <c r="Z56" s="36"/>
      <c r="AA56" s="32"/>
      <c r="AB56" s="32"/>
      <c r="AI56" s="35"/>
      <c r="AO56" s="35"/>
    </row>
    <row r="57" spans="1:62" ht="12" customHeight="1" x14ac:dyDescent="0.15">
      <c r="B57" s="38"/>
      <c r="C57" s="34"/>
      <c r="D57" s="34"/>
      <c r="E57" s="35"/>
      <c r="F57" s="35"/>
      <c r="G57" s="35"/>
      <c r="H57" s="35"/>
      <c r="I57" s="35"/>
      <c r="J57" s="35"/>
      <c r="K57" s="35"/>
      <c r="L57" s="35"/>
      <c r="M57" s="35"/>
      <c r="N57" s="35"/>
      <c r="O57" s="35"/>
      <c r="P57" s="35"/>
      <c r="Q57" s="36"/>
      <c r="R57" s="36"/>
      <c r="S57" s="36"/>
      <c r="T57" s="36"/>
      <c r="U57" s="36"/>
      <c r="V57" s="36"/>
      <c r="W57" s="35"/>
      <c r="X57" s="35"/>
      <c r="Y57" s="35"/>
      <c r="Z57" s="36"/>
      <c r="AA57" s="32"/>
      <c r="AB57" s="32"/>
      <c r="AC57" s="32"/>
      <c r="AD57" s="32"/>
      <c r="AH57" s="35"/>
      <c r="AI57" s="35"/>
      <c r="AO57" s="35"/>
    </row>
    <row r="58" spans="1:62" ht="12" customHeight="1" x14ac:dyDescent="0.15">
      <c r="A58" s="38"/>
      <c r="B58" s="37"/>
      <c r="C58" s="34"/>
      <c r="D58" s="34"/>
      <c r="E58" s="35"/>
      <c r="F58" s="35"/>
      <c r="G58" s="35"/>
      <c r="H58" s="35"/>
      <c r="I58" s="35"/>
      <c r="J58" s="35"/>
      <c r="K58" s="35"/>
      <c r="L58" s="35"/>
      <c r="M58" s="35"/>
      <c r="N58" s="35"/>
      <c r="O58" s="35"/>
      <c r="P58" s="35"/>
      <c r="Q58" s="36"/>
      <c r="R58" s="36"/>
      <c r="S58" s="36"/>
      <c r="T58" s="36"/>
      <c r="U58" s="36"/>
      <c r="V58" s="36"/>
      <c r="W58" s="36"/>
      <c r="X58" s="36"/>
      <c r="Y58" s="35"/>
      <c r="Z58" s="36"/>
      <c r="AA58" s="32"/>
      <c r="AB58" s="32"/>
      <c r="AC58" s="36"/>
      <c r="AD58" s="36"/>
      <c r="AE58" s="35"/>
      <c r="AF58" s="35"/>
      <c r="AG58" s="35"/>
      <c r="AH58" s="35"/>
      <c r="AI58" s="35"/>
      <c r="AO58" s="40" t="str">
        <f>'脱脂粉乳（学乳用）'!F58</f>
        <v>毎年1回更新、最終更新日2024/2/15</v>
      </c>
      <c r="AP58" s="123"/>
    </row>
    <row r="59" spans="1:62" ht="12" customHeight="1" x14ac:dyDescent="0.15">
      <c r="A59" s="38"/>
      <c r="B59" s="37"/>
      <c r="C59" s="34"/>
      <c r="D59" s="34"/>
      <c r="E59" s="35"/>
      <c r="F59" s="35"/>
      <c r="G59" s="35"/>
      <c r="H59" s="35"/>
      <c r="I59" s="35"/>
      <c r="J59" s="35"/>
      <c r="K59" s="35"/>
      <c r="L59" s="35"/>
      <c r="M59" s="35"/>
      <c r="N59" s="35"/>
      <c r="O59" s="35"/>
      <c r="P59" s="35"/>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104"/>
      <c r="AQ59" s="104"/>
      <c r="AR59" s="47"/>
      <c r="AS59" s="47"/>
      <c r="AT59" s="47"/>
      <c r="AU59" s="47"/>
      <c r="AV59" s="47"/>
      <c r="AW59" s="47"/>
      <c r="AX59" s="47"/>
      <c r="AY59" s="47"/>
      <c r="AZ59" s="47"/>
      <c r="BA59" s="47"/>
      <c r="BB59" s="47"/>
      <c r="BC59" s="47"/>
      <c r="BD59" s="47"/>
      <c r="BE59" s="47"/>
      <c r="BF59" s="47"/>
      <c r="BG59" s="47"/>
      <c r="BH59" s="47"/>
      <c r="BI59" s="32"/>
      <c r="BJ59" s="32"/>
    </row>
    <row r="60" spans="1:62" ht="12" customHeight="1" x14ac:dyDescent="0.15">
      <c r="A60" s="38"/>
      <c r="B60" s="41"/>
      <c r="C60" s="34"/>
      <c r="D60" s="34"/>
      <c r="E60" s="35"/>
      <c r="F60" s="35"/>
      <c r="G60" s="35"/>
      <c r="H60" s="35"/>
      <c r="I60" s="35"/>
      <c r="J60" s="35"/>
      <c r="K60" s="35"/>
      <c r="L60" s="35"/>
      <c r="M60" s="35"/>
      <c r="N60" s="35"/>
      <c r="O60" s="35"/>
      <c r="P60" s="35"/>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104"/>
      <c r="AQ60" s="104"/>
      <c r="AR60" s="47"/>
      <c r="AS60" s="47"/>
      <c r="AT60" s="47"/>
      <c r="AU60" s="47"/>
      <c r="AV60" s="47"/>
      <c r="AW60" s="47"/>
      <c r="AX60" s="47"/>
      <c r="AY60" s="47"/>
      <c r="AZ60" s="47"/>
      <c r="BA60" s="47"/>
      <c r="BB60" s="47"/>
      <c r="BC60" s="47"/>
      <c r="BD60" s="47"/>
      <c r="BE60" s="47"/>
      <c r="BF60" s="47"/>
      <c r="BG60" s="47"/>
      <c r="BH60" s="47"/>
      <c r="BI60" s="32"/>
      <c r="BJ60" s="32"/>
    </row>
    <row r="61" spans="1:62" ht="12" customHeight="1" x14ac:dyDescent="0.15">
      <c r="A61" s="38"/>
      <c r="B61" s="37"/>
      <c r="C61" s="34"/>
      <c r="D61" s="34"/>
      <c r="E61" s="35"/>
      <c r="F61" s="35"/>
      <c r="G61" s="35"/>
      <c r="H61" s="35"/>
      <c r="I61" s="35"/>
      <c r="J61" s="35"/>
      <c r="K61" s="35"/>
      <c r="L61" s="35"/>
      <c r="M61" s="35"/>
      <c r="N61" s="35"/>
      <c r="O61" s="35"/>
      <c r="P61" s="35"/>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104"/>
      <c r="AQ61" s="104"/>
      <c r="AR61" s="47"/>
      <c r="AS61" s="47"/>
      <c r="AT61" s="47"/>
      <c r="AU61" s="47"/>
      <c r="AV61" s="47"/>
      <c r="AW61" s="47"/>
      <c r="AX61" s="47"/>
      <c r="AY61" s="47"/>
      <c r="AZ61" s="47"/>
      <c r="BA61" s="47"/>
      <c r="BB61" s="47"/>
      <c r="BC61" s="47"/>
      <c r="BD61" s="47"/>
      <c r="BE61" s="47"/>
      <c r="BF61" s="47"/>
      <c r="BG61" s="47"/>
      <c r="BH61" s="47"/>
      <c r="BI61" s="32"/>
      <c r="BJ61" s="32"/>
    </row>
    <row r="62" spans="1:62" ht="12" customHeight="1" x14ac:dyDescent="0.15">
      <c r="A62" s="38"/>
      <c r="B62" s="42"/>
      <c r="C62" s="34"/>
      <c r="D62" s="34"/>
      <c r="E62" s="35"/>
      <c r="F62" s="35"/>
      <c r="G62" s="35"/>
      <c r="H62" s="35"/>
      <c r="I62" s="35"/>
      <c r="J62" s="35"/>
      <c r="K62" s="35"/>
      <c r="L62" s="35"/>
      <c r="M62" s="35"/>
      <c r="N62" s="35"/>
      <c r="O62" s="36"/>
      <c r="P62" s="36"/>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105"/>
      <c r="AQ62" s="105"/>
      <c r="AR62" s="21"/>
      <c r="AS62" s="21"/>
      <c r="AT62" s="21"/>
      <c r="AU62" s="21"/>
      <c r="AV62" s="21"/>
      <c r="AW62" s="21"/>
      <c r="AX62" s="21"/>
      <c r="AY62" s="21"/>
      <c r="AZ62" s="21"/>
      <c r="BA62" s="21"/>
      <c r="BB62" s="21"/>
      <c r="BC62" s="21"/>
      <c r="BD62" s="21"/>
      <c r="BE62" s="21"/>
      <c r="BF62" s="21"/>
      <c r="BG62" s="21"/>
      <c r="BH62" s="21"/>
      <c r="BI62" s="32"/>
      <c r="BJ62" s="32"/>
    </row>
    <row r="63" spans="1:62" ht="12" customHeight="1" x14ac:dyDescent="0.15">
      <c r="A63" s="38"/>
      <c r="B63" s="37"/>
      <c r="C63" s="34"/>
      <c r="D63" s="34"/>
      <c r="E63" s="35"/>
      <c r="F63" s="35"/>
      <c r="G63" s="35"/>
      <c r="H63" s="35"/>
      <c r="I63" s="35"/>
      <c r="J63" s="35"/>
      <c r="K63" s="35"/>
      <c r="L63" s="35"/>
      <c r="M63" s="35"/>
      <c r="N63" s="35"/>
      <c r="O63" s="36"/>
      <c r="P63" s="36"/>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05"/>
      <c r="AQ63" s="105"/>
      <c r="AR63" s="21"/>
      <c r="AS63" s="21"/>
      <c r="AT63" s="21"/>
      <c r="AU63" s="21"/>
      <c r="AV63" s="21"/>
      <c r="AW63" s="21"/>
      <c r="AX63" s="21"/>
      <c r="AY63" s="21"/>
      <c r="AZ63" s="21"/>
      <c r="BA63" s="21"/>
      <c r="BB63" s="21"/>
      <c r="BC63" s="21"/>
      <c r="BD63" s="21"/>
      <c r="BE63" s="21"/>
      <c r="BF63" s="21"/>
      <c r="BG63" s="21"/>
      <c r="BH63" s="21"/>
      <c r="BI63" s="32"/>
      <c r="BJ63" s="32"/>
    </row>
    <row r="64" spans="1:62" ht="12" customHeight="1" x14ac:dyDescent="0.15">
      <c r="A64" s="38"/>
      <c r="C64" s="5"/>
      <c r="D64" s="5"/>
      <c r="O64" s="32"/>
      <c r="P64" s="32"/>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105"/>
      <c r="AQ64" s="105"/>
      <c r="AR64" s="21"/>
      <c r="AS64" s="21"/>
      <c r="AT64" s="21"/>
      <c r="AU64" s="21"/>
      <c r="AV64" s="21"/>
      <c r="AW64" s="21"/>
      <c r="AX64" s="21"/>
      <c r="AY64" s="21"/>
      <c r="AZ64" s="21"/>
      <c r="BA64" s="21"/>
      <c r="BB64" s="21"/>
      <c r="BC64" s="21"/>
      <c r="BD64" s="21"/>
      <c r="BE64" s="21"/>
      <c r="BF64" s="21"/>
      <c r="BG64" s="21"/>
      <c r="BH64" s="21"/>
      <c r="BI64" s="32"/>
      <c r="BJ64" s="32"/>
    </row>
    <row r="65" spans="2:62" ht="12" customHeight="1" x14ac:dyDescent="0.15">
      <c r="B65" s="43"/>
      <c r="C65" s="32"/>
      <c r="D65" s="32"/>
      <c r="E65" s="32"/>
      <c r="F65" s="32"/>
      <c r="O65" s="32"/>
      <c r="P65" s="32"/>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105"/>
      <c r="AQ65" s="105"/>
      <c r="AR65" s="21"/>
      <c r="AS65" s="21"/>
      <c r="AT65" s="21"/>
      <c r="AU65" s="21"/>
      <c r="AV65" s="21"/>
      <c r="AW65" s="21"/>
      <c r="AX65" s="21"/>
      <c r="AY65" s="21"/>
      <c r="AZ65" s="21"/>
      <c r="BA65" s="21"/>
      <c r="BB65" s="21"/>
      <c r="BC65" s="21"/>
      <c r="BD65" s="21"/>
      <c r="BE65" s="21"/>
      <c r="BF65" s="21"/>
      <c r="BG65" s="21"/>
      <c r="BH65" s="21"/>
      <c r="BI65" s="32"/>
      <c r="BJ65" s="32"/>
    </row>
    <row r="66" spans="2:62" ht="8.25" customHeight="1" x14ac:dyDescent="0.15">
      <c r="B66" s="43"/>
      <c r="C66" s="32"/>
      <c r="D66" s="32"/>
      <c r="E66" s="32"/>
      <c r="F66" s="32"/>
      <c r="O66" s="32"/>
      <c r="P66" s="32"/>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05"/>
      <c r="AQ66" s="105"/>
      <c r="AR66" s="21"/>
      <c r="AS66" s="21"/>
      <c r="AT66" s="21"/>
      <c r="AU66" s="21"/>
      <c r="AV66" s="21"/>
      <c r="AW66" s="21"/>
      <c r="AX66" s="21"/>
      <c r="AY66" s="21"/>
      <c r="AZ66" s="21"/>
      <c r="BA66" s="21"/>
      <c r="BB66" s="21"/>
      <c r="BC66" s="21"/>
      <c r="BD66" s="21"/>
      <c r="BE66" s="21"/>
      <c r="BF66" s="21"/>
      <c r="BG66" s="21"/>
      <c r="BH66" s="21"/>
      <c r="BI66" s="32"/>
      <c r="BJ66" s="32"/>
    </row>
    <row r="67" spans="2:62" ht="8.25" customHeight="1" x14ac:dyDescent="0.15">
      <c r="B67" s="43"/>
      <c r="C67" s="32"/>
      <c r="D67" s="32"/>
      <c r="O67" s="32"/>
      <c r="P67" s="32"/>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105"/>
      <c r="AQ67" s="105"/>
      <c r="AR67" s="21"/>
      <c r="AS67" s="21"/>
      <c r="AT67" s="21"/>
      <c r="AU67" s="21"/>
      <c r="AV67" s="21"/>
      <c r="AW67" s="21"/>
      <c r="AX67" s="21"/>
      <c r="AY67" s="21"/>
      <c r="AZ67" s="21"/>
      <c r="BA67" s="21"/>
      <c r="BB67" s="21"/>
      <c r="BC67" s="21"/>
      <c r="BD67" s="21"/>
      <c r="BE67" s="21"/>
      <c r="BF67" s="21"/>
      <c r="BG67" s="21"/>
      <c r="BH67" s="21"/>
      <c r="BI67" s="32"/>
      <c r="BJ67" s="32"/>
    </row>
    <row r="68" spans="2:62" ht="8.25" customHeight="1" x14ac:dyDescent="0.15">
      <c r="B68" s="43"/>
      <c r="C68" s="298"/>
      <c r="D68" s="298"/>
      <c r="E68" s="44"/>
      <c r="F68" s="44"/>
      <c r="G68" s="47"/>
      <c r="H68" s="47"/>
      <c r="I68" s="238"/>
      <c r="J68" s="47"/>
      <c r="K68" s="47"/>
      <c r="L68" s="231"/>
      <c r="M68" s="47"/>
      <c r="N68" s="47"/>
      <c r="O68" s="47"/>
      <c r="P68" s="47"/>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105"/>
      <c r="AQ68" s="105"/>
      <c r="AR68" s="21"/>
      <c r="AS68" s="21"/>
      <c r="AT68" s="21"/>
      <c r="AU68" s="21"/>
      <c r="AV68" s="21"/>
      <c r="AW68" s="21"/>
      <c r="AX68" s="21"/>
      <c r="AY68" s="21"/>
      <c r="AZ68" s="21"/>
      <c r="BA68" s="21"/>
      <c r="BB68" s="21"/>
      <c r="BC68" s="21"/>
      <c r="BD68" s="21"/>
      <c r="BE68" s="21"/>
      <c r="BF68" s="21"/>
      <c r="BG68" s="21"/>
      <c r="BH68" s="21"/>
      <c r="BI68" s="32"/>
      <c r="BJ68" s="32"/>
    </row>
    <row r="69" spans="2:62" ht="8.25" customHeight="1" x14ac:dyDescent="0.15">
      <c r="B69" s="43"/>
      <c r="C69" s="298"/>
      <c r="D69" s="298"/>
      <c r="E69" s="47"/>
      <c r="F69" s="47"/>
      <c r="G69" s="47"/>
      <c r="H69" s="47"/>
      <c r="I69" s="238"/>
      <c r="J69" s="47"/>
      <c r="K69" s="47"/>
      <c r="L69" s="231"/>
      <c r="M69" s="47"/>
      <c r="N69" s="47"/>
      <c r="O69" s="47"/>
      <c r="P69" s="47"/>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105"/>
      <c r="AQ69" s="105"/>
      <c r="AR69" s="21"/>
      <c r="AS69" s="21"/>
      <c r="AT69" s="21"/>
      <c r="AU69" s="21"/>
      <c r="AV69" s="21"/>
      <c r="AW69" s="21"/>
      <c r="AX69" s="21"/>
      <c r="AY69" s="21"/>
      <c r="AZ69" s="21"/>
      <c r="BA69" s="21"/>
      <c r="BB69" s="21"/>
      <c r="BC69" s="21"/>
      <c r="BD69" s="21"/>
      <c r="BE69" s="21"/>
      <c r="BF69" s="21"/>
      <c r="BG69" s="21"/>
      <c r="BH69" s="21"/>
      <c r="BI69" s="32"/>
      <c r="BJ69" s="32"/>
    </row>
    <row r="70" spans="2:62" ht="8.25" customHeight="1" x14ac:dyDescent="0.15">
      <c r="B70" s="43"/>
      <c r="C70" s="47"/>
      <c r="D70" s="47"/>
      <c r="E70" s="47"/>
      <c r="F70" s="47"/>
      <c r="G70" s="47"/>
      <c r="H70" s="47"/>
      <c r="I70" s="238"/>
      <c r="J70" s="47"/>
      <c r="K70" s="47"/>
      <c r="L70" s="231"/>
      <c r="M70" s="47"/>
      <c r="N70" s="47"/>
      <c r="O70" s="47"/>
      <c r="P70" s="47"/>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105"/>
      <c r="AQ70" s="105"/>
      <c r="AR70" s="21"/>
      <c r="AS70" s="21"/>
      <c r="AT70" s="21"/>
      <c r="AU70" s="21"/>
      <c r="AV70" s="21"/>
      <c r="AW70" s="21"/>
      <c r="AX70" s="21"/>
      <c r="AY70" s="21"/>
      <c r="AZ70" s="21"/>
      <c r="BA70" s="21"/>
      <c r="BB70" s="21"/>
      <c r="BC70" s="21"/>
      <c r="BD70" s="21"/>
      <c r="BE70" s="21"/>
      <c r="BF70" s="21"/>
      <c r="BG70" s="21"/>
      <c r="BH70" s="21"/>
      <c r="BI70" s="32"/>
      <c r="BJ70" s="32"/>
    </row>
    <row r="71" spans="2:62" ht="8.25" customHeight="1"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105"/>
      <c r="AQ71" s="105"/>
      <c r="AR71" s="21"/>
      <c r="AS71" s="21"/>
      <c r="AT71" s="21"/>
      <c r="AU71" s="21"/>
      <c r="AV71" s="21"/>
      <c r="AW71" s="21"/>
      <c r="AX71" s="21"/>
      <c r="AY71" s="21"/>
      <c r="AZ71" s="21"/>
      <c r="BA71" s="21"/>
      <c r="BB71" s="21"/>
      <c r="BC71" s="21"/>
      <c r="BD71" s="21"/>
      <c r="BE71" s="21"/>
      <c r="BF71" s="21"/>
      <c r="BG71" s="21"/>
      <c r="BH71" s="21"/>
      <c r="BI71" s="32"/>
      <c r="BJ71" s="32"/>
    </row>
    <row r="72" spans="2:62" ht="8.25" customHeight="1"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105"/>
      <c r="AQ72" s="105"/>
      <c r="AR72" s="21"/>
      <c r="AS72" s="21"/>
      <c r="AT72" s="21"/>
      <c r="AU72" s="21"/>
      <c r="AV72" s="21"/>
      <c r="AW72" s="21"/>
      <c r="AX72" s="21"/>
      <c r="AY72" s="21"/>
      <c r="AZ72" s="21"/>
      <c r="BA72" s="21"/>
      <c r="BB72" s="21"/>
      <c r="BC72" s="21"/>
      <c r="BD72" s="21"/>
      <c r="BE72" s="21"/>
      <c r="BF72" s="21"/>
      <c r="BG72" s="21"/>
      <c r="BH72" s="21"/>
      <c r="BI72" s="32"/>
      <c r="BJ72" s="32"/>
    </row>
    <row r="73" spans="2:62" ht="8.25" customHeight="1"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105"/>
      <c r="AQ73" s="105"/>
      <c r="AR73" s="21"/>
      <c r="AS73" s="21"/>
      <c r="AT73" s="21"/>
      <c r="AU73" s="21"/>
      <c r="AV73" s="21"/>
      <c r="AW73" s="21"/>
      <c r="AX73" s="21"/>
      <c r="AY73" s="21"/>
      <c r="AZ73" s="21"/>
      <c r="BA73" s="21"/>
      <c r="BB73" s="21"/>
      <c r="BC73" s="21"/>
      <c r="BD73" s="21"/>
      <c r="BE73" s="21"/>
      <c r="BF73" s="21"/>
      <c r="BG73" s="21"/>
      <c r="BH73" s="21"/>
      <c r="BI73" s="32"/>
      <c r="BJ73" s="32"/>
    </row>
    <row r="74" spans="2:62" ht="8.25" customHeight="1"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105"/>
      <c r="AQ74" s="105"/>
      <c r="AR74" s="21"/>
      <c r="AS74" s="21"/>
      <c r="AT74" s="21"/>
      <c r="AU74" s="21"/>
      <c r="AV74" s="21"/>
      <c r="AW74" s="21"/>
      <c r="AX74" s="21"/>
      <c r="AY74" s="21"/>
      <c r="AZ74" s="21"/>
      <c r="BA74" s="21"/>
      <c r="BB74" s="21"/>
      <c r="BC74" s="21"/>
      <c r="BD74" s="21"/>
      <c r="BE74" s="21"/>
      <c r="BF74" s="21"/>
      <c r="BG74" s="21"/>
      <c r="BH74" s="21"/>
      <c r="BI74" s="32"/>
      <c r="BJ74" s="32"/>
    </row>
    <row r="75" spans="2:62" ht="8.25" customHeight="1"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105"/>
      <c r="AQ75" s="105"/>
      <c r="AR75" s="21"/>
      <c r="AS75" s="21"/>
      <c r="AT75" s="21"/>
      <c r="AU75" s="21"/>
      <c r="AV75" s="21"/>
      <c r="AW75" s="21"/>
      <c r="AX75" s="21"/>
      <c r="AY75" s="21"/>
      <c r="AZ75" s="21"/>
      <c r="BA75" s="21"/>
      <c r="BB75" s="21"/>
      <c r="BC75" s="21"/>
      <c r="BD75" s="21"/>
      <c r="BE75" s="21"/>
      <c r="BF75" s="21"/>
      <c r="BG75" s="21"/>
      <c r="BH75" s="21"/>
      <c r="BI75" s="32"/>
      <c r="BJ75" s="32"/>
    </row>
    <row r="76" spans="2:62" ht="8.25" customHeight="1"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105"/>
      <c r="AQ76" s="105"/>
      <c r="AR76" s="21"/>
      <c r="AS76" s="21"/>
      <c r="AT76" s="21"/>
      <c r="AU76" s="21"/>
      <c r="AV76" s="21"/>
      <c r="AW76" s="21"/>
      <c r="AX76" s="21"/>
      <c r="AY76" s="21"/>
      <c r="AZ76" s="21"/>
      <c r="BA76" s="21"/>
      <c r="BB76" s="21"/>
      <c r="BC76" s="21"/>
      <c r="BD76" s="21"/>
      <c r="BE76" s="21"/>
      <c r="BF76" s="21"/>
      <c r="BG76" s="21"/>
      <c r="BH76" s="21"/>
      <c r="BI76" s="32"/>
      <c r="BJ76" s="32"/>
    </row>
    <row r="77" spans="2:62" ht="8.25" customHeight="1"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105"/>
      <c r="AQ77" s="105"/>
      <c r="AR77" s="21"/>
      <c r="AS77" s="21"/>
      <c r="AT77" s="21"/>
      <c r="AU77" s="21"/>
      <c r="AV77" s="21"/>
      <c r="AW77" s="21"/>
      <c r="AX77" s="21"/>
      <c r="AY77" s="21"/>
      <c r="AZ77" s="21"/>
      <c r="BA77" s="21"/>
      <c r="BB77" s="21"/>
      <c r="BC77" s="21"/>
      <c r="BD77" s="21"/>
      <c r="BE77" s="21"/>
      <c r="BF77" s="21"/>
      <c r="BG77" s="21"/>
      <c r="BH77" s="21"/>
      <c r="BI77" s="32"/>
      <c r="BJ77" s="32"/>
    </row>
    <row r="78" spans="2:62" ht="8.25" customHeight="1" x14ac:dyDescent="0.15">
      <c r="B78" s="43"/>
      <c r="C78" s="21"/>
      <c r="D78" s="21"/>
      <c r="E78" s="21"/>
      <c r="F78" s="21"/>
      <c r="G78" s="21"/>
      <c r="H78" s="21"/>
      <c r="I78" s="21"/>
      <c r="J78" s="21"/>
      <c r="K78" s="21"/>
      <c r="L78" s="21"/>
      <c r="M78" s="21"/>
      <c r="N78" s="21"/>
      <c r="O78" s="21"/>
      <c r="P78" s="21"/>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106"/>
      <c r="AQ78" s="106"/>
      <c r="AR78" s="32"/>
      <c r="AS78" s="32"/>
      <c r="AT78" s="32"/>
      <c r="AU78" s="32"/>
      <c r="AV78" s="32"/>
      <c r="AW78" s="32"/>
      <c r="AX78" s="32"/>
      <c r="AY78" s="32"/>
      <c r="AZ78" s="32"/>
      <c r="BA78" s="32"/>
      <c r="BB78" s="32"/>
      <c r="BC78" s="32"/>
      <c r="BD78" s="32"/>
      <c r="BE78" s="32"/>
      <c r="BF78" s="32"/>
      <c r="BG78" s="32"/>
      <c r="BH78" s="32"/>
      <c r="BI78" s="32"/>
      <c r="BJ78" s="32"/>
    </row>
    <row r="79" spans="2:62" ht="8.25" customHeight="1" x14ac:dyDescent="0.15">
      <c r="B79" s="43"/>
      <c r="C79" s="21"/>
      <c r="D79" s="21"/>
      <c r="E79" s="21"/>
      <c r="F79" s="21"/>
      <c r="G79" s="21"/>
      <c r="H79" s="21"/>
      <c r="I79" s="21"/>
      <c r="J79" s="21"/>
      <c r="K79" s="21"/>
      <c r="L79" s="21"/>
      <c r="M79" s="21"/>
      <c r="N79" s="21"/>
      <c r="O79" s="21"/>
      <c r="P79" s="21"/>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106"/>
      <c r="AQ79" s="106"/>
      <c r="AR79" s="32"/>
      <c r="AS79" s="32"/>
      <c r="AT79" s="32"/>
      <c r="AU79" s="32"/>
      <c r="AV79" s="32"/>
      <c r="AW79" s="32"/>
      <c r="AX79" s="32"/>
      <c r="AY79" s="32"/>
      <c r="AZ79" s="32"/>
      <c r="BA79" s="32"/>
      <c r="BB79" s="32"/>
      <c r="BC79" s="32"/>
      <c r="BD79" s="32"/>
      <c r="BE79" s="32"/>
      <c r="BF79" s="32"/>
      <c r="BG79" s="32"/>
      <c r="BH79" s="32"/>
      <c r="BI79" s="32"/>
      <c r="BJ79" s="32"/>
    </row>
    <row r="80" spans="2:62" ht="8.25" customHeight="1" x14ac:dyDescent="0.15">
      <c r="B80" s="43"/>
      <c r="C80" s="21"/>
      <c r="D80" s="21"/>
      <c r="E80" s="21"/>
      <c r="F80" s="21"/>
      <c r="G80" s="21"/>
      <c r="H80" s="21"/>
      <c r="I80" s="21"/>
      <c r="J80" s="21"/>
      <c r="K80" s="21"/>
      <c r="L80" s="21"/>
      <c r="M80" s="21"/>
      <c r="N80" s="21"/>
      <c r="O80" s="21"/>
      <c r="P80" s="21"/>
      <c r="S80" s="32"/>
      <c r="T80" s="32"/>
      <c r="U80" s="32"/>
      <c r="V80" s="32"/>
      <c r="W80" s="32"/>
      <c r="X80" s="32"/>
      <c r="Z80" s="32"/>
      <c r="AA80" s="32"/>
      <c r="AB80" s="32"/>
      <c r="AC80" s="32"/>
      <c r="AD80" s="32"/>
      <c r="AE80" s="32"/>
      <c r="AF80" s="32"/>
      <c r="AG80" s="32"/>
      <c r="AH80" s="32"/>
      <c r="AI80" s="32"/>
      <c r="AJ80" s="32"/>
      <c r="AK80" s="32"/>
      <c r="AL80" s="32"/>
      <c r="AM80" s="32"/>
      <c r="AN80" s="32"/>
      <c r="AO80" s="32"/>
      <c r="AP80" s="106"/>
      <c r="AQ80" s="106"/>
      <c r="AR80" s="32"/>
      <c r="AS80" s="32"/>
      <c r="AT80" s="32"/>
      <c r="AU80" s="32"/>
      <c r="AV80" s="32"/>
      <c r="AW80" s="32"/>
      <c r="AX80" s="32"/>
      <c r="AY80" s="32"/>
      <c r="AZ80" s="32"/>
      <c r="BA80" s="32"/>
      <c r="BB80" s="32"/>
      <c r="BC80" s="32"/>
      <c r="BD80" s="32"/>
      <c r="BE80" s="32"/>
      <c r="BF80" s="32"/>
      <c r="BG80" s="32"/>
      <c r="BH80" s="32"/>
      <c r="BI80" s="32"/>
      <c r="BJ80" s="32"/>
    </row>
    <row r="81" spans="2:62" ht="8.25" customHeight="1" x14ac:dyDescent="0.15">
      <c r="B81" s="43"/>
      <c r="C81" s="21"/>
      <c r="D81" s="21"/>
      <c r="E81" s="21"/>
      <c r="F81" s="21"/>
      <c r="G81" s="21"/>
      <c r="H81" s="21"/>
      <c r="I81" s="21"/>
      <c r="J81" s="21"/>
      <c r="K81" s="21"/>
      <c r="L81" s="21"/>
      <c r="M81" s="21"/>
      <c r="N81" s="21"/>
      <c r="O81" s="21"/>
      <c r="P81" s="21"/>
      <c r="S81" s="32"/>
      <c r="T81" s="32"/>
      <c r="U81" s="32"/>
      <c r="V81" s="32"/>
      <c r="W81" s="32"/>
      <c r="X81" s="32"/>
      <c r="Z81" s="32"/>
      <c r="AA81" s="32"/>
      <c r="AB81" s="32"/>
      <c r="AC81" s="32"/>
      <c r="AD81" s="32"/>
      <c r="AE81" s="32"/>
      <c r="AF81" s="32"/>
      <c r="AG81" s="32"/>
      <c r="AH81" s="32"/>
      <c r="AI81" s="32"/>
      <c r="AJ81" s="32"/>
      <c r="AK81" s="32"/>
      <c r="AL81" s="32"/>
      <c r="AM81" s="32"/>
      <c r="AN81" s="32"/>
      <c r="AO81" s="32"/>
      <c r="AP81" s="106"/>
      <c r="AQ81" s="106"/>
      <c r="AR81" s="32"/>
      <c r="AS81" s="32"/>
      <c r="AT81" s="32"/>
      <c r="AU81" s="32"/>
      <c r="AV81" s="32"/>
      <c r="AW81" s="32"/>
      <c r="AX81" s="32"/>
      <c r="AY81" s="32"/>
      <c r="AZ81" s="32"/>
      <c r="BA81" s="32"/>
      <c r="BB81" s="32"/>
      <c r="BC81" s="32"/>
      <c r="BD81" s="32"/>
      <c r="BE81" s="32"/>
      <c r="BF81" s="32"/>
      <c r="BG81" s="32"/>
      <c r="BH81" s="32"/>
      <c r="BI81" s="32"/>
      <c r="BJ81" s="32"/>
    </row>
    <row r="82" spans="2:62" ht="8.25" customHeight="1" x14ac:dyDescent="0.15">
      <c r="B82" s="43"/>
      <c r="C82" s="21"/>
      <c r="D82" s="21"/>
      <c r="E82" s="21"/>
      <c r="F82" s="21"/>
      <c r="G82" s="21"/>
      <c r="H82" s="21"/>
      <c r="I82" s="21"/>
      <c r="J82" s="21"/>
      <c r="K82" s="21"/>
      <c r="L82" s="21"/>
      <c r="M82" s="21"/>
      <c r="N82" s="21"/>
      <c r="O82" s="21"/>
      <c r="P82" s="21"/>
      <c r="S82" s="32"/>
      <c r="U82" s="32"/>
      <c r="V82" s="32"/>
      <c r="W82" s="32"/>
      <c r="X82" s="32"/>
      <c r="Z82" s="32"/>
      <c r="AA82" s="32"/>
      <c r="AB82" s="32"/>
      <c r="AC82" s="32"/>
      <c r="AD82" s="32"/>
      <c r="AE82" s="32"/>
      <c r="AF82" s="32"/>
      <c r="AG82" s="32"/>
      <c r="AH82" s="32"/>
      <c r="AI82" s="32"/>
      <c r="AJ82" s="32"/>
      <c r="AK82" s="32"/>
      <c r="AL82" s="32"/>
      <c r="AM82" s="32"/>
      <c r="AN82" s="32"/>
      <c r="AO82" s="32"/>
      <c r="AP82" s="106"/>
      <c r="AQ82" s="106"/>
      <c r="AR82" s="32"/>
      <c r="AS82" s="32"/>
      <c r="AT82" s="32"/>
      <c r="AU82" s="32"/>
      <c r="AV82" s="32"/>
      <c r="AW82" s="32"/>
      <c r="AX82" s="32"/>
      <c r="AY82" s="32"/>
      <c r="AZ82" s="32"/>
      <c r="BA82" s="32"/>
      <c r="BB82" s="32"/>
      <c r="BC82" s="32"/>
      <c r="BD82" s="32"/>
      <c r="BE82" s="32"/>
      <c r="BF82" s="32"/>
      <c r="BG82" s="32"/>
      <c r="BH82" s="32"/>
      <c r="BI82" s="32"/>
      <c r="BJ82" s="32"/>
    </row>
    <row r="83" spans="2:62" ht="8.25" customHeight="1" x14ac:dyDescent="0.15">
      <c r="B83" s="43"/>
      <c r="C83" s="21"/>
      <c r="D83" s="21"/>
      <c r="E83" s="21"/>
      <c r="F83" s="21"/>
      <c r="G83" s="21"/>
      <c r="H83" s="21"/>
      <c r="I83" s="21"/>
      <c r="J83" s="21"/>
      <c r="K83" s="21"/>
      <c r="L83" s="21"/>
      <c r="M83" s="21"/>
      <c r="N83" s="21"/>
      <c r="O83" s="21"/>
      <c r="P83" s="21"/>
      <c r="S83" s="32"/>
      <c r="V83" s="32"/>
      <c r="Z83" s="32"/>
      <c r="AA83" s="32"/>
      <c r="AB83" s="32"/>
      <c r="AC83" s="32"/>
      <c r="AD83" s="32"/>
      <c r="AE83" s="32"/>
      <c r="AF83" s="32"/>
      <c r="AG83" s="32"/>
      <c r="AH83" s="32"/>
      <c r="AI83" s="32"/>
      <c r="AJ83" s="32"/>
      <c r="AK83" s="32"/>
      <c r="AL83" s="32"/>
      <c r="AM83" s="32"/>
      <c r="AN83" s="32"/>
      <c r="AO83" s="32"/>
      <c r="AP83" s="106"/>
      <c r="AQ83" s="106"/>
      <c r="AR83" s="32"/>
      <c r="AS83" s="32"/>
      <c r="AT83" s="32"/>
      <c r="AU83" s="32"/>
      <c r="AV83" s="32"/>
      <c r="AW83" s="32"/>
      <c r="AX83" s="32"/>
      <c r="AY83" s="32"/>
      <c r="AZ83" s="32"/>
      <c r="BA83" s="32"/>
      <c r="BB83" s="32"/>
      <c r="BC83" s="32"/>
      <c r="BD83" s="32"/>
      <c r="BE83" s="32"/>
      <c r="BF83" s="32"/>
      <c r="BG83" s="32"/>
      <c r="BH83" s="32"/>
      <c r="BI83" s="32"/>
      <c r="BJ83" s="32"/>
    </row>
    <row r="84" spans="2:62" ht="8.25" customHeight="1" x14ac:dyDescent="0.15">
      <c r="B84" s="43"/>
      <c r="C84" s="21"/>
      <c r="D84" s="21"/>
      <c r="E84" s="21"/>
      <c r="F84" s="21"/>
      <c r="G84" s="21"/>
      <c r="H84" s="21"/>
      <c r="I84" s="21"/>
      <c r="J84" s="21"/>
      <c r="K84" s="21"/>
      <c r="L84" s="21"/>
      <c r="M84" s="21"/>
      <c r="N84" s="21"/>
      <c r="O84" s="21"/>
      <c r="P84" s="21"/>
      <c r="S84" s="32"/>
      <c r="V84" s="32"/>
      <c r="Z84" s="32"/>
      <c r="AA84" s="32"/>
      <c r="AB84" s="32"/>
      <c r="AC84" s="32"/>
      <c r="AD84" s="32"/>
      <c r="AE84" s="32"/>
      <c r="AF84" s="32"/>
      <c r="AG84" s="32"/>
      <c r="AH84" s="32"/>
      <c r="AI84" s="32"/>
      <c r="AJ84" s="32"/>
      <c r="AK84" s="32"/>
      <c r="AL84" s="32"/>
      <c r="AM84" s="32"/>
      <c r="AN84" s="32"/>
      <c r="AO84" s="32"/>
      <c r="AP84" s="106"/>
      <c r="AQ84" s="106"/>
      <c r="AR84" s="32"/>
      <c r="AS84" s="32"/>
      <c r="AT84" s="32"/>
      <c r="AU84" s="32"/>
      <c r="AV84" s="32"/>
      <c r="AW84" s="32"/>
      <c r="AX84" s="32"/>
      <c r="AY84" s="32"/>
      <c r="AZ84" s="32"/>
      <c r="BA84" s="32"/>
      <c r="BB84" s="32"/>
      <c r="BC84" s="32"/>
      <c r="BD84" s="32"/>
      <c r="BE84" s="32"/>
      <c r="BF84" s="32"/>
      <c r="BG84" s="32"/>
      <c r="BH84" s="32"/>
      <c r="BI84" s="32"/>
      <c r="BJ84" s="32"/>
    </row>
    <row r="85" spans="2:62" ht="8.25" customHeight="1" x14ac:dyDescent="0.15">
      <c r="B85" s="43"/>
      <c r="C85" s="21"/>
      <c r="D85" s="21"/>
      <c r="E85" s="21"/>
      <c r="F85" s="21"/>
      <c r="G85" s="21"/>
      <c r="H85" s="21"/>
      <c r="I85" s="21"/>
      <c r="J85" s="21"/>
      <c r="K85" s="21"/>
      <c r="L85" s="21"/>
      <c r="M85" s="21"/>
      <c r="N85" s="21"/>
      <c r="O85" s="21"/>
      <c r="P85" s="21"/>
      <c r="S85" s="32"/>
      <c r="V85" s="32"/>
      <c r="Z85" s="32"/>
      <c r="AA85" s="32"/>
      <c r="AB85" s="32"/>
      <c r="AC85" s="32"/>
      <c r="AD85" s="32"/>
      <c r="AE85" s="32"/>
      <c r="AF85" s="32"/>
      <c r="AG85" s="32"/>
      <c r="AH85" s="32"/>
      <c r="AI85" s="32"/>
      <c r="AJ85" s="32"/>
      <c r="AK85" s="32"/>
      <c r="AL85" s="32"/>
      <c r="AM85" s="32"/>
      <c r="AN85" s="32"/>
      <c r="AO85" s="32"/>
      <c r="AP85" s="106"/>
      <c r="AQ85" s="106"/>
      <c r="AR85" s="32"/>
      <c r="AS85" s="32"/>
      <c r="AT85" s="32"/>
      <c r="AU85" s="32"/>
      <c r="AV85" s="32"/>
      <c r="AW85" s="32"/>
      <c r="AX85" s="32"/>
      <c r="AY85" s="32"/>
      <c r="AZ85" s="32"/>
      <c r="BA85" s="32"/>
      <c r="BB85" s="32"/>
      <c r="BC85" s="32"/>
      <c r="BD85" s="32"/>
      <c r="BE85" s="32"/>
      <c r="BF85" s="32"/>
      <c r="BG85" s="32"/>
      <c r="BH85" s="32"/>
      <c r="BI85" s="32"/>
      <c r="BJ85" s="32"/>
    </row>
    <row r="86" spans="2:62" ht="8.25" customHeight="1" x14ac:dyDescent="0.15">
      <c r="B86" s="43"/>
      <c r="C86" s="21"/>
      <c r="D86" s="21"/>
      <c r="E86" s="21"/>
      <c r="F86" s="21"/>
      <c r="G86" s="21"/>
      <c r="H86" s="21"/>
      <c r="I86" s="21"/>
      <c r="J86" s="21"/>
      <c r="K86" s="21"/>
      <c r="L86" s="21"/>
      <c r="M86" s="21"/>
      <c r="N86" s="21"/>
      <c r="O86" s="21"/>
      <c r="P86" s="21"/>
      <c r="S86" s="32"/>
      <c r="V86" s="32"/>
      <c r="AC86" s="32"/>
      <c r="AD86" s="32"/>
    </row>
    <row r="87" spans="2:62" ht="8.25" customHeight="1" x14ac:dyDescent="0.15">
      <c r="B87" s="43"/>
      <c r="C87" s="31"/>
      <c r="D87" s="31"/>
      <c r="E87" s="1"/>
      <c r="F87" s="1"/>
      <c r="G87" s="1"/>
      <c r="H87" s="1"/>
      <c r="I87" s="1"/>
      <c r="J87" s="1"/>
      <c r="K87" s="1"/>
      <c r="L87" s="1"/>
      <c r="M87" s="1"/>
      <c r="N87" s="1"/>
      <c r="O87" s="31"/>
      <c r="P87" s="31"/>
      <c r="Q87" s="1"/>
      <c r="R87" s="1"/>
      <c r="S87" s="31"/>
      <c r="T87" s="1"/>
      <c r="U87" s="1"/>
      <c r="V87" s="31"/>
      <c r="W87" s="1"/>
      <c r="X87" s="1"/>
      <c r="Y87" s="1"/>
      <c r="Z87" s="1"/>
      <c r="AA87" s="1"/>
      <c r="AB87" s="1"/>
      <c r="AC87" s="31"/>
      <c r="AD87" s="31"/>
      <c r="AE87" s="1"/>
      <c r="AF87" s="1"/>
      <c r="AG87" s="1"/>
      <c r="AH87" s="1"/>
      <c r="AI87" s="1"/>
      <c r="AJ87" s="1"/>
      <c r="AK87" s="1"/>
      <c r="AL87" s="1"/>
      <c r="AM87" s="1"/>
      <c r="AN87" s="1"/>
      <c r="AO87" s="1"/>
      <c r="AP87" s="107"/>
      <c r="AQ87" s="107"/>
      <c r="AR87" s="1"/>
      <c r="AS87" s="1"/>
      <c r="AT87" s="1"/>
      <c r="AU87" s="1"/>
      <c r="AV87" s="1"/>
      <c r="AW87" s="1"/>
      <c r="AX87" s="1"/>
      <c r="AY87" s="1"/>
      <c r="AZ87" s="1"/>
      <c r="BA87" s="1"/>
      <c r="BB87" s="1"/>
      <c r="BC87" s="1"/>
      <c r="BD87" s="1"/>
      <c r="BE87" s="1"/>
      <c r="BF87" s="1"/>
      <c r="BG87" s="1"/>
      <c r="BH87" s="1"/>
    </row>
    <row r="88" spans="2:62" ht="8.25" customHeight="1" x14ac:dyDescent="0.15">
      <c r="B88" s="43"/>
      <c r="C88" s="45"/>
      <c r="D88" s="45"/>
      <c r="E88" s="32"/>
      <c r="F88" s="32"/>
      <c r="S88" s="32"/>
      <c r="V88" s="32"/>
      <c r="AC88" s="32"/>
      <c r="AD88" s="32"/>
    </row>
    <row r="89" spans="2:62" ht="8.25" customHeight="1" x14ac:dyDescent="0.15">
      <c r="B89" s="43"/>
      <c r="C89" s="45"/>
      <c r="D89" s="45"/>
      <c r="E89" s="32"/>
      <c r="F89" s="32"/>
      <c r="S89" s="32"/>
      <c r="V89" s="32"/>
      <c r="AC89" s="32"/>
      <c r="AD89" s="32"/>
    </row>
    <row r="90" spans="2:62" ht="8.25" customHeight="1" x14ac:dyDescent="0.15">
      <c r="B90" s="43"/>
      <c r="C90" s="45"/>
      <c r="D90" s="45"/>
      <c r="E90" s="32"/>
      <c r="F90" s="32"/>
      <c r="S90" s="32"/>
      <c r="V90" s="32"/>
      <c r="AC90" s="32"/>
      <c r="AD90" s="32"/>
    </row>
    <row r="91" spans="2:62" ht="8.25" customHeight="1" x14ac:dyDescent="0.15">
      <c r="B91" s="43"/>
      <c r="C91" s="45"/>
      <c r="D91" s="45"/>
      <c r="E91" s="32"/>
      <c r="F91" s="32"/>
      <c r="S91" s="32"/>
      <c r="V91" s="32"/>
      <c r="AC91" s="32"/>
      <c r="AD91" s="32"/>
    </row>
    <row r="92" spans="2:62" ht="8.25" customHeight="1" x14ac:dyDescent="0.15">
      <c r="B92" s="43"/>
      <c r="C92" s="45"/>
      <c r="D92" s="45"/>
      <c r="E92" s="32"/>
      <c r="F92" s="32"/>
      <c r="S92" s="32"/>
      <c r="V92" s="32"/>
      <c r="AC92" s="32"/>
      <c r="AD92" s="32"/>
    </row>
    <row r="93" spans="2:62" ht="8.25" customHeight="1" x14ac:dyDescent="0.15">
      <c r="B93" s="43"/>
      <c r="C93" s="45"/>
      <c r="D93" s="45"/>
      <c r="E93" s="32"/>
      <c r="F93" s="32"/>
      <c r="S93" s="32"/>
      <c r="V93" s="32"/>
      <c r="AC93" s="32"/>
      <c r="AD93" s="32"/>
    </row>
    <row r="94" spans="2:62" ht="8.25" customHeight="1" x14ac:dyDescent="0.15">
      <c r="S94" s="32"/>
      <c r="V94" s="32"/>
      <c r="AC94" s="32"/>
      <c r="AD94" s="32"/>
    </row>
    <row r="95" spans="2:62" ht="8.25" customHeight="1" x14ac:dyDescent="0.15">
      <c r="S95" s="32"/>
      <c r="V95" s="32"/>
      <c r="AC95" s="32"/>
      <c r="AD95" s="32"/>
    </row>
    <row r="96" spans="2:62" ht="8.25" customHeight="1" x14ac:dyDescent="0.15">
      <c r="S96" s="32"/>
      <c r="V96" s="32"/>
      <c r="AC96" s="32"/>
      <c r="AD96" s="32"/>
    </row>
    <row r="97" spans="19:30" ht="8.25" customHeight="1" x14ac:dyDescent="0.15">
      <c r="S97" s="32"/>
      <c r="V97" s="32"/>
      <c r="AC97" s="32"/>
      <c r="AD97" s="32"/>
    </row>
    <row r="98" spans="19:30" ht="8.25" customHeight="1" x14ac:dyDescent="0.15">
      <c r="S98" s="32"/>
      <c r="V98" s="32"/>
      <c r="AC98" s="32"/>
      <c r="AD98" s="32"/>
    </row>
    <row r="99" spans="19:30" ht="8.25" customHeight="1" x14ac:dyDescent="0.15">
      <c r="S99" s="32"/>
      <c r="V99" s="32"/>
      <c r="AC99" s="32"/>
      <c r="AD99" s="32"/>
    </row>
    <row r="100" spans="19:30" ht="8.25" customHeight="1" x14ac:dyDescent="0.15">
      <c r="S100" s="32"/>
      <c r="V100" s="32"/>
    </row>
    <row r="101" spans="19:30" ht="8.25" customHeight="1" x14ac:dyDescent="0.15"/>
    <row r="102" spans="19:30" ht="8.25" customHeight="1" x14ac:dyDescent="0.15"/>
    <row r="103" spans="19:30" ht="8.25" customHeight="1" x14ac:dyDescent="0.15"/>
    <row r="104" spans="19:30" ht="8.25" customHeight="1" x14ac:dyDescent="0.15"/>
    <row r="105" spans="19:30" ht="8.25" customHeight="1" x14ac:dyDescent="0.15"/>
    <row r="106" spans="19:30" ht="8.25" customHeight="1" x14ac:dyDescent="0.15"/>
    <row r="107" spans="19:30" ht="8.25" customHeight="1" x14ac:dyDescent="0.15"/>
    <row r="108" spans="19:30" ht="8.25" customHeight="1" x14ac:dyDescent="0.15"/>
    <row r="109" spans="19:30" ht="8.25" customHeight="1" x14ac:dyDescent="0.15"/>
    <row r="110" spans="19:30" ht="8.25" customHeight="1" x14ac:dyDescent="0.15"/>
    <row r="111" spans="19:30" ht="8.25" customHeight="1" x14ac:dyDescent="0.15"/>
    <row r="112" spans="19:30"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25" customHeight="1" x14ac:dyDescent="0.15"/>
    <row r="141" ht="8.25" customHeight="1" x14ac:dyDescent="0.15"/>
    <row r="142" ht="8.25" customHeight="1" x14ac:dyDescent="0.15"/>
    <row r="143" ht="8.25" customHeight="1" x14ac:dyDescent="0.15"/>
    <row r="144" ht="8.25" customHeight="1" x14ac:dyDescent="0.15"/>
    <row r="145" ht="8.25" customHeight="1" x14ac:dyDescent="0.15"/>
    <row r="146" ht="8.25" customHeight="1" x14ac:dyDescent="0.15"/>
    <row r="147" ht="8.25" customHeight="1" x14ac:dyDescent="0.15"/>
    <row r="148" ht="8.25" customHeight="1" x14ac:dyDescent="0.15"/>
    <row r="149" ht="8.25" customHeight="1" x14ac:dyDescent="0.15"/>
    <row r="150" ht="8.25" customHeight="1" x14ac:dyDescent="0.15"/>
    <row r="151" ht="8.25" customHeight="1" x14ac:dyDescent="0.15"/>
    <row r="152" ht="8.25" customHeight="1" x14ac:dyDescent="0.15"/>
    <row r="153" ht="8.25" customHeight="1" x14ac:dyDescent="0.15"/>
    <row r="154" ht="8.25" customHeight="1" x14ac:dyDescent="0.15"/>
    <row r="155" ht="8.25" customHeight="1" x14ac:dyDescent="0.15"/>
    <row r="156" ht="8.25" customHeight="1" x14ac:dyDescent="0.15"/>
    <row r="157" ht="8.25" customHeight="1" x14ac:dyDescent="0.15"/>
    <row r="158" ht="8.25" customHeight="1" x14ac:dyDescent="0.15"/>
    <row r="159" ht="8.25" customHeight="1" x14ac:dyDescent="0.15"/>
    <row r="160" ht="8.25" customHeight="1" x14ac:dyDescent="0.15"/>
    <row r="161" ht="8.25" customHeight="1" x14ac:dyDescent="0.15"/>
    <row r="162" ht="8.25" customHeight="1" x14ac:dyDescent="0.15"/>
    <row r="163" ht="8.25" customHeight="1" x14ac:dyDescent="0.15"/>
    <row r="164" ht="8.25" customHeight="1" x14ac:dyDescent="0.15"/>
    <row r="165" ht="8.25" customHeight="1" x14ac:dyDescent="0.15"/>
    <row r="166" ht="8.25" customHeight="1" x14ac:dyDescent="0.15"/>
    <row r="167" ht="8.25" customHeight="1" x14ac:dyDescent="0.15"/>
    <row r="168" ht="8.25" customHeight="1" x14ac:dyDescent="0.15"/>
    <row r="169" ht="8.25" customHeight="1" x14ac:dyDescent="0.15"/>
    <row r="170" ht="8.25" customHeight="1" x14ac:dyDescent="0.15"/>
    <row r="171" ht="8.25" customHeight="1" x14ac:dyDescent="0.15"/>
    <row r="172" ht="8.25" customHeight="1" x14ac:dyDescent="0.15"/>
    <row r="173" ht="8.25" customHeight="1" x14ac:dyDescent="0.15"/>
    <row r="174" ht="8.25" customHeight="1" x14ac:dyDescent="0.15"/>
    <row r="175" ht="8.25" customHeight="1" x14ac:dyDescent="0.15"/>
    <row r="176" ht="8.25" customHeight="1" x14ac:dyDescent="0.15"/>
    <row r="177" ht="8.25" customHeight="1" x14ac:dyDescent="0.15"/>
    <row r="178" ht="8.25" customHeight="1" x14ac:dyDescent="0.15"/>
    <row r="179" ht="8.25" customHeight="1" x14ac:dyDescent="0.15"/>
    <row r="180" ht="8.25" customHeight="1" x14ac:dyDescent="0.15"/>
    <row r="181" ht="8.25" customHeight="1" x14ac:dyDescent="0.15"/>
    <row r="182" ht="8.25" customHeight="1" x14ac:dyDescent="0.15"/>
    <row r="183" ht="8.25" customHeight="1" x14ac:dyDescent="0.15"/>
    <row r="184" ht="8.25" customHeight="1" x14ac:dyDescent="0.15"/>
    <row r="185" ht="8.25" customHeight="1" x14ac:dyDescent="0.15"/>
    <row r="186" ht="8.25" customHeight="1" x14ac:dyDescent="0.15"/>
    <row r="187" ht="8.25" customHeight="1" x14ac:dyDescent="0.15"/>
    <row r="188" ht="8.25" customHeight="1" x14ac:dyDescent="0.15"/>
    <row r="189" ht="8.25" customHeight="1" x14ac:dyDescent="0.15"/>
    <row r="190" ht="8.25" customHeight="1" x14ac:dyDescent="0.15"/>
    <row r="191" ht="8.25" customHeight="1" x14ac:dyDescent="0.15"/>
    <row r="192" ht="8.25" customHeight="1" x14ac:dyDescent="0.15"/>
    <row r="193" ht="8.25" customHeight="1" x14ac:dyDescent="0.15"/>
    <row r="194" ht="8.25" customHeight="1" x14ac:dyDescent="0.15"/>
    <row r="195" ht="8.25" customHeight="1" x14ac:dyDescent="0.15"/>
    <row r="196" ht="8.25" customHeight="1" x14ac:dyDescent="0.15"/>
    <row r="197" ht="8.25" customHeight="1" x14ac:dyDescent="0.15"/>
    <row r="198" ht="8.25" customHeight="1" x14ac:dyDescent="0.15"/>
    <row r="199" ht="8.25" customHeight="1" x14ac:dyDescent="0.15"/>
    <row r="200" ht="8.25" customHeight="1" x14ac:dyDescent="0.15"/>
    <row r="201" ht="8.25" customHeight="1" x14ac:dyDescent="0.15"/>
    <row r="202" ht="8.25" customHeight="1" x14ac:dyDescent="0.15"/>
    <row r="203" ht="8.25" customHeight="1" x14ac:dyDescent="0.15"/>
    <row r="204" ht="8.25" customHeight="1" x14ac:dyDescent="0.15"/>
    <row r="205" ht="8.25" customHeight="1" x14ac:dyDescent="0.15"/>
    <row r="206" ht="8.25" customHeight="1" x14ac:dyDescent="0.15"/>
    <row r="207" ht="8.25" customHeight="1" x14ac:dyDescent="0.15"/>
    <row r="208" ht="8.25" customHeight="1" x14ac:dyDescent="0.15"/>
    <row r="209" ht="8.25" customHeight="1" x14ac:dyDescent="0.15"/>
    <row r="210" ht="8.25" customHeight="1" x14ac:dyDescent="0.15"/>
    <row r="211" ht="8.25" customHeight="1" x14ac:dyDescent="0.15"/>
    <row r="212" ht="8.25" customHeight="1" x14ac:dyDescent="0.15"/>
    <row r="213" ht="8.25" customHeight="1" x14ac:dyDescent="0.15"/>
    <row r="214" ht="8.25" customHeight="1" x14ac:dyDescent="0.15"/>
    <row r="215" ht="8.25" customHeight="1" x14ac:dyDescent="0.15"/>
    <row r="216" ht="8.25" customHeight="1" x14ac:dyDescent="0.15"/>
    <row r="217" ht="8.25" customHeight="1" x14ac:dyDescent="0.15"/>
    <row r="218" ht="8.25" customHeight="1" x14ac:dyDescent="0.15"/>
    <row r="219" ht="8.25" customHeight="1" x14ac:dyDescent="0.15"/>
    <row r="220" ht="8.25" customHeight="1" x14ac:dyDescent="0.15"/>
    <row r="221" ht="8.25" customHeight="1" x14ac:dyDescent="0.15"/>
    <row r="222" ht="8.25" customHeight="1" x14ac:dyDescent="0.15"/>
    <row r="223" ht="8.25" customHeight="1" x14ac:dyDescent="0.15"/>
    <row r="224" ht="8.25" customHeight="1" x14ac:dyDescent="0.15"/>
    <row r="225" ht="8.25" customHeight="1" x14ac:dyDescent="0.15"/>
    <row r="226" ht="8.25" customHeight="1" x14ac:dyDescent="0.15"/>
    <row r="227" ht="8.25" customHeight="1" x14ac:dyDescent="0.15"/>
  </sheetData>
  <mergeCells count="43">
    <mergeCell ref="AV8:AW8"/>
    <mergeCell ref="AV9:AW9"/>
    <mergeCell ref="C68:D68"/>
    <mergeCell ref="C69:D69"/>
    <mergeCell ref="AJ5:AJ7"/>
    <mergeCell ref="AK5:AK7"/>
    <mergeCell ref="AL5:AL7"/>
    <mergeCell ref="AM5:AM7"/>
    <mergeCell ref="AN5:AN7"/>
    <mergeCell ref="S5:S7"/>
    <mergeCell ref="V5:V7"/>
    <mergeCell ref="T5:T7"/>
    <mergeCell ref="U5:U7"/>
    <mergeCell ref="AI5:AI7"/>
    <mergeCell ref="X5:X7"/>
    <mergeCell ref="Y5:Y7"/>
    <mergeCell ref="AO5:AO7"/>
    <mergeCell ref="Z5:Z7"/>
    <mergeCell ref="AA5:AA7"/>
    <mergeCell ref="AB5:AB7"/>
    <mergeCell ref="AC5:AC7"/>
    <mergeCell ref="AD5:AD7"/>
    <mergeCell ref="L5:L7"/>
    <mergeCell ref="AE5:AE7"/>
    <mergeCell ref="AF5:AF7"/>
    <mergeCell ref="AG5:AG7"/>
    <mergeCell ref="AH5:AH7"/>
    <mergeCell ref="B32:B55"/>
    <mergeCell ref="B8:B31"/>
    <mergeCell ref="I5:I7"/>
    <mergeCell ref="W5:W7"/>
    <mergeCell ref="K5:K7"/>
    <mergeCell ref="M5:M7"/>
    <mergeCell ref="N5:N7"/>
    <mergeCell ref="O5:O7"/>
    <mergeCell ref="P5:P7"/>
    <mergeCell ref="Q5:Q7"/>
    <mergeCell ref="R5:R7"/>
    <mergeCell ref="J5:J7"/>
    <mergeCell ref="B5:D7"/>
    <mergeCell ref="E5:E7"/>
    <mergeCell ref="G5:G7"/>
    <mergeCell ref="H5:H7"/>
  </mergeCells>
  <phoneticPr fontId="18"/>
  <pageMargins left="0.70866141732283472" right="0.70866141732283472" top="0.74803149606299213" bottom="0.74803149606299213" header="0.31496062992125984" footer="0.31496062992125984"/>
  <pageSetup paperSize="9" scale="84" orientation="landscape" horizontalDpi="4294967294" verticalDpi="0" r:id="rId1"/>
  <colBreaks count="2" manualBreakCount="2">
    <brk id="16" min="1" max="53" man="1"/>
    <brk id="28" min="1" max="5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7"/>
  <sheetViews>
    <sheetView showGridLines="0" zoomScale="90" zoomScaleNormal="90" zoomScaleSheetLayoutView="90" workbookViewId="0">
      <pane xSplit="4" ySplit="7" topLeftCell="E20" activePane="bottomRight" state="frozen"/>
      <selection activeCell="F43" sqref="F43"/>
      <selection pane="topRight" activeCell="F43" sqref="F43"/>
      <selection pane="bottomLeft" activeCell="F43" sqref="F43"/>
      <selection pane="bottomRight" activeCell="P58" sqref="P58"/>
    </sheetView>
  </sheetViews>
  <sheetFormatPr defaultRowHeight="12" x14ac:dyDescent="0.15"/>
  <cols>
    <col min="1" max="1" width="5.625" style="5" customWidth="1"/>
    <col min="2" max="2" width="3.125" style="3" customWidth="1"/>
    <col min="3" max="3" width="7.625" style="4" customWidth="1"/>
    <col min="4" max="4" width="10.875" style="4" customWidth="1"/>
    <col min="5" max="30" width="12.125" style="5" customWidth="1"/>
    <col min="31" max="31" width="12.625" style="5" bestFit="1" customWidth="1"/>
    <col min="32" max="37" width="12.125" style="5" customWidth="1"/>
    <col min="38" max="38" width="7.625" style="5" customWidth="1"/>
    <col min="39" max="39" width="10.375" style="68" bestFit="1" customWidth="1"/>
    <col min="40" max="42" width="9" style="68"/>
    <col min="43" max="43" width="9.375" style="125" bestFit="1" customWidth="1"/>
    <col min="44" max="44" width="10.5" style="125" bestFit="1" customWidth="1"/>
    <col min="45" max="45" width="9" style="68"/>
    <col min="46" max="255" width="9" style="5"/>
    <col min="256" max="256" width="5.625" style="5" customWidth="1"/>
    <col min="257" max="257" width="3.125" style="5" customWidth="1"/>
    <col min="258" max="259" width="7.625" style="5" customWidth="1"/>
    <col min="260" max="293" width="12.125" style="5" customWidth="1"/>
    <col min="294" max="295" width="7.625" style="5" customWidth="1"/>
    <col min="296" max="511" width="9" style="5"/>
    <col min="512" max="512" width="5.625" style="5" customWidth="1"/>
    <col min="513" max="513" width="3.125" style="5" customWidth="1"/>
    <col min="514" max="515" width="7.625" style="5" customWidth="1"/>
    <col min="516" max="549" width="12.125" style="5" customWidth="1"/>
    <col min="550" max="551" width="7.625" style="5" customWidth="1"/>
    <col min="552" max="767" width="9" style="5"/>
    <col min="768" max="768" width="5.625" style="5" customWidth="1"/>
    <col min="769" max="769" width="3.125" style="5" customWidth="1"/>
    <col min="770" max="771" width="7.625" style="5" customWidth="1"/>
    <col min="772" max="805" width="12.125" style="5" customWidth="1"/>
    <col min="806" max="807" width="7.625" style="5" customWidth="1"/>
    <col min="808" max="1023" width="9" style="5"/>
    <col min="1024" max="1024" width="5.625" style="5" customWidth="1"/>
    <col min="1025" max="1025" width="3.125" style="5" customWidth="1"/>
    <col min="1026" max="1027" width="7.625" style="5" customWidth="1"/>
    <col min="1028" max="1061" width="12.125" style="5" customWidth="1"/>
    <col min="1062" max="1063" width="7.625" style="5" customWidth="1"/>
    <col min="1064" max="1279" width="9" style="5"/>
    <col min="1280" max="1280" width="5.625" style="5" customWidth="1"/>
    <col min="1281" max="1281" width="3.125" style="5" customWidth="1"/>
    <col min="1282" max="1283" width="7.625" style="5" customWidth="1"/>
    <col min="1284" max="1317" width="12.125" style="5" customWidth="1"/>
    <col min="1318" max="1319" width="7.625" style="5" customWidth="1"/>
    <col min="1320" max="1535" width="9" style="5"/>
    <col min="1536" max="1536" width="5.625" style="5" customWidth="1"/>
    <col min="1537" max="1537" width="3.125" style="5" customWidth="1"/>
    <col min="1538" max="1539" width="7.625" style="5" customWidth="1"/>
    <col min="1540" max="1573" width="12.125" style="5" customWidth="1"/>
    <col min="1574" max="1575" width="7.625" style="5" customWidth="1"/>
    <col min="1576" max="1791" width="9" style="5"/>
    <col min="1792" max="1792" width="5.625" style="5" customWidth="1"/>
    <col min="1793" max="1793" width="3.125" style="5" customWidth="1"/>
    <col min="1794" max="1795" width="7.625" style="5" customWidth="1"/>
    <col min="1796" max="1829" width="12.125" style="5" customWidth="1"/>
    <col min="1830" max="1831" width="7.625" style="5" customWidth="1"/>
    <col min="1832" max="2047" width="9" style="5"/>
    <col min="2048" max="2048" width="5.625" style="5" customWidth="1"/>
    <col min="2049" max="2049" width="3.125" style="5" customWidth="1"/>
    <col min="2050" max="2051" width="7.625" style="5" customWidth="1"/>
    <col min="2052" max="2085" width="12.125" style="5" customWidth="1"/>
    <col min="2086" max="2087" width="7.625" style="5" customWidth="1"/>
    <col min="2088" max="2303" width="9" style="5"/>
    <col min="2304" max="2304" width="5.625" style="5" customWidth="1"/>
    <col min="2305" max="2305" width="3.125" style="5" customWidth="1"/>
    <col min="2306" max="2307" width="7.625" style="5" customWidth="1"/>
    <col min="2308" max="2341" width="12.125" style="5" customWidth="1"/>
    <col min="2342" max="2343" width="7.625" style="5" customWidth="1"/>
    <col min="2344" max="2559" width="9" style="5"/>
    <col min="2560" max="2560" width="5.625" style="5" customWidth="1"/>
    <col min="2561" max="2561" width="3.125" style="5" customWidth="1"/>
    <col min="2562" max="2563" width="7.625" style="5" customWidth="1"/>
    <col min="2564" max="2597" width="12.125" style="5" customWidth="1"/>
    <col min="2598" max="2599" width="7.625" style="5" customWidth="1"/>
    <col min="2600" max="2815" width="9" style="5"/>
    <col min="2816" max="2816" width="5.625" style="5" customWidth="1"/>
    <col min="2817" max="2817" width="3.125" style="5" customWidth="1"/>
    <col min="2818" max="2819" width="7.625" style="5" customWidth="1"/>
    <col min="2820" max="2853" width="12.125" style="5" customWidth="1"/>
    <col min="2854" max="2855" width="7.625" style="5" customWidth="1"/>
    <col min="2856" max="3071" width="9" style="5"/>
    <col min="3072" max="3072" width="5.625" style="5" customWidth="1"/>
    <col min="3073" max="3073" width="3.125" style="5" customWidth="1"/>
    <col min="3074" max="3075" width="7.625" style="5" customWidth="1"/>
    <col min="3076" max="3109" width="12.125" style="5" customWidth="1"/>
    <col min="3110" max="3111" width="7.625" style="5" customWidth="1"/>
    <col min="3112" max="3327" width="9" style="5"/>
    <col min="3328" max="3328" width="5.625" style="5" customWidth="1"/>
    <col min="3329" max="3329" width="3.125" style="5" customWidth="1"/>
    <col min="3330" max="3331" width="7.625" style="5" customWidth="1"/>
    <col min="3332" max="3365" width="12.125" style="5" customWidth="1"/>
    <col min="3366" max="3367" width="7.625" style="5" customWidth="1"/>
    <col min="3368" max="3583" width="9" style="5"/>
    <col min="3584" max="3584" width="5.625" style="5" customWidth="1"/>
    <col min="3585" max="3585" width="3.125" style="5" customWidth="1"/>
    <col min="3586" max="3587" width="7.625" style="5" customWidth="1"/>
    <col min="3588" max="3621" width="12.125" style="5" customWidth="1"/>
    <col min="3622" max="3623" width="7.625" style="5" customWidth="1"/>
    <col min="3624" max="3839" width="9" style="5"/>
    <col min="3840" max="3840" width="5.625" style="5" customWidth="1"/>
    <col min="3841" max="3841" width="3.125" style="5" customWidth="1"/>
    <col min="3842" max="3843" width="7.625" style="5" customWidth="1"/>
    <col min="3844" max="3877" width="12.125" style="5" customWidth="1"/>
    <col min="3878" max="3879" width="7.625" style="5" customWidth="1"/>
    <col min="3880" max="4095" width="9" style="5"/>
    <col min="4096" max="4096" width="5.625" style="5" customWidth="1"/>
    <col min="4097" max="4097" width="3.125" style="5" customWidth="1"/>
    <col min="4098" max="4099" width="7.625" style="5" customWidth="1"/>
    <col min="4100" max="4133" width="12.125" style="5" customWidth="1"/>
    <col min="4134" max="4135" width="7.625" style="5" customWidth="1"/>
    <col min="4136" max="4351" width="9" style="5"/>
    <col min="4352" max="4352" width="5.625" style="5" customWidth="1"/>
    <col min="4353" max="4353" width="3.125" style="5" customWidth="1"/>
    <col min="4354" max="4355" width="7.625" style="5" customWidth="1"/>
    <col min="4356" max="4389" width="12.125" style="5" customWidth="1"/>
    <col min="4390" max="4391" width="7.625" style="5" customWidth="1"/>
    <col min="4392" max="4607" width="9" style="5"/>
    <col min="4608" max="4608" width="5.625" style="5" customWidth="1"/>
    <col min="4609" max="4609" width="3.125" style="5" customWidth="1"/>
    <col min="4610" max="4611" width="7.625" style="5" customWidth="1"/>
    <col min="4612" max="4645" width="12.125" style="5" customWidth="1"/>
    <col min="4646" max="4647" width="7.625" style="5" customWidth="1"/>
    <col min="4648" max="4863" width="9" style="5"/>
    <col min="4864" max="4864" width="5.625" style="5" customWidth="1"/>
    <col min="4865" max="4865" width="3.125" style="5" customWidth="1"/>
    <col min="4866" max="4867" width="7.625" style="5" customWidth="1"/>
    <col min="4868" max="4901" width="12.125" style="5" customWidth="1"/>
    <col min="4902" max="4903" width="7.625" style="5" customWidth="1"/>
    <col min="4904" max="5119" width="9" style="5"/>
    <col min="5120" max="5120" width="5.625" style="5" customWidth="1"/>
    <col min="5121" max="5121" width="3.125" style="5" customWidth="1"/>
    <col min="5122" max="5123" width="7.625" style="5" customWidth="1"/>
    <col min="5124" max="5157" width="12.125" style="5" customWidth="1"/>
    <col min="5158" max="5159" width="7.625" style="5" customWidth="1"/>
    <col min="5160" max="5375" width="9" style="5"/>
    <col min="5376" max="5376" width="5.625" style="5" customWidth="1"/>
    <col min="5377" max="5377" width="3.125" style="5" customWidth="1"/>
    <col min="5378" max="5379" width="7.625" style="5" customWidth="1"/>
    <col min="5380" max="5413" width="12.125" style="5" customWidth="1"/>
    <col min="5414" max="5415" width="7.625" style="5" customWidth="1"/>
    <col min="5416" max="5631" width="9" style="5"/>
    <col min="5632" max="5632" width="5.625" style="5" customWidth="1"/>
    <col min="5633" max="5633" width="3.125" style="5" customWidth="1"/>
    <col min="5634" max="5635" width="7.625" style="5" customWidth="1"/>
    <col min="5636" max="5669" width="12.125" style="5" customWidth="1"/>
    <col min="5670" max="5671" width="7.625" style="5" customWidth="1"/>
    <col min="5672" max="5887" width="9" style="5"/>
    <col min="5888" max="5888" width="5.625" style="5" customWidth="1"/>
    <col min="5889" max="5889" width="3.125" style="5" customWidth="1"/>
    <col min="5890" max="5891" width="7.625" style="5" customWidth="1"/>
    <col min="5892" max="5925" width="12.125" style="5" customWidth="1"/>
    <col min="5926" max="5927" width="7.625" style="5" customWidth="1"/>
    <col min="5928" max="6143" width="9" style="5"/>
    <col min="6144" max="6144" width="5.625" style="5" customWidth="1"/>
    <col min="6145" max="6145" width="3.125" style="5" customWidth="1"/>
    <col min="6146" max="6147" width="7.625" style="5" customWidth="1"/>
    <col min="6148" max="6181" width="12.125" style="5" customWidth="1"/>
    <col min="6182" max="6183" width="7.625" style="5" customWidth="1"/>
    <col min="6184" max="6399" width="9" style="5"/>
    <col min="6400" max="6400" width="5.625" style="5" customWidth="1"/>
    <col min="6401" max="6401" width="3.125" style="5" customWidth="1"/>
    <col min="6402" max="6403" width="7.625" style="5" customWidth="1"/>
    <col min="6404" max="6437" width="12.125" style="5" customWidth="1"/>
    <col min="6438" max="6439" width="7.625" style="5" customWidth="1"/>
    <col min="6440" max="6655" width="9" style="5"/>
    <col min="6656" max="6656" width="5.625" style="5" customWidth="1"/>
    <col min="6657" max="6657" width="3.125" style="5" customWidth="1"/>
    <col min="6658" max="6659" width="7.625" style="5" customWidth="1"/>
    <col min="6660" max="6693" width="12.125" style="5" customWidth="1"/>
    <col min="6694" max="6695" width="7.625" style="5" customWidth="1"/>
    <col min="6696" max="6911" width="9" style="5"/>
    <col min="6912" max="6912" width="5.625" style="5" customWidth="1"/>
    <col min="6913" max="6913" width="3.125" style="5" customWidth="1"/>
    <col min="6914" max="6915" width="7.625" style="5" customWidth="1"/>
    <col min="6916" max="6949" width="12.125" style="5" customWidth="1"/>
    <col min="6950" max="6951" width="7.625" style="5" customWidth="1"/>
    <col min="6952" max="7167" width="9" style="5"/>
    <col min="7168" max="7168" width="5.625" style="5" customWidth="1"/>
    <col min="7169" max="7169" width="3.125" style="5" customWidth="1"/>
    <col min="7170" max="7171" width="7.625" style="5" customWidth="1"/>
    <col min="7172" max="7205" width="12.125" style="5" customWidth="1"/>
    <col min="7206" max="7207" width="7.625" style="5" customWidth="1"/>
    <col min="7208" max="7423" width="9" style="5"/>
    <col min="7424" max="7424" width="5.625" style="5" customWidth="1"/>
    <col min="7425" max="7425" width="3.125" style="5" customWidth="1"/>
    <col min="7426" max="7427" width="7.625" style="5" customWidth="1"/>
    <col min="7428" max="7461" width="12.125" style="5" customWidth="1"/>
    <col min="7462" max="7463" width="7.625" style="5" customWidth="1"/>
    <col min="7464" max="7679" width="9" style="5"/>
    <col min="7680" max="7680" width="5.625" style="5" customWidth="1"/>
    <col min="7681" max="7681" width="3.125" style="5" customWidth="1"/>
    <col min="7682" max="7683" width="7.625" style="5" customWidth="1"/>
    <col min="7684" max="7717" width="12.125" style="5" customWidth="1"/>
    <col min="7718" max="7719" width="7.625" style="5" customWidth="1"/>
    <col min="7720" max="7935" width="9" style="5"/>
    <col min="7936" max="7936" width="5.625" style="5" customWidth="1"/>
    <col min="7937" max="7937" width="3.125" style="5" customWidth="1"/>
    <col min="7938" max="7939" width="7.625" style="5" customWidth="1"/>
    <col min="7940" max="7973" width="12.125" style="5" customWidth="1"/>
    <col min="7974" max="7975" width="7.625" style="5" customWidth="1"/>
    <col min="7976" max="8191" width="9" style="5"/>
    <col min="8192" max="8192" width="5.625" style="5" customWidth="1"/>
    <col min="8193" max="8193" width="3.125" style="5" customWidth="1"/>
    <col min="8194" max="8195" width="7.625" style="5" customWidth="1"/>
    <col min="8196" max="8229" width="12.125" style="5" customWidth="1"/>
    <col min="8230" max="8231" width="7.625" style="5" customWidth="1"/>
    <col min="8232" max="8447" width="9" style="5"/>
    <col min="8448" max="8448" width="5.625" style="5" customWidth="1"/>
    <col min="8449" max="8449" width="3.125" style="5" customWidth="1"/>
    <col min="8450" max="8451" width="7.625" style="5" customWidth="1"/>
    <col min="8452" max="8485" width="12.125" style="5" customWidth="1"/>
    <col min="8486" max="8487" width="7.625" style="5" customWidth="1"/>
    <col min="8488" max="8703" width="9" style="5"/>
    <col min="8704" max="8704" width="5.625" style="5" customWidth="1"/>
    <col min="8705" max="8705" width="3.125" style="5" customWidth="1"/>
    <col min="8706" max="8707" width="7.625" style="5" customWidth="1"/>
    <col min="8708" max="8741" width="12.125" style="5" customWidth="1"/>
    <col min="8742" max="8743" width="7.625" style="5" customWidth="1"/>
    <col min="8744" max="8959" width="9" style="5"/>
    <col min="8960" max="8960" width="5.625" style="5" customWidth="1"/>
    <col min="8961" max="8961" width="3.125" style="5" customWidth="1"/>
    <col min="8962" max="8963" width="7.625" style="5" customWidth="1"/>
    <col min="8964" max="8997" width="12.125" style="5" customWidth="1"/>
    <col min="8998" max="8999" width="7.625" style="5" customWidth="1"/>
    <col min="9000" max="9215" width="9" style="5"/>
    <col min="9216" max="9216" width="5.625" style="5" customWidth="1"/>
    <col min="9217" max="9217" width="3.125" style="5" customWidth="1"/>
    <col min="9218" max="9219" width="7.625" style="5" customWidth="1"/>
    <col min="9220" max="9253" width="12.125" style="5" customWidth="1"/>
    <col min="9254" max="9255" width="7.625" style="5" customWidth="1"/>
    <col min="9256" max="9471" width="9" style="5"/>
    <col min="9472" max="9472" width="5.625" style="5" customWidth="1"/>
    <col min="9473" max="9473" width="3.125" style="5" customWidth="1"/>
    <col min="9474" max="9475" width="7.625" style="5" customWidth="1"/>
    <col min="9476" max="9509" width="12.125" style="5" customWidth="1"/>
    <col min="9510" max="9511" width="7.625" style="5" customWidth="1"/>
    <col min="9512" max="9727" width="9" style="5"/>
    <col min="9728" max="9728" width="5.625" style="5" customWidth="1"/>
    <col min="9729" max="9729" width="3.125" style="5" customWidth="1"/>
    <col min="9730" max="9731" width="7.625" style="5" customWidth="1"/>
    <col min="9732" max="9765" width="12.125" style="5" customWidth="1"/>
    <col min="9766" max="9767" width="7.625" style="5" customWidth="1"/>
    <col min="9768" max="9983" width="9" style="5"/>
    <col min="9984" max="9984" width="5.625" style="5" customWidth="1"/>
    <col min="9985" max="9985" width="3.125" style="5" customWidth="1"/>
    <col min="9986" max="9987" width="7.625" style="5" customWidth="1"/>
    <col min="9988" max="10021" width="12.125" style="5" customWidth="1"/>
    <col min="10022" max="10023" width="7.625" style="5" customWidth="1"/>
    <col min="10024" max="10239" width="9" style="5"/>
    <col min="10240" max="10240" width="5.625" style="5" customWidth="1"/>
    <col min="10241" max="10241" width="3.125" style="5" customWidth="1"/>
    <col min="10242" max="10243" width="7.625" style="5" customWidth="1"/>
    <col min="10244" max="10277" width="12.125" style="5" customWidth="1"/>
    <col min="10278" max="10279" width="7.625" style="5" customWidth="1"/>
    <col min="10280" max="10495" width="9" style="5"/>
    <col min="10496" max="10496" width="5.625" style="5" customWidth="1"/>
    <col min="10497" max="10497" width="3.125" style="5" customWidth="1"/>
    <col min="10498" max="10499" width="7.625" style="5" customWidth="1"/>
    <col min="10500" max="10533" width="12.125" style="5" customWidth="1"/>
    <col min="10534" max="10535" width="7.625" style="5" customWidth="1"/>
    <col min="10536" max="10751" width="9" style="5"/>
    <col min="10752" max="10752" width="5.625" style="5" customWidth="1"/>
    <col min="10753" max="10753" width="3.125" style="5" customWidth="1"/>
    <col min="10754" max="10755" width="7.625" style="5" customWidth="1"/>
    <col min="10756" max="10789" width="12.125" style="5" customWidth="1"/>
    <col min="10790" max="10791" width="7.625" style="5" customWidth="1"/>
    <col min="10792" max="11007" width="9" style="5"/>
    <col min="11008" max="11008" width="5.625" style="5" customWidth="1"/>
    <col min="11009" max="11009" width="3.125" style="5" customWidth="1"/>
    <col min="11010" max="11011" width="7.625" style="5" customWidth="1"/>
    <col min="11012" max="11045" width="12.125" style="5" customWidth="1"/>
    <col min="11046" max="11047" width="7.625" style="5" customWidth="1"/>
    <col min="11048" max="11263" width="9" style="5"/>
    <col min="11264" max="11264" width="5.625" style="5" customWidth="1"/>
    <col min="11265" max="11265" width="3.125" style="5" customWidth="1"/>
    <col min="11266" max="11267" width="7.625" style="5" customWidth="1"/>
    <col min="11268" max="11301" width="12.125" style="5" customWidth="1"/>
    <col min="11302" max="11303" width="7.625" style="5" customWidth="1"/>
    <col min="11304" max="11519" width="9" style="5"/>
    <col min="11520" max="11520" width="5.625" style="5" customWidth="1"/>
    <col min="11521" max="11521" width="3.125" style="5" customWidth="1"/>
    <col min="11522" max="11523" width="7.625" style="5" customWidth="1"/>
    <col min="11524" max="11557" width="12.125" style="5" customWidth="1"/>
    <col min="11558" max="11559" width="7.625" style="5" customWidth="1"/>
    <col min="11560" max="11775" width="9" style="5"/>
    <col min="11776" max="11776" width="5.625" style="5" customWidth="1"/>
    <col min="11777" max="11777" width="3.125" style="5" customWidth="1"/>
    <col min="11778" max="11779" width="7.625" style="5" customWidth="1"/>
    <col min="11780" max="11813" width="12.125" style="5" customWidth="1"/>
    <col min="11814" max="11815" width="7.625" style="5" customWidth="1"/>
    <col min="11816" max="12031" width="9" style="5"/>
    <col min="12032" max="12032" width="5.625" style="5" customWidth="1"/>
    <col min="12033" max="12033" width="3.125" style="5" customWidth="1"/>
    <col min="12034" max="12035" width="7.625" style="5" customWidth="1"/>
    <col min="12036" max="12069" width="12.125" style="5" customWidth="1"/>
    <col min="12070" max="12071" width="7.625" style="5" customWidth="1"/>
    <col min="12072" max="12287" width="9" style="5"/>
    <col min="12288" max="12288" width="5.625" style="5" customWidth="1"/>
    <col min="12289" max="12289" width="3.125" style="5" customWidth="1"/>
    <col min="12290" max="12291" width="7.625" style="5" customWidth="1"/>
    <col min="12292" max="12325" width="12.125" style="5" customWidth="1"/>
    <col min="12326" max="12327" width="7.625" style="5" customWidth="1"/>
    <col min="12328" max="12543" width="9" style="5"/>
    <col min="12544" max="12544" width="5.625" style="5" customWidth="1"/>
    <col min="12545" max="12545" width="3.125" style="5" customWidth="1"/>
    <col min="12546" max="12547" width="7.625" style="5" customWidth="1"/>
    <col min="12548" max="12581" width="12.125" style="5" customWidth="1"/>
    <col min="12582" max="12583" width="7.625" style="5" customWidth="1"/>
    <col min="12584" max="12799" width="9" style="5"/>
    <col min="12800" max="12800" width="5.625" style="5" customWidth="1"/>
    <col min="12801" max="12801" width="3.125" style="5" customWidth="1"/>
    <col min="12802" max="12803" width="7.625" style="5" customWidth="1"/>
    <col min="12804" max="12837" width="12.125" style="5" customWidth="1"/>
    <col min="12838" max="12839" width="7.625" style="5" customWidth="1"/>
    <col min="12840" max="13055" width="9" style="5"/>
    <col min="13056" max="13056" width="5.625" style="5" customWidth="1"/>
    <col min="13057" max="13057" width="3.125" style="5" customWidth="1"/>
    <col min="13058" max="13059" width="7.625" style="5" customWidth="1"/>
    <col min="13060" max="13093" width="12.125" style="5" customWidth="1"/>
    <col min="13094" max="13095" width="7.625" style="5" customWidth="1"/>
    <col min="13096" max="13311" width="9" style="5"/>
    <col min="13312" max="13312" width="5.625" style="5" customWidth="1"/>
    <col min="13313" max="13313" width="3.125" style="5" customWidth="1"/>
    <col min="13314" max="13315" width="7.625" style="5" customWidth="1"/>
    <col min="13316" max="13349" width="12.125" style="5" customWidth="1"/>
    <col min="13350" max="13351" width="7.625" style="5" customWidth="1"/>
    <col min="13352" max="13567" width="9" style="5"/>
    <col min="13568" max="13568" width="5.625" style="5" customWidth="1"/>
    <col min="13569" max="13569" width="3.125" style="5" customWidth="1"/>
    <col min="13570" max="13571" width="7.625" style="5" customWidth="1"/>
    <col min="13572" max="13605" width="12.125" style="5" customWidth="1"/>
    <col min="13606" max="13607" width="7.625" style="5" customWidth="1"/>
    <col min="13608" max="13823" width="9" style="5"/>
    <col min="13824" max="13824" width="5.625" style="5" customWidth="1"/>
    <col min="13825" max="13825" width="3.125" style="5" customWidth="1"/>
    <col min="13826" max="13827" width="7.625" style="5" customWidth="1"/>
    <col min="13828" max="13861" width="12.125" style="5" customWidth="1"/>
    <col min="13862" max="13863" width="7.625" style="5" customWidth="1"/>
    <col min="13864" max="14079" width="9" style="5"/>
    <col min="14080" max="14080" width="5.625" style="5" customWidth="1"/>
    <col min="14081" max="14081" width="3.125" style="5" customWidth="1"/>
    <col min="14082" max="14083" width="7.625" style="5" customWidth="1"/>
    <col min="14084" max="14117" width="12.125" style="5" customWidth="1"/>
    <col min="14118" max="14119" width="7.625" style="5" customWidth="1"/>
    <col min="14120" max="14335" width="9" style="5"/>
    <col min="14336" max="14336" width="5.625" style="5" customWidth="1"/>
    <col min="14337" max="14337" width="3.125" style="5" customWidth="1"/>
    <col min="14338" max="14339" width="7.625" style="5" customWidth="1"/>
    <col min="14340" max="14373" width="12.125" style="5" customWidth="1"/>
    <col min="14374" max="14375" width="7.625" style="5" customWidth="1"/>
    <col min="14376" max="14591" width="9" style="5"/>
    <col min="14592" max="14592" width="5.625" style="5" customWidth="1"/>
    <col min="14593" max="14593" width="3.125" style="5" customWidth="1"/>
    <col min="14594" max="14595" width="7.625" style="5" customWidth="1"/>
    <col min="14596" max="14629" width="12.125" style="5" customWidth="1"/>
    <col min="14630" max="14631" width="7.625" style="5" customWidth="1"/>
    <col min="14632" max="14847" width="9" style="5"/>
    <col min="14848" max="14848" width="5.625" style="5" customWidth="1"/>
    <col min="14849" max="14849" width="3.125" style="5" customWidth="1"/>
    <col min="14850" max="14851" width="7.625" style="5" customWidth="1"/>
    <col min="14852" max="14885" width="12.125" style="5" customWidth="1"/>
    <col min="14886" max="14887" width="7.625" style="5" customWidth="1"/>
    <col min="14888" max="15103" width="9" style="5"/>
    <col min="15104" max="15104" width="5.625" style="5" customWidth="1"/>
    <col min="15105" max="15105" width="3.125" style="5" customWidth="1"/>
    <col min="15106" max="15107" width="7.625" style="5" customWidth="1"/>
    <col min="15108" max="15141" width="12.125" style="5" customWidth="1"/>
    <col min="15142" max="15143" width="7.625" style="5" customWidth="1"/>
    <col min="15144" max="15359" width="9" style="5"/>
    <col min="15360" max="15360" width="5.625" style="5" customWidth="1"/>
    <col min="15361" max="15361" width="3.125" style="5" customWidth="1"/>
    <col min="15362" max="15363" width="7.625" style="5" customWidth="1"/>
    <col min="15364" max="15397" width="12.125" style="5" customWidth="1"/>
    <col min="15398" max="15399" width="7.625" style="5" customWidth="1"/>
    <col min="15400" max="15615" width="9" style="5"/>
    <col min="15616" max="15616" width="5.625" style="5" customWidth="1"/>
    <col min="15617" max="15617" width="3.125" style="5" customWidth="1"/>
    <col min="15618" max="15619" width="7.625" style="5" customWidth="1"/>
    <col min="15620" max="15653" width="12.125" style="5" customWidth="1"/>
    <col min="15654" max="15655" width="7.625" style="5" customWidth="1"/>
    <col min="15656" max="15871" width="9" style="5"/>
    <col min="15872" max="15872" width="5.625" style="5" customWidth="1"/>
    <col min="15873" max="15873" width="3.125" style="5" customWidth="1"/>
    <col min="15874" max="15875" width="7.625" style="5" customWidth="1"/>
    <col min="15876" max="15909" width="12.125" style="5" customWidth="1"/>
    <col min="15910" max="15911" width="7.625" style="5" customWidth="1"/>
    <col min="15912" max="16127" width="9" style="5"/>
    <col min="16128" max="16128" width="5.625" style="5" customWidth="1"/>
    <col min="16129" max="16129" width="3.125" style="5" customWidth="1"/>
    <col min="16130" max="16131" width="7.625" style="5" customWidth="1"/>
    <col min="16132" max="16165" width="12.125" style="5" customWidth="1"/>
    <col min="16166" max="16167" width="7.625" style="5" customWidth="1"/>
    <col min="16168" max="16384" width="9" style="5"/>
  </cols>
  <sheetData>
    <row r="1" spans="2:45" ht="12" customHeight="1" x14ac:dyDescent="0.15"/>
    <row r="2" spans="2:45" s="4" customFormat="1" ht="15" customHeight="1" x14ac:dyDescent="0.15">
      <c r="B2" s="6" t="s">
        <v>58</v>
      </c>
      <c r="C2" s="3"/>
      <c r="D2" s="3"/>
      <c r="E2" s="169"/>
      <c r="F2" s="169"/>
      <c r="G2" s="169"/>
      <c r="H2" s="169"/>
      <c r="I2" s="169"/>
      <c r="J2" s="169"/>
      <c r="K2" s="248"/>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M2" s="64"/>
      <c r="AN2" s="64"/>
      <c r="AO2" s="64"/>
      <c r="AP2" s="64"/>
      <c r="AQ2" s="126"/>
      <c r="AR2" s="126"/>
      <c r="AS2" s="64"/>
    </row>
    <row r="3" spans="2:45" s="4" customFormat="1" ht="11.25" customHeight="1" x14ac:dyDescent="0.15">
      <c r="B3" s="6"/>
      <c r="C3" s="3"/>
      <c r="D3" s="3"/>
      <c r="E3" s="169"/>
      <c r="F3" s="169"/>
      <c r="G3" s="169"/>
      <c r="H3" s="169"/>
      <c r="I3" s="169"/>
      <c r="J3" s="169"/>
      <c r="K3" s="248"/>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M3" s="64"/>
      <c r="AN3" s="64"/>
      <c r="AO3" s="64"/>
      <c r="AP3" s="64"/>
      <c r="AQ3" s="126"/>
      <c r="AR3" s="126"/>
      <c r="AS3" s="64"/>
    </row>
    <row r="4" spans="2:45" s="4" customFormat="1" ht="12" customHeight="1" x14ac:dyDescent="0.15">
      <c r="B4" s="7"/>
      <c r="C4" s="169"/>
      <c r="D4" s="169"/>
      <c r="E4" s="169"/>
      <c r="F4" s="169"/>
      <c r="G4" s="169"/>
      <c r="H4" s="169"/>
      <c r="I4" s="169"/>
      <c r="J4" s="169"/>
      <c r="K4" s="248"/>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M4" s="64"/>
      <c r="AN4" s="64"/>
      <c r="AO4" s="64"/>
      <c r="AP4" s="64"/>
      <c r="AQ4" s="126"/>
      <c r="AR4" s="126"/>
      <c r="AS4" s="64"/>
    </row>
    <row r="5" spans="2:45" s="4" customFormat="1" ht="12" customHeight="1" x14ac:dyDescent="0.15">
      <c r="B5" s="299" t="s">
        <v>20</v>
      </c>
      <c r="C5" s="300"/>
      <c r="D5" s="301"/>
      <c r="E5" s="317" t="s">
        <v>187</v>
      </c>
      <c r="F5" s="308" t="s">
        <v>151</v>
      </c>
      <c r="G5" s="308" t="s">
        <v>152</v>
      </c>
      <c r="H5" s="308" t="s">
        <v>188</v>
      </c>
      <c r="I5" s="308" t="s">
        <v>154</v>
      </c>
      <c r="J5" s="308" t="s">
        <v>189</v>
      </c>
      <c r="K5" s="308" t="s">
        <v>449</v>
      </c>
      <c r="L5" s="308" t="s">
        <v>56</v>
      </c>
      <c r="M5" s="308" t="s">
        <v>156</v>
      </c>
      <c r="N5" s="308" t="s">
        <v>157</v>
      </c>
      <c r="O5" s="308" t="s">
        <v>190</v>
      </c>
      <c r="P5" s="308" t="s">
        <v>159</v>
      </c>
      <c r="Q5" s="308" t="s">
        <v>160</v>
      </c>
      <c r="R5" s="308" t="s">
        <v>161</v>
      </c>
      <c r="S5" s="308" t="s">
        <v>162</v>
      </c>
      <c r="T5" s="308" t="s">
        <v>191</v>
      </c>
      <c r="U5" s="308" t="s">
        <v>192</v>
      </c>
      <c r="V5" s="308" t="s">
        <v>193</v>
      </c>
      <c r="W5" s="308" t="s">
        <v>194</v>
      </c>
      <c r="X5" s="308" t="s">
        <v>55</v>
      </c>
      <c r="Y5" s="308" t="s">
        <v>195</v>
      </c>
      <c r="Z5" s="308" t="s">
        <v>54</v>
      </c>
      <c r="AA5" s="308" t="s">
        <v>196</v>
      </c>
      <c r="AB5" s="308" t="s">
        <v>53</v>
      </c>
      <c r="AC5" s="308" t="s">
        <v>197</v>
      </c>
      <c r="AD5" s="308" t="s">
        <v>198</v>
      </c>
      <c r="AE5" s="308" t="s">
        <v>52</v>
      </c>
      <c r="AF5" s="308" t="s">
        <v>51</v>
      </c>
      <c r="AG5" s="308" t="s">
        <v>50</v>
      </c>
      <c r="AH5" s="308" t="s">
        <v>199</v>
      </c>
      <c r="AI5" s="308" t="s">
        <v>45</v>
      </c>
      <c r="AJ5" s="308" t="s">
        <v>49</v>
      </c>
      <c r="AK5" s="311" t="s">
        <v>46</v>
      </c>
      <c r="AL5" s="8"/>
      <c r="AM5" s="65"/>
      <c r="AN5" s="64"/>
      <c r="AO5" s="64"/>
      <c r="AP5" s="64"/>
      <c r="AQ5" s="126"/>
      <c r="AR5" s="126"/>
      <c r="AS5" s="64"/>
    </row>
    <row r="6" spans="2:45" s="4" customFormat="1" ht="12" customHeight="1" x14ac:dyDescent="0.15">
      <c r="B6" s="302"/>
      <c r="C6" s="303"/>
      <c r="D6" s="304"/>
      <c r="E6" s="318"/>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12"/>
      <c r="AL6" s="8"/>
      <c r="AM6" s="65"/>
      <c r="AN6" s="64"/>
      <c r="AO6" s="64"/>
      <c r="AP6" s="64"/>
      <c r="AQ6" s="126"/>
      <c r="AR6" s="126"/>
      <c r="AS6" s="64"/>
    </row>
    <row r="7" spans="2:45" s="4" customFormat="1" ht="12" customHeight="1" x14ac:dyDescent="0.15">
      <c r="B7" s="305"/>
      <c r="C7" s="306"/>
      <c r="D7" s="307"/>
      <c r="E7" s="319"/>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3"/>
      <c r="AL7" s="8"/>
      <c r="AM7" s="65"/>
      <c r="AN7" s="68"/>
      <c r="AO7" s="68"/>
      <c r="AP7" s="64"/>
      <c r="AQ7" s="126"/>
      <c r="AR7" s="126"/>
      <c r="AS7" s="64"/>
    </row>
    <row r="8" spans="2:45" ht="12" customHeight="1" x14ac:dyDescent="0.15">
      <c r="B8" s="314" t="s">
        <v>33</v>
      </c>
      <c r="C8" s="9">
        <v>2000</v>
      </c>
      <c r="D8" s="256" t="s">
        <v>21</v>
      </c>
      <c r="E8" s="76">
        <v>0</v>
      </c>
      <c r="F8" s="48">
        <v>0</v>
      </c>
      <c r="G8" s="48">
        <v>0</v>
      </c>
      <c r="H8" s="48">
        <v>0</v>
      </c>
      <c r="I8" s="48">
        <v>0</v>
      </c>
      <c r="J8" s="48">
        <v>16975</v>
      </c>
      <c r="K8" s="48">
        <v>0</v>
      </c>
      <c r="L8" s="48">
        <v>0</v>
      </c>
      <c r="M8" s="48">
        <v>0</v>
      </c>
      <c r="N8" s="48">
        <v>845375</v>
      </c>
      <c r="O8" s="48">
        <v>0</v>
      </c>
      <c r="P8" s="48">
        <v>744225</v>
      </c>
      <c r="Q8" s="48">
        <v>398447</v>
      </c>
      <c r="R8" s="48">
        <v>0</v>
      </c>
      <c r="S8" s="48">
        <v>0</v>
      </c>
      <c r="T8" s="48">
        <v>0</v>
      </c>
      <c r="U8" s="48">
        <v>299500</v>
      </c>
      <c r="V8" s="48">
        <v>101044</v>
      </c>
      <c r="W8" s="48">
        <v>0</v>
      </c>
      <c r="X8" s="48">
        <v>5250</v>
      </c>
      <c r="Y8" s="48">
        <v>0</v>
      </c>
      <c r="Z8" s="48">
        <v>623892</v>
      </c>
      <c r="AA8" s="48">
        <v>0</v>
      </c>
      <c r="AB8" s="48">
        <v>0</v>
      </c>
      <c r="AC8" s="48">
        <v>310820</v>
      </c>
      <c r="AD8" s="48">
        <v>99425</v>
      </c>
      <c r="AE8" s="48">
        <v>3724</v>
      </c>
      <c r="AF8" s="48">
        <v>0</v>
      </c>
      <c r="AG8" s="48">
        <v>0</v>
      </c>
      <c r="AH8" s="48">
        <v>0</v>
      </c>
      <c r="AI8" s="48">
        <v>0</v>
      </c>
      <c r="AJ8" s="48">
        <v>8620349</v>
      </c>
      <c r="AK8" s="51">
        <v>4148907</v>
      </c>
      <c r="AL8" s="12"/>
      <c r="AM8" s="66"/>
      <c r="AO8" s="67"/>
    </row>
    <row r="9" spans="2:45" ht="12" customHeight="1" x14ac:dyDescent="0.15">
      <c r="B9" s="315"/>
      <c r="C9" s="15">
        <v>2001</v>
      </c>
      <c r="D9" s="257">
        <v>13</v>
      </c>
      <c r="E9" s="78">
        <v>0</v>
      </c>
      <c r="F9" s="52">
        <v>0</v>
      </c>
      <c r="G9" s="52">
        <v>0</v>
      </c>
      <c r="H9" s="124">
        <v>0</v>
      </c>
      <c r="I9" s="52">
        <v>0</v>
      </c>
      <c r="J9" s="52">
        <v>13975</v>
      </c>
      <c r="K9" s="52">
        <v>0</v>
      </c>
      <c r="L9" s="52">
        <v>0</v>
      </c>
      <c r="M9" s="52">
        <v>0</v>
      </c>
      <c r="N9" s="52">
        <v>698825</v>
      </c>
      <c r="O9" s="52">
        <v>0</v>
      </c>
      <c r="P9" s="52">
        <v>476713</v>
      </c>
      <c r="Q9" s="52">
        <v>0</v>
      </c>
      <c r="R9" s="52">
        <v>0</v>
      </c>
      <c r="S9" s="52">
        <v>0</v>
      </c>
      <c r="T9" s="52">
        <v>1391</v>
      </c>
      <c r="U9" s="52">
        <v>298900</v>
      </c>
      <c r="V9" s="52">
        <v>150181</v>
      </c>
      <c r="W9" s="52">
        <v>272863</v>
      </c>
      <c r="X9" s="52">
        <v>0</v>
      </c>
      <c r="Y9" s="52">
        <v>0</v>
      </c>
      <c r="Z9" s="52">
        <v>150697</v>
      </c>
      <c r="AA9" s="52">
        <v>465896</v>
      </c>
      <c r="AB9" s="52">
        <v>191983</v>
      </c>
      <c r="AC9" s="52">
        <v>0</v>
      </c>
      <c r="AD9" s="52">
        <v>397850</v>
      </c>
      <c r="AE9" s="52">
        <v>202127</v>
      </c>
      <c r="AF9" s="52">
        <v>0</v>
      </c>
      <c r="AG9" s="52">
        <v>0</v>
      </c>
      <c r="AH9" s="52">
        <v>0</v>
      </c>
      <c r="AI9" s="52">
        <v>0</v>
      </c>
      <c r="AJ9" s="52">
        <v>5356000</v>
      </c>
      <c r="AK9" s="55">
        <v>7351519</v>
      </c>
      <c r="AL9" s="12"/>
      <c r="AM9" s="66"/>
      <c r="AO9" s="67"/>
    </row>
    <row r="10" spans="2:45" ht="12" customHeight="1" x14ac:dyDescent="0.15">
      <c r="B10" s="315"/>
      <c r="C10" s="18">
        <v>2002</v>
      </c>
      <c r="D10" s="258">
        <v>14</v>
      </c>
      <c r="E10" s="79">
        <v>0</v>
      </c>
      <c r="F10" s="53">
        <v>0</v>
      </c>
      <c r="G10" s="53">
        <v>0</v>
      </c>
      <c r="H10" s="53">
        <v>0</v>
      </c>
      <c r="I10" s="53">
        <v>0</v>
      </c>
      <c r="J10" s="53">
        <v>14000</v>
      </c>
      <c r="K10" s="53">
        <v>0</v>
      </c>
      <c r="L10" s="53">
        <v>0</v>
      </c>
      <c r="M10" s="53">
        <v>0</v>
      </c>
      <c r="N10" s="53">
        <v>1000</v>
      </c>
      <c r="O10" s="53">
        <v>0</v>
      </c>
      <c r="P10" s="53">
        <v>237180</v>
      </c>
      <c r="Q10" s="53">
        <v>0</v>
      </c>
      <c r="R10" s="53">
        <v>0</v>
      </c>
      <c r="S10" s="53">
        <v>0</v>
      </c>
      <c r="T10" s="53">
        <v>0</v>
      </c>
      <c r="U10" s="53">
        <v>0</v>
      </c>
      <c r="V10" s="53">
        <v>0</v>
      </c>
      <c r="W10" s="53">
        <v>189717</v>
      </c>
      <c r="X10" s="53">
        <v>0</v>
      </c>
      <c r="Y10" s="53">
        <v>0</v>
      </c>
      <c r="Z10" s="53">
        <v>0</v>
      </c>
      <c r="AA10" s="53">
        <v>1397040</v>
      </c>
      <c r="AB10" s="53">
        <v>0</v>
      </c>
      <c r="AC10" s="53">
        <v>0</v>
      </c>
      <c r="AD10" s="53">
        <v>0</v>
      </c>
      <c r="AE10" s="53">
        <v>2600</v>
      </c>
      <c r="AF10" s="53">
        <v>0</v>
      </c>
      <c r="AG10" s="53">
        <v>0</v>
      </c>
      <c r="AH10" s="53">
        <v>0</v>
      </c>
      <c r="AI10" s="53">
        <v>0</v>
      </c>
      <c r="AJ10" s="53">
        <v>282850</v>
      </c>
      <c r="AK10" s="56">
        <v>2067095</v>
      </c>
      <c r="AL10" s="12"/>
      <c r="AM10" s="66"/>
      <c r="AO10" s="67"/>
    </row>
    <row r="11" spans="2:45" ht="12" customHeight="1" x14ac:dyDescent="0.15">
      <c r="B11" s="315"/>
      <c r="C11" s="18">
        <v>2003</v>
      </c>
      <c r="D11" s="258">
        <v>15</v>
      </c>
      <c r="E11" s="79">
        <v>0</v>
      </c>
      <c r="F11" s="53">
        <v>0</v>
      </c>
      <c r="G11" s="60">
        <v>0</v>
      </c>
      <c r="H11" s="53">
        <v>0</v>
      </c>
      <c r="I11" s="60">
        <v>0</v>
      </c>
      <c r="J11" s="53">
        <v>0</v>
      </c>
      <c r="K11" s="53">
        <v>0</v>
      </c>
      <c r="L11" s="53">
        <v>0</v>
      </c>
      <c r="M11" s="53">
        <v>0</v>
      </c>
      <c r="N11" s="60">
        <v>1000</v>
      </c>
      <c r="O11" s="60">
        <v>0</v>
      </c>
      <c r="P11" s="60">
        <v>353350</v>
      </c>
      <c r="Q11" s="60">
        <v>0</v>
      </c>
      <c r="R11" s="60">
        <v>0</v>
      </c>
      <c r="S11" s="53">
        <v>0</v>
      </c>
      <c r="T11" s="53">
        <v>0</v>
      </c>
      <c r="U11" s="53">
        <v>0</v>
      </c>
      <c r="V11" s="53">
        <v>14000</v>
      </c>
      <c r="W11" s="53">
        <v>0</v>
      </c>
      <c r="X11" s="53">
        <v>0</v>
      </c>
      <c r="Y11" s="53">
        <v>0</v>
      </c>
      <c r="Z11" s="53">
        <v>50000</v>
      </c>
      <c r="AA11" s="53">
        <v>51196</v>
      </c>
      <c r="AB11" s="53">
        <v>7000</v>
      </c>
      <c r="AC11" s="53">
        <v>0</v>
      </c>
      <c r="AD11" s="53">
        <v>70949</v>
      </c>
      <c r="AE11" s="53">
        <v>68311</v>
      </c>
      <c r="AF11" s="53">
        <v>0</v>
      </c>
      <c r="AG11" s="53">
        <v>0</v>
      </c>
      <c r="AH11" s="53">
        <v>47971</v>
      </c>
      <c r="AI11" s="53">
        <v>0</v>
      </c>
      <c r="AJ11" s="53">
        <v>407131</v>
      </c>
      <c r="AK11" s="56">
        <v>2582870</v>
      </c>
      <c r="AL11" s="12"/>
      <c r="AM11" s="66"/>
      <c r="AO11" s="67"/>
    </row>
    <row r="12" spans="2:45" ht="12" customHeight="1" x14ac:dyDescent="0.15">
      <c r="B12" s="315"/>
      <c r="C12" s="18">
        <v>2004</v>
      </c>
      <c r="D12" s="258">
        <v>16</v>
      </c>
      <c r="E12" s="79">
        <v>0</v>
      </c>
      <c r="F12" s="53">
        <v>0</v>
      </c>
      <c r="G12" s="60">
        <v>0</v>
      </c>
      <c r="H12" s="53">
        <v>0</v>
      </c>
      <c r="I12" s="53">
        <v>0</v>
      </c>
      <c r="J12" s="53">
        <v>11975</v>
      </c>
      <c r="K12" s="53">
        <v>0</v>
      </c>
      <c r="L12" s="53">
        <v>0</v>
      </c>
      <c r="M12" s="53">
        <v>0</v>
      </c>
      <c r="N12" s="53">
        <v>0</v>
      </c>
      <c r="O12" s="53">
        <v>0</v>
      </c>
      <c r="P12" s="53">
        <v>59400</v>
      </c>
      <c r="Q12" s="53">
        <v>64000</v>
      </c>
      <c r="R12" s="53">
        <v>648</v>
      </c>
      <c r="S12" s="53">
        <v>0</v>
      </c>
      <c r="T12" s="53">
        <v>0</v>
      </c>
      <c r="U12" s="53">
        <v>0</v>
      </c>
      <c r="V12" s="53">
        <v>0</v>
      </c>
      <c r="W12" s="53">
        <v>0</v>
      </c>
      <c r="X12" s="53">
        <v>0</v>
      </c>
      <c r="Y12" s="53">
        <v>0</v>
      </c>
      <c r="Z12" s="53">
        <v>0</v>
      </c>
      <c r="AA12" s="53">
        <v>443906</v>
      </c>
      <c r="AB12" s="53">
        <v>0</v>
      </c>
      <c r="AC12" s="53">
        <v>0</v>
      </c>
      <c r="AD12" s="53">
        <v>0</v>
      </c>
      <c r="AE12" s="53">
        <v>186124</v>
      </c>
      <c r="AF12" s="53">
        <v>0</v>
      </c>
      <c r="AG12" s="53">
        <v>0</v>
      </c>
      <c r="AH12" s="53">
        <v>0</v>
      </c>
      <c r="AI12" s="53">
        <v>0</v>
      </c>
      <c r="AJ12" s="53">
        <v>197000</v>
      </c>
      <c r="AK12" s="56">
        <v>347583</v>
      </c>
      <c r="AL12" s="12"/>
      <c r="AM12" s="66"/>
      <c r="AO12" s="67"/>
    </row>
    <row r="13" spans="2:45" ht="12" customHeight="1" x14ac:dyDescent="0.15">
      <c r="B13" s="315"/>
      <c r="C13" s="22">
        <v>2005</v>
      </c>
      <c r="D13" s="259">
        <v>17</v>
      </c>
      <c r="E13" s="80">
        <v>400</v>
      </c>
      <c r="F13" s="57">
        <v>0</v>
      </c>
      <c r="G13" s="118">
        <v>0</v>
      </c>
      <c r="H13" s="57">
        <v>0</v>
      </c>
      <c r="I13" s="57">
        <v>0</v>
      </c>
      <c r="J13" s="57">
        <v>100</v>
      </c>
      <c r="K13" s="57">
        <v>0</v>
      </c>
      <c r="L13" s="57">
        <v>0</v>
      </c>
      <c r="M13" s="57">
        <v>0</v>
      </c>
      <c r="N13" s="57">
        <v>0</v>
      </c>
      <c r="O13" s="57">
        <v>0</v>
      </c>
      <c r="P13" s="57">
        <v>0</v>
      </c>
      <c r="Q13" s="57">
        <v>0</v>
      </c>
      <c r="R13" s="57">
        <v>1890</v>
      </c>
      <c r="S13" s="57">
        <v>0</v>
      </c>
      <c r="T13" s="57">
        <v>0</v>
      </c>
      <c r="U13" s="57">
        <v>0</v>
      </c>
      <c r="V13" s="57">
        <v>0</v>
      </c>
      <c r="W13" s="57">
        <v>0</v>
      </c>
      <c r="X13" s="57">
        <v>0</v>
      </c>
      <c r="Y13" s="57">
        <v>0</v>
      </c>
      <c r="Z13" s="57">
        <v>0</v>
      </c>
      <c r="AA13" s="57">
        <v>58446</v>
      </c>
      <c r="AB13" s="57">
        <v>0</v>
      </c>
      <c r="AC13" s="57">
        <v>0</v>
      </c>
      <c r="AD13" s="57">
        <v>0</v>
      </c>
      <c r="AE13" s="57">
        <v>48019</v>
      </c>
      <c r="AF13" s="57">
        <v>0</v>
      </c>
      <c r="AG13" s="57">
        <v>0</v>
      </c>
      <c r="AH13" s="57">
        <v>0</v>
      </c>
      <c r="AI13" s="57">
        <v>0</v>
      </c>
      <c r="AJ13" s="57">
        <v>562995</v>
      </c>
      <c r="AK13" s="59">
        <v>294660</v>
      </c>
      <c r="AL13" s="12"/>
      <c r="AM13" s="66"/>
      <c r="AO13" s="67"/>
    </row>
    <row r="14" spans="2:45" ht="12" customHeight="1" x14ac:dyDescent="0.15">
      <c r="B14" s="315"/>
      <c r="C14" s="18">
        <v>2006</v>
      </c>
      <c r="D14" s="258">
        <v>18</v>
      </c>
      <c r="E14" s="79">
        <v>0</v>
      </c>
      <c r="F14" s="53">
        <v>0</v>
      </c>
      <c r="G14" s="60">
        <v>0</v>
      </c>
      <c r="H14" s="53">
        <v>0</v>
      </c>
      <c r="I14" s="53">
        <v>0</v>
      </c>
      <c r="J14" s="53">
        <v>0</v>
      </c>
      <c r="K14" s="53">
        <v>0</v>
      </c>
      <c r="L14" s="53">
        <v>0</v>
      </c>
      <c r="M14" s="53">
        <v>0</v>
      </c>
      <c r="N14" s="53">
        <v>0</v>
      </c>
      <c r="O14" s="53">
        <v>0</v>
      </c>
      <c r="P14" s="53">
        <v>0</v>
      </c>
      <c r="Q14" s="53">
        <v>0</v>
      </c>
      <c r="R14" s="53">
        <v>7020</v>
      </c>
      <c r="S14" s="53">
        <v>0</v>
      </c>
      <c r="T14" s="53">
        <v>0</v>
      </c>
      <c r="U14" s="53">
        <v>299150</v>
      </c>
      <c r="V14" s="53">
        <v>0</v>
      </c>
      <c r="W14" s="53">
        <v>0</v>
      </c>
      <c r="X14" s="53">
        <v>0</v>
      </c>
      <c r="Y14" s="53">
        <v>0</v>
      </c>
      <c r="Z14" s="53">
        <v>0</v>
      </c>
      <c r="AA14" s="53">
        <v>154600</v>
      </c>
      <c r="AB14" s="53">
        <v>0</v>
      </c>
      <c r="AC14" s="53">
        <v>0</v>
      </c>
      <c r="AD14" s="53">
        <v>0</v>
      </c>
      <c r="AE14" s="53">
        <v>51060</v>
      </c>
      <c r="AF14" s="53">
        <v>0</v>
      </c>
      <c r="AG14" s="53">
        <v>0</v>
      </c>
      <c r="AH14" s="53">
        <v>0</v>
      </c>
      <c r="AI14" s="53">
        <v>0</v>
      </c>
      <c r="AJ14" s="53">
        <v>3306115</v>
      </c>
      <c r="AK14" s="56">
        <v>944350</v>
      </c>
      <c r="AL14" s="12"/>
      <c r="AM14" s="66"/>
      <c r="AO14" s="67"/>
    </row>
    <row r="15" spans="2:45" ht="12" customHeight="1" x14ac:dyDescent="0.15">
      <c r="B15" s="315"/>
      <c r="C15" s="18">
        <v>2007</v>
      </c>
      <c r="D15" s="258">
        <v>19</v>
      </c>
      <c r="E15" s="81">
        <v>0</v>
      </c>
      <c r="F15" s="60">
        <v>126400</v>
      </c>
      <c r="G15" s="60">
        <v>0</v>
      </c>
      <c r="H15" s="53">
        <v>0</v>
      </c>
      <c r="I15" s="53">
        <v>0</v>
      </c>
      <c r="J15" s="53">
        <v>75</v>
      </c>
      <c r="K15" s="53">
        <v>0</v>
      </c>
      <c r="L15" s="53">
        <v>0</v>
      </c>
      <c r="M15" s="53">
        <v>0</v>
      </c>
      <c r="N15" s="53">
        <v>0</v>
      </c>
      <c r="O15" s="53">
        <v>0</v>
      </c>
      <c r="P15" s="53">
        <v>0</v>
      </c>
      <c r="Q15" s="53">
        <v>0</v>
      </c>
      <c r="R15" s="53">
        <v>4725</v>
      </c>
      <c r="S15" s="53">
        <v>0</v>
      </c>
      <c r="T15" s="53">
        <v>0</v>
      </c>
      <c r="U15" s="53">
        <v>0</v>
      </c>
      <c r="V15" s="53">
        <v>0</v>
      </c>
      <c r="W15" s="53">
        <v>0</v>
      </c>
      <c r="X15" s="53">
        <v>0</v>
      </c>
      <c r="Y15" s="53">
        <v>0</v>
      </c>
      <c r="Z15" s="53">
        <v>0</v>
      </c>
      <c r="AA15" s="53">
        <v>209925</v>
      </c>
      <c r="AB15" s="53">
        <v>795977</v>
      </c>
      <c r="AC15" s="53">
        <v>0</v>
      </c>
      <c r="AD15" s="53">
        <v>0</v>
      </c>
      <c r="AE15" s="53">
        <v>20440</v>
      </c>
      <c r="AF15" s="53">
        <v>0</v>
      </c>
      <c r="AG15" s="53">
        <v>0</v>
      </c>
      <c r="AH15" s="53">
        <v>0</v>
      </c>
      <c r="AI15" s="53">
        <v>0</v>
      </c>
      <c r="AJ15" s="53">
        <v>590698</v>
      </c>
      <c r="AK15" s="56">
        <v>603359</v>
      </c>
      <c r="AL15" s="12"/>
      <c r="AM15" s="66"/>
      <c r="AO15" s="67"/>
    </row>
    <row r="16" spans="2:45" ht="12" customHeight="1" x14ac:dyDescent="0.15">
      <c r="B16" s="315"/>
      <c r="C16" s="18">
        <v>2008</v>
      </c>
      <c r="D16" s="258">
        <v>20</v>
      </c>
      <c r="E16" s="79">
        <v>0</v>
      </c>
      <c r="F16" s="53">
        <v>0</v>
      </c>
      <c r="G16" s="60">
        <v>0</v>
      </c>
      <c r="H16" s="53">
        <v>0</v>
      </c>
      <c r="I16" s="53">
        <v>0</v>
      </c>
      <c r="J16" s="53">
        <v>0</v>
      </c>
      <c r="K16" s="53">
        <v>0</v>
      </c>
      <c r="L16" s="53">
        <v>0</v>
      </c>
      <c r="M16" s="53">
        <v>0</v>
      </c>
      <c r="N16" s="53">
        <v>0</v>
      </c>
      <c r="O16" s="53">
        <v>0</v>
      </c>
      <c r="P16" s="53">
        <v>0</v>
      </c>
      <c r="Q16" s="53">
        <v>0</v>
      </c>
      <c r="R16" s="53">
        <v>8902</v>
      </c>
      <c r="S16" s="53">
        <v>0</v>
      </c>
      <c r="T16" s="53">
        <v>0</v>
      </c>
      <c r="U16" s="53">
        <v>0</v>
      </c>
      <c r="V16" s="53">
        <v>0</v>
      </c>
      <c r="W16" s="53">
        <v>0</v>
      </c>
      <c r="X16" s="53">
        <v>0</v>
      </c>
      <c r="Y16" s="53">
        <v>0</v>
      </c>
      <c r="Z16" s="53">
        <v>0</v>
      </c>
      <c r="AA16" s="53">
        <v>835128</v>
      </c>
      <c r="AB16" s="53">
        <v>49971</v>
      </c>
      <c r="AC16" s="53">
        <v>0</v>
      </c>
      <c r="AD16" s="53">
        <v>0</v>
      </c>
      <c r="AE16" s="53">
        <v>263385</v>
      </c>
      <c r="AF16" s="53">
        <v>0</v>
      </c>
      <c r="AG16" s="53">
        <v>0</v>
      </c>
      <c r="AH16" s="53">
        <v>0</v>
      </c>
      <c r="AI16" s="53">
        <v>0</v>
      </c>
      <c r="AJ16" s="53">
        <v>1323477</v>
      </c>
      <c r="AK16" s="56">
        <v>458550</v>
      </c>
      <c r="AL16" s="12"/>
      <c r="AM16" s="66"/>
      <c r="AO16" s="67"/>
    </row>
    <row r="17" spans="2:45" ht="12" customHeight="1" x14ac:dyDescent="0.15">
      <c r="B17" s="315"/>
      <c r="C17" s="18">
        <v>2009</v>
      </c>
      <c r="D17" s="258">
        <v>21</v>
      </c>
      <c r="E17" s="79">
        <v>0</v>
      </c>
      <c r="F17" s="53">
        <v>0</v>
      </c>
      <c r="G17" s="53">
        <v>0</v>
      </c>
      <c r="H17" s="53">
        <v>0</v>
      </c>
      <c r="I17" s="53">
        <v>0</v>
      </c>
      <c r="J17" s="53">
        <v>100</v>
      </c>
      <c r="K17" s="53">
        <v>0</v>
      </c>
      <c r="L17" s="53">
        <v>0</v>
      </c>
      <c r="M17" s="53">
        <v>0</v>
      </c>
      <c r="N17" s="53">
        <v>115550</v>
      </c>
      <c r="O17" s="53">
        <v>0</v>
      </c>
      <c r="P17" s="53">
        <v>0</v>
      </c>
      <c r="Q17" s="53">
        <v>0</v>
      </c>
      <c r="R17" s="53">
        <v>375785</v>
      </c>
      <c r="S17" s="53">
        <v>0</v>
      </c>
      <c r="T17" s="53">
        <v>0</v>
      </c>
      <c r="U17" s="53">
        <v>0</v>
      </c>
      <c r="V17" s="53">
        <v>99998</v>
      </c>
      <c r="W17" s="53">
        <v>0</v>
      </c>
      <c r="X17" s="53">
        <v>0</v>
      </c>
      <c r="Y17" s="53">
        <v>0</v>
      </c>
      <c r="Z17" s="53">
        <v>0</v>
      </c>
      <c r="AA17" s="53">
        <v>200000</v>
      </c>
      <c r="AB17" s="53">
        <v>33000</v>
      </c>
      <c r="AC17" s="53">
        <v>0</v>
      </c>
      <c r="AD17" s="53">
        <v>159811</v>
      </c>
      <c r="AE17" s="53">
        <v>538979</v>
      </c>
      <c r="AF17" s="53">
        <v>0</v>
      </c>
      <c r="AG17" s="53">
        <v>0</v>
      </c>
      <c r="AH17" s="53">
        <v>0</v>
      </c>
      <c r="AI17" s="53">
        <v>0</v>
      </c>
      <c r="AJ17" s="53">
        <v>5133638</v>
      </c>
      <c r="AK17" s="56">
        <v>3280671</v>
      </c>
      <c r="AL17" s="12"/>
      <c r="AM17" s="66"/>
      <c r="AO17" s="67"/>
    </row>
    <row r="18" spans="2:45" ht="12" customHeight="1" x14ac:dyDescent="0.15">
      <c r="B18" s="315"/>
      <c r="C18" s="18">
        <v>2010</v>
      </c>
      <c r="D18" s="258">
        <v>22</v>
      </c>
      <c r="E18" s="79">
        <v>0</v>
      </c>
      <c r="F18" s="53">
        <v>0</v>
      </c>
      <c r="G18" s="53">
        <v>0</v>
      </c>
      <c r="H18" s="53">
        <v>0</v>
      </c>
      <c r="I18" s="53">
        <v>0</v>
      </c>
      <c r="J18" s="53">
        <v>0</v>
      </c>
      <c r="K18" s="53">
        <v>0</v>
      </c>
      <c r="L18" s="53">
        <v>0</v>
      </c>
      <c r="M18" s="53">
        <v>0</v>
      </c>
      <c r="N18" s="53">
        <v>520025</v>
      </c>
      <c r="O18" s="53">
        <v>0</v>
      </c>
      <c r="P18" s="53">
        <v>91125</v>
      </c>
      <c r="Q18" s="53">
        <v>0</v>
      </c>
      <c r="R18" s="53">
        <v>4534</v>
      </c>
      <c r="S18" s="53">
        <v>0</v>
      </c>
      <c r="T18" s="53">
        <v>0</v>
      </c>
      <c r="U18" s="53">
        <v>0</v>
      </c>
      <c r="V18" s="53">
        <v>0</v>
      </c>
      <c r="W18" s="53">
        <v>0</v>
      </c>
      <c r="X18" s="53">
        <v>0</v>
      </c>
      <c r="Y18" s="53">
        <v>0</v>
      </c>
      <c r="Z18" s="53">
        <v>0</v>
      </c>
      <c r="AA18" s="53">
        <v>0</v>
      </c>
      <c r="AB18" s="53">
        <v>0</v>
      </c>
      <c r="AC18" s="53">
        <v>0</v>
      </c>
      <c r="AD18" s="53">
        <v>519802</v>
      </c>
      <c r="AE18" s="53">
        <v>884800</v>
      </c>
      <c r="AF18" s="53">
        <v>0</v>
      </c>
      <c r="AG18" s="53">
        <v>0</v>
      </c>
      <c r="AH18" s="53">
        <v>0</v>
      </c>
      <c r="AI18" s="53">
        <v>0</v>
      </c>
      <c r="AJ18" s="53">
        <v>467097</v>
      </c>
      <c r="AK18" s="56">
        <v>817896</v>
      </c>
      <c r="AL18" s="12"/>
      <c r="AM18" s="66"/>
      <c r="AO18" s="67"/>
    </row>
    <row r="19" spans="2:45" ht="12" customHeight="1" x14ac:dyDescent="0.15">
      <c r="B19" s="315"/>
      <c r="C19" s="15">
        <v>2011</v>
      </c>
      <c r="D19" s="257">
        <v>23</v>
      </c>
      <c r="E19" s="78">
        <v>0</v>
      </c>
      <c r="F19" s="52">
        <v>0</v>
      </c>
      <c r="G19" s="52">
        <v>0</v>
      </c>
      <c r="H19" s="52">
        <v>0</v>
      </c>
      <c r="I19" s="52">
        <v>99986</v>
      </c>
      <c r="J19" s="52">
        <v>0</v>
      </c>
      <c r="K19" s="78">
        <v>0</v>
      </c>
      <c r="L19" s="52">
        <v>0</v>
      </c>
      <c r="M19" s="52">
        <v>0</v>
      </c>
      <c r="N19" s="52">
        <v>49600</v>
      </c>
      <c r="O19" s="52">
        <v>24999</v>
      </c>
      <c r="P19" s="52">
        <v>800</v>
      </c>
      <c r="Q19" s="52">
        <v>49983</v>
      </c>
      <c r="R19" s="52">
        <v>0</v>
      </c>
      <c r="S19" s="52">
        <v>3575</v>
      </c>
      <c r="T19" s="52">
        <v>20</v>
      </c>
      <c r="U19" s="52">
        <v>0</v>
      </c>
      <c r="V19" s="52">
        <v>0</v>
      </c>
      <c r="W19" s="52">
        <v>0</v>
      </c>
      <c r="X19" s="52">
        <v>0</v>
      </c>
      <c r="Y19" s="52">
        <v>0</v>
      </c>
      <c r="Z19" s="52">
        <v>0</v>
      </c>
      <c r="AA19" s="52">
        <v>0</v>
      </c>
      <c r="AB19" s="52">
        <v>0</v>
      </c>
      <c r="AC19" s="52">
        <v>0</v>
      </c>
      <c r="AD19" s="52">
        <v>134980</v>
      </c>
      <c r="AE19" s="52">
        <v>816410</v>
      </c>
      <c r="AF19" s="52">
        <v>0</v>
      </c>
      <c r="AG19" s="52">
        <v>0</v>
      </c>
      <c r="AH19" s="52">
        <v>0</v>
      </c>
      <c r="AI19" s="52">
        <v>0</v>
      </c>
      <c r="AJ19" s="52">
        <v>386636</v>
      </c>
      <c r="AK19" s="55">
        <v>1446882</v>
      </c>
      <c r="AL19" s="12"/>
      <c r="AM19" s="66"/>
      <c r="AO19" s="67"/>
    </row>
    <row r="20" spans="2:45" ht="12" customHeight="1" x14ac:dyDescent="0.15">
      <c r="B20" s="315"/>
      <c r="C20" s="18">
        <v>2012</v>
      </c>
      <c r="D20" s="258">
        <v>24</v>
      </c>
      <c r="E20" s="79">
        <v>0</v>
      </c>
      <c r="F20" s="53">
        <v>0</v>
      </c>
      <c r="G20" s="53">
        <v>0</v>
      </c>
      <c r="H20" s="53">
        <v>20</v>
      </c>
      <c r="I20" s="53">
        <v>0</v>
      </c>
      <c r="J20" s="53">
        <v>100</v>
      </c>
      <c r="K20" s="79">
        <v>0</v>
      </c>
      <c r="L20" s="53">
        <v>0</v>
      </c>
      <c r="M20" s="53">
        <v>0</v>
      </c>
      <c r="N20" s="53">
        <v>0</v>
      </c>
      <c r="O20" s="53">
        <v>689188</v>
      </c>
      <c r="P20" s="53">
        <v>274850</v>
      </c>
      <c r="Q20" s="53">
        <v>195938</v>
      </c>
      <c r="R20" s="53">
        <v>0</v>
      </c>
      <c r="S20" s="53">
        <v>2400</v>
      </c>
      <c r="T20" s="53">
        <v>0</v>
      </c>
      <c r="U20" s="53">
        <v>0</v>
      </c>
      <c r="V20" s="53">
        <v>0</v>
      </c>
      <c r="W20" s="53">
        <v>0</v>
      </c>
      <c r="X20" s="53">
        <v>0</v>
      </c>
      <c r="Y20" s="53">
        <v>0</v>
      </c>
      <c r="Z20" s="53">
        <v>0</v>
      </c>
      <c r="AA20" s="53">
        <v>0</v>
      </c>
      <c r="AB20" s="53">
        <v>0</v>
      </c>
      <c r="AC20" s="53">
        <v>0</v>
      </c>
      <c r="AD20" s="53">
        <v>0</v>
      </c>
      <c r="AE20" s="53">
        <v>654110</v>
      </c>
      <c r="AF20" s="53">
        <v>0</v>
      </c>
      <c r="AG20" s="53">
        <v>99997</v>
      </c>
      <c r="AH20" s="53">
        <v>0</v>
      </c>
      <c r="AI20" s="53">
        <v>0</v>
      </c>
      <c r="AJ20" s="53">
        <v>86625</v>
      </c>
      <c r="AK20" s="56">
        <v>1432859</v>
      </c>
      <c r="AL20" s="12"/>
      <c r="AM20" s="66"/>
      <c r="AO20" s="67"/>
    </row>
    <row r="21" spans="2:45" ht="12" customHeight="1" x14ac:dyDescent="0.15">
      <c r="B21" s="315"/>
      <c r="C21" s="18">
        <v>2013</v>
      </c>
      <c r="D21" s="258">
        <v>25</v>
      </c>
      <c r="E21" s="79">
        <v>0</v>
      </c>
      <c r="F21" s="53">
        <v>0</v>
      </c>
      <c r="G21" s="60">
        <v>78350</v>
      </c>
      <c r="H21" s="53">
        <v>0</v>
      </c>
      <c r="I21" s="53">
        <v>0</v>
      </c>
      <c r="J21" s="53">
        <v>0</v>
      </c>
      <c r="K21" s="79">
        <v>0</v>
      </c>
      <c r="L21" s="53">
        <v>0</v>
      </c>
      <c r="M21" s="53">
        <v>0</v>
      </c>
      <c r="N21" s="53">
        <v>1400</v>
      </c>
      <c r="O21" s="53">
        <v>131300</v>
      </c>
      <c r="P21" s="53">
        <v>113075</v>
      </c>
      <c r="Q21" s="53">
        <v>0</v>
      </c>
      <c r="R21" s="53">
        <v>0</v>
      </c>
      <c r="S21" s="53">
        <v>3740</v>
      </c>
      <c r="T21" s="53">
        <v>233</v>
      </c>
      <c r="U21" s="53">
        <v>297575</v>
      </c>
      <c r="V21" s="53">
        <v>0</v>
      </c>
      <c r="W21" s="53">
        <v>0</v>
      </c>
      <c r="X21" s="53">
        <v>0</v>
      </c>
      <c r="Y21" s="53">
        <v>0</v>
      </c>
      <c r="Z21" s="53">
        <v>0</v>
      </c>
      <c r="AA21" s="53">
        <v>0</v>
      </c>
      <c r="AB21" s="53">
        <v>0</v>
      </c>
      <c r="AC21" s="53">
        <v>0</v>
      </c>
      <c r="AD21" s="53">
        <v>0</v>
      </c>
      <c r="AE21" s="53">
        <v>738986</v>
      </c>
      <c r="AF21" s="53">
        <v>675</v>
      </c>
      <c r="AG21" s="53">
        <v>0</v>
      </c>
      <c r="AH21" s="53">
        <v>25000</v>
      </c>
      <c r="AI21" s="53">
        <v>0</v>
      </c>
      <c r="AJ21" s="53">
        <v>1095475</v>
      </c>
      <c r="AK21" s="56">
        <v>5510288</v>
      </c>
      <c r="AL21" s="12"/>
      <c r="AM21" s="66"/>
      <c r="AN21" s="69"/>
      <c r="AO21" s="67"/>
    </row>
    <row r="22" spans="2:45" s="30" customFormat="1" ht="12" customHeight="1" x14ac:dyDescent="0.15">
      <c r="B22" s="315"/>
      <c r="C22" s="26">
        <v>2014</v>
      </c>
      <c r="D22" s="260">
        <v>26</v>
      </c>
      <c r="E22" s="82">
        <v>0</v>
      </c>
      <c r="F22" s="62">
        <v>0</v>
      </c>
      <c r="G22" s="119">
        <v>196950</v>
      </c>
      <c r="H22" s="62">
        <v>0</v>
      </c>
      <c r="I22" s="62">
        <v>300</v>
      </c>
      <c r="J22" s="62">
        <v>0</v>
      </c>
      <c r="K22" s="82">
        <v>0</v>
      </c>
      <c r="L22" s="62">
        <v>0</v>
      </c>
      <c r="M22" s="62">
        <v>0</v>
      </c>
      <c r="N22" s="62">
        <v>102875</v>
      </c>
      <c r="O22" s="62">
        <v>959525</v>
      </c>
      <c r="P22" s="62">
        <v>525725</v>
      </c>
      <c r="Q22" s="62">
        <v>348100</v>
      </c>
      <c r="R22" s="62">
        <v>0</v>
      </c>
      <c r="S22" s="62">
        <v>1800</v>
      </c>
      <c r="T22" s="62">
        <v>0</v>
      </c>
      <c r="U22" s="62">
        <v>126350</v>
      </c>
      <c r="V22" s="62">
        <v>0</v>
      </c>
      <c r="W22" s="62">
        <v>0</v>
      </c>
      <c r="X22" s="62">
        <v>0</v>
      </c>
      <c r="Y22" s="62">
        <v>0</v>
      </c>
      <c r="Z22" s="62">
        <v>0</v>
      </c>
      <c r="AA22" s="62">
        <v>0</v>
      </c>
      <c r="AB22" s="62">
        <v>0</v>
      </c>
      <c r="AC22" s="62">
        <v>0</v>
      </c>
      <c r="AD22" s="62">
        <v>0</v>
      </c>
      <c r="AE22" s="62">
        <v>1787090</v>
      </c>
      <c r="AF22" s="62">
        <v>18000</v>
      </c>
      <c r="AG22" s="62">
        <v>1100</v>
      </c>
      <c r="AH22" s="62">
        <v>0</v>
      </c>
      <c r="AI22" s="62">
        <v>1000</v>
      </c>
      <c r="AJ22" s="62">
        <v>4882225</v>
      </c>
      <c r="AK22" s="63">
        <v>7660350</v>
      </c>
      <c r="AL22" s="29"/>
      <c r="AM22" s="66"/>
      <c r="AN22" s="69"/>
      <c r="AO22" s="67"/>
      <c r="AP22" s="69"/>
      <c r="AQ22" s="125"/>
      <c r="AR22" s="125"/>
      <c r="AS22" s="69"/>
    </row>
    <row r="23" spans="2:45" s="30" customFormat="1" ht="12" customHeight="1" x14ac:dyDescent="0.15">
      <c r="B23" s="315"/>
      <c r="C23" s="26">
        <v>2015</v>
      </c>
      <c r="D23" s="260">
        <v>27</v>
      </c>
      <c r="E23" s="82">
        <v>0</v>
      </c>
      <c r="F23" s="62">
        <v>50750</v>
      </c>
      <c r="G23" s="62">
        <v>16875</v>
      </c>
      <c r="H23" s="62">
        <v>0</v>
      </c>
      <c r="I23" s="62">
        <v>250</v>
      </c>
      <c r="J23" s="62">
        <v>398025</v>
      </c>
      <c r="K23" s="82">
        <v>0</v>
      </c>
      <c r="L23" s="62">
        <v>74150</v>
      </c>
      <c r="M23" s="62">
        <v>23800</v>
      </c>
      <c r="N23" s="62">
        <v>52475</v>
      </c>
      <c r="O23" s="62">
        <v>3551650</v>
      </c>
      <c r="P23" s="62">
        <v>280925</v>
      </c>
      <c r="Q23" s="62">
        <v>990675</v>
      </c>
      <c r="R23" s="62">
        <v>0</v>
      </c>
      <c r="S23" s="62">
        <v>1695</v>
      </c>
      <c r="T23" s="62">
        <v>10</v>
      </c>
      <c r="U23" s="62">
        <v>1146750</v>
      </c>
      <c r="V23" s="62">
        <v>0</v>
      </c>
      <c r="W23" s="62">
        <v>0</v>
      </c>
      <c r="X23" s="62">
        <v>0</v>
      </c>
      <c r="Y23" s="62">
        <v>183725</v>
      </c>
      <c r="Z23" s="62">
        <v>750</v>
      </c>
      <c r="AA23" s="62">
        <v>0</v>
      </c>
      <c r="AB23" s="62">
        <v>0</v>
      </c>
      <c r="AC23" s="62">
        <v>0</v>
      </c>
      <c r="AD23" s="62">
        <v>0</v>
      </c>
      <c r="AE23" s="62">
        <v>1702701</v>
      </c>
      <c r="AF23" s="62">
        <v>0</v>
      </c>
      <c r="AG23" s="62">
        <v>0</v>
      </c>
      <c r="AH23" s="62">
        <v>0</v>
      </c>
      <c r="AI23" s="62">
        <v>98000</v>
      </c>
      <c r="AJ23" s="62">
        <v>6361975</v>
      </c>
      <c r="AK23" s="63">
        <v>10780880</v>
      </c>
      <c r="AL23" s="29"/>
      <c r="AM23" s="66"/>
      <c r="AN23" s="68"/>
      <c r="AO23" s="67"/>
      <c r="AP23" s="69"/>
      <c r="AQ23" s="125"/>
      <c r="AR23" s="125"/>
      <c r="AS23" s="69"/>
    </row>
    <row r="24" spans="2:45" ht="12" customHeight="1" x14ac:dyDescent="0.15">
      <c r="B24" s="315"/>
      <c r="C24" s="204">
        <v>2016</v>
      </c>
      <c r="D24" s="261">
        <v>28</v>
      </c>
      <c r="E24" s="208">
        <v>0</v>
      </c>
      <c r="F24" s="206">
        <v>0</v>
      </c>
      <c r="G24" s="206">
        <v>0</v>
      </c>
      <c r="H24" s="206">
        <v>0</v>
      </c>
      <c r="I24" s="206">
        <v>0</v>
      </c>
      <c r="J24" s="206">
        <v>0</v>
      </c>
      <c r="K24" s="208">
        <v>0</v>
      </c>
      <c r="L24" s="206">
        <v>0</v>
      </c>
      <c r="M24" s="206">
        <v>193600</v>
      </c>
      <c r="N24" s="206">
        <v>44625</v>
      </c>
      <c r="O24" s="206">
        <v>397875</v>
      </c>
      <c r="P24" s="206">
        <v>233970</v>
      </c>
      <c r="Q24" s="206">
        <v>598050</v>
      </c>
      <c r="R24" s="206">
        <v>0</v>
      </c>
      <c r="S24" s="206">
        <v>860</v>
      </c>
      <c r="T24" s="206">
        <v>0</v>
      </c>
      <c r="U24" s="206">
        <v>298575</v>
      </c>
      <c r="V24" s="206">
        <v>0</v>
      </c>
      <c r="W24" s="206">
        <v>0</v>
      </c>
      <c r="X24" s="206">
        <v>0</v>
      </c>
      <c r="Y24" s="206">
        <v>0</v>
      </c>
      <c r="Z24" s="206">
        <v>0</v>
      </c>
      <c r="AA24" s="206">
        <v>0</v>
      </c>
      <c r="AB24" s="206">
        <v>0</v>
      </c>
      <c r="AC24" s="206">
        <v>0</v>
      </c>
      <c r="AD24" s="206">
        <v>0</v>
      </c>
      <c r="AE24" s="206">
        <v>367077</v>
      </c>
      <c r="AF24" s="206">
        <v>0</v>
      </c>
      <c r="AG24" s="206">
        <v>0</v>
      </c>
      <c r="AH24" s="206">
        <v>0</v>
      </c>
      <c r="AI24" s="206">
        <v>49925</v>
      </c>
      <c r="AJ24" s="206">
        <v>535325</v>
      </c>
      <c r="AK24" s="207">
        <v>2718395</v>
      </c>
      <c r="AL24" s="12"/>
      <c r="AM24" s="66"/>
      <c r="AO24" s="67"/>
    </row>
    <row r="25" spans="2:45" ht="12" customHeight="1" x14ac:dyDescent="0.15">
      <c r="B25" s="315"/>
      <c r="C25" s="26">
        <v>2017</v>
      </c>
      <c r="D25" s="260">
        <v>29</v>
      </c>
      <c r="E25" s="82">
        <v>0</v>
      </c>
      <c r="F25" s="62">
        <v>0</v>
      </c>
      <c r="G25" s="62">
        <v>0</v>
      </c>
      <c r="H25" s="62">
        <v>0</v>
      </c>
      <c r="I25" s="62">
        <v>0</v>
      </c>
      <c r="J25" s="62">
        <v>0</v>
      </c>
      <c r="K25" s="82">
        <v>0</v>
      </c>
      <c r="L25" s="62">
        <v>0</v>
      </c>
      <c r="M25" s="62">
        <v>22650</v>
      </c>
      <c r="N25" s="62">
        <v>166325</v>
      </c>
      <c r="O25" s="62">
        <v>5488300</v>
      </c>
      <c r="P25" s="62">
        <v>960175</v>
      </c>
      <c r="Q25" s="62">
        <v>822375</v>
      </c>
      <c r="R25" s="62">
        <v>0</v>
      </c>
      <c r="S25" s="62">
        <v>540</v>
      </c>
      <c r="T25" s="62">
        <v>40</v>
      </c>
      <c r="U25" s="62">
        <v>406875</v>
      </c>
      <c r="V25" s="62">
        <v>0</v>
      </c>
      <c r="W25" s="62">
        <v>0</v>
      </c>
      <c r="X25" s="62">
        <v>0</v>
      </c>
      <c r="Y25" s="62">
        <v>0</v>
      </c>
      <c r="Z25" s="62">
        <v>0</v>
      </c>
      <c r="AA25" s="62">
        <v>0</v>
      </c>
      <c r="AB25" s="62">
        <v>0</v>
      </c>
      <c r="AC25" s="62">
        <v>0</v>
      </c>
      <c r="AD25" s="62">
        <v>0</v>
      </c>
      <c r="AE25" s="62">
        <v>4256875</v>
      </c>
      <c r="AF25" s="62">
        <v>0</v>
      </c>
      <c r="AG25" s="62">
        <v>0</v>
      </c>
      <c r="AH25" s="62">
        <v>0</v>
      </c>
      <c r="AI25" s="62">
        <v>548700</v>
      </c>
      <c r="AJ25" s="62">
        <v>5246050</v>
      </c>
      <c r="AK25" s="63">
        <v>11281425</v>
      </c>
      <c r="AL25" s="12"/>
      <c r="AM25" s="66"/>
      <c r="AO25" s="67"/>
    </row>
    <row r="26" spans="2:45" ht="12" customHeight="1" x14ac:dyDescent="0.15">
      <c r="B26" s="315"/>
      <c r="C26" s="26">
        <v>2018</v>
      </c>
      <c r="D26" s="260">
        <v>30</v>
      </c>
      <c r="E26" s="82">
        <v>0</v>
      </c>
      <c r="F26" s="62">
        <v>0</v>
      </c>
      <c r="G26" s="62">
        <v>0</v>
      </c>
      <c r="H26" s="62">
        <v>0</v>
      </c>
      <c r="I26" s="62">
        <v>0</v>
      </c>
      <c r="J26" s="62">
        <v>0</v>
      </c>
      <c r="K26" s="82">
        <v>0</v>
      </c>
      <c r="L26" s="62">
        <v>35261</v>
      </c>
      <c r="M26" s="62">
        <v>0</v>
      </c>
      <c r="N26" s="62">
        <v>584325</v>
      </c>
      <c r="O26" s="62">
        <v>1908600</v>
      </c>
      <c r="P26" s="62">
        <v>928150</v>
      </c>
      <c r="Q26" s="62">
        <v>436900</v>
      </c>
      <c r="R26" s="62">
        <v>0</v>
      </c>
      <c r="S26" s="62">
        <v>0</v>
      </c>
      <c r="T26" s="62">
        <v>0</v>
      </c>
      <c r="U26" s="62">
        <v>0</v>
      </c>
      <c r="V26" s="62">
        <v>43000</v>
      </c>
      <c r="W26" s="62">
        <v>0</v>
      </c>
      <c r="X26" s="62">
        <v>0</v>
      </c>
      <c r="Y26" s="62">
        <v>0</v>
      </c>
      <c r="Z26" s="62">
        <v>0</v>
      </c>
      <c r="AA26" s="62">
        <v>0</v>
      </c>
      <c r="AB26" s="62">
        <v>0</v>
      </c>
      <c r="AC26" s="62">
        <v>0</v>
      </c>
      <c r="AD26" s="62">
        <v>0</v>
      </c>
      <c r="AE26" s="62">
        <v>3740927</v>
      </c>
      <c r="AF26" s="62">
        <v>0</v>
      </c>
      <c r="AG26" s="62">
        <v>0</v>
      </c>
      <c r="AH26" s="62">
        <v>0</v>
      </c>
      <c r="AI26" s="62">
        <v>99975</v>
      </c>
      <c r="AJ26" s="62">
        <v>5950775</v>
      </c>
      <c r="AK26" s="63">
        <v>6036275</v>
      </c>
      <c r="AL26" s="12"/>
      <c r="AM26" s="66"/>
      <c r="AO26" s="67"/>
    </row>
    <row r="27" spans="2:45" ht="12" customHeight="1" x14ac:dyDescent="0.15">
      <c r="B27" s="315"/>
      <c r="C27" s="26">
        <v>2019</v>
      </c>
      <c r="D27" s="260" t="s">
        <v>436</v>
      </c>
      <c r="E27" s="82">
        <v>0</v>
      </c>
      <c r="F27" s="62">
        <v>0</v>
      </c>
      <c r="G27" s="62">
        <v>0</v>
      </c>
      <c r="H27" s="62">
        <v>0</v>
      </c>
      <c r="I27" s="62">
        <v>0</v>
      </c>
      <c r="J27" s="62">
        <v>0</v>
      </c>
      <c r="K27" s="82">
        <v>0</v>
      </c>
      <c r="L27" s="62">
        <v>10822</v>
      </c>
      <c r="M27" s="62">
        <v>99700</v>
      </c>
      <c r="N27" s="62">
        <v>673900</v>
      </c>
      <c r="O27" s="62">
        <v>1883525</v>
      </c>
      <c r="P27" s="62">
        <v>889525</v>
      </c>
      <c r="Q27" s="62">
        <v>398375</v>
      </c>
      <c r="R27" s="62">
        <v>0</v>
      </c>
      <c r="S27" s="62">
        <v>0</v>
      </c>
      <c r="T27" s="62">
        <v>40</v>
      </c>
      <c r="U27" s="62">
        <v>0</v>
      </c>
      <c r="V27" s="62">
        <v>266675</v>
      </c>
      <c r="W27" s="62">
        <v>0</v>
      </c>
      <c r="X27" s="62">
        <v>0</v>
      </c>
      <c r="Y27" s="62">
        <v>0</v>
      </c>
      <c r="Z27" s="62">
        <v>0</v>
      </c>
      <c r="AA27" s="62">
        <v>0</v>
      </c>
      <c r="AB27" s="62">
        <v>0</v>
      </c>
      <c r="AC27" s="62">
        <v>0</v>
      </c>
      <c r="AD27" s="62">
        <v>0</v>
      </c>
      <c r="AE27" s="62">
        <v>1588853</v>
      </c>
      <c r="AF27" s="62">
        <v>0</v>
      </c>
      <c r="AG27" s="62">
        <v>0</v>
      </c>
      <c r="AH27" s="62">
        <v>0</v>
      </c>
      <c r="AI27" s="62">
        <v>100000</v>
      </c>
      <c r="AJ27" s="62">
        <v>4324650</v>
      </c>
      <c r="AK27" s="63">
        <v>4995275</v>
      </c>
      <c r="AL27" s="12"/>
      <c r="AM27" s="66"/>
      <c r="AO27" s="67"/>
    </row>
    <row r="28" spans="2:45" ht="12" customHeight="1" x14ac:dyDescent="0.15">
      <c r="B28" s="315"/>
      <c r="C28" s="26">
        <v>2020</v>
      </c>
      <c r="D28" s="260">
        <v>2</v>
      </c>
      <c r="E28" s="82">
        <v>0</v>
      </c>
      <c r="F28" s="62">
        <v>0</v>
      </c>
      <c r="G28" s="62">
        <v>0</v>
      </c>
      <c r="H28" s="62">
        <v>0</v>
      </c>
      <c r="I28" s="62">
        <v>0</v>
      </c>
      <c r="J28" s="62">
        <v>0</v>
      </c>
      <c r="K28" s="62">
        <v>6000</v>
      </c>
      <c r="L28" s="62">
        <v>7298</v>
      </c>
      <c r="M28" s="62">
        <v>49500</v>
      </c>
      <c r="N28" s="62">
        <v>1189045</v>
      </c>
      <c r="O28" s="62">
        <v>503000</v>
      </c>
      <c r="P28" s="62">
        <v>324225</v>
      </c>
      <c r="Q28" s="62">
        <v>992475</v>
      </c>
      <c r="R28" s="62">
        <v>0</v>
      </c>
      <c r="S28" s="62">
        <v>0</v>
      </c>
      <c r="T28" s="62">
        <v>32</v>
      </c>
      <c r="U28" s="62">
        <v>0</v>
      </c>
      <c r="V28" s="62">
        <v>130975</v>
      </c>
      <c r="W28" s="62">
        <v>0</v>
      </c>
      <c r="X28" s="62">
        <v>0</v>
      </c>
      <c r="Y28" s="62">
        <v>24950</v>
      </c>
      <c r="Z28" s="62">
        <v>24975</v>
      </c>
      <c r="AA28" s="62">
        <v>0</v>
      </c>
      <c r="AB28" s="62">
        <v>0</v>
      </c>
      <c r="AC28" s="62">
        <v>0</v>
      </c>
      <c r="AD28" s="62">
        <v>0</v>
      </c>
      <c r="AE28" s="62">
        <v>1113889</v>
      </c>
      <c r="AF28" s="62">
        <v>0</v>
      </c>
      <c r="AG28" s="62">
        <v>0</v>
      </c>
      <c r="AH28" s="62">
        <v>0</v>
      </c>
      <c r="AI28" s="62">
        <v>0</v>
      </c>
      <c r="AJ28" s="62">
        <v>2334600</v>
      </c>
      <c r="AK28" s="63">
        <v>2560765</v>
      </c>
      <c r="AL28" s="12"/>
      <c r="AM28" s="66"/>
      <c r="AO28" s="67"/>
    </row>
    <row r="29" spans="2:45" ht="12" customHeight="1" x14ac:dyDescent="0.15">
      <c r="B29" s="315"/>
      <c r="C29" s="204">
        <v>2021</v>
      </c>
      <c r="D29" s="261">
        <v>3</v>
      </c>
      <c r="E29" s="208">
        <v>0</v>
      </c>
      <c r="F29" s="206">
        <v>0</v>
      </c>
      <c r="G29" s="206">
        <v>0</v>
      </c>
      <c r="H29" s="206">
        <v>0</v>
      </c>
      <c r="I29" s="206">
        <v>0</v>
      </c>
      <c r="J29" s="206">
        <v>96625</v>
      </c>
      <c r="K29" s="206">
        <v>0</v>
      </c>
      <c r="L29" s="206">
        <v>7904</v>
      </c>
      <c r="M29" s="206">
        <v>0</v>
      </c>
      <c r="N29" s="206">
        <v>690100</v>
      </c>
      <c r="O29" s="206">
        <v>74325</v>
      </c>
      <c r="P29" s="206">
        <v>845775</v>
      </c>
      <c r="Q29" s="206">
        <v>0</v>
      </c>
      <c r="R29" s="206">
        <v>0</v>
      </c>
      <c r="S29" s="206">
        <v>0</v>
      </c>
      <c r="T29" s="206">
        <v>20</v>
      </c>
      <c r="U29" s="206">
        <v>0</v>
      </c>
      <c r="V29" s="206">
        <v>0</v>
      </c>
      <c r="W29" s="206">
        <v>0</v>
      </c>
      <c r="X29" s="206">
        <v>0</v>
      </c>
      <c r="Y29" s="206">
        <v>0</v>
      </c>
      <c r="Z29" s="206">
        <v>0</v>
      </c>
      <c r="AA29" s="206">
        <v>0</v>
      </c>
      <c r="AB29" s="206">
        <v>0</v>
      </c>
      <c r="AC29" s="206">
        <v>0</v>
      </c>
      <c r="AD29" s="206">
        <v>0</v>
      </c>
      <c r="AE29" s="206">
        <v>1003849</v>
      </c>
      <c r="AF29" s="206">
        <v>0</v>
      </c>
      <c r="AG29" s="206">
        <v>0</v>
      </c>
      <c r="AH29" s="206">
        <v>0</v>
      </c>
      <c r="AI29" s="206">
        <v>0</v>
      </c>
      <c r="AJ29" s="206">
        <v>2083000</v>
      </c>
      <c r="AK29" s="207">
        <v>1541550</v>
      </c>
      <c r="AL29" s="12"/>
      <c r="AM29" s="66"/>
      <c r="AO29" s="67"/>
    </row>
    <row r="30" spans="2:45" ht="12" customHeight="1" x14ac:dyDescent="0.15">
      <c r="B30" s="315"/>
      <c r="C30" s="26">
        <v>2022</v>
      </c>
      <c r="D30" s="260">
        <v>4</v>
      </c>
      <c r="E30" s="82">
        <v>0</v>
      </c>
      <c r="F30" s="62">
        <v>0</v>
      </c>
      <c r="G30" s="62">
        <v>0</v>
      </c>
      <c r="H30" s="62">
        <v>0</v>
      </c>
      <c r="I30" s="62">
        <v>0</v>
      </c>
      <c r="J30" s="62">
        <v>0</v>
      </c>
      <c r="K30" s="62">
        <v>0</v>
      </c>
      <c r="L30" s="62">
        <v>9552</v>
      </c>
      <c r="M30" s="62">
        <v>0</v>
      </c>
      <c r="N30" s="62">
        <v>19625</v>
      </c>
      <c r="O30" s="62">
        <v>0</v>
      </c>
      <c r="P30" s="62">
        <v>107120</v>
      </c>
      <c r="Q30" s="62">
        <v>225175</v>
      </c>
      <c r="R30" s="62">
        <v>0</v>
      </c>
      <c r="S30" s="62">
        <v>0</v>
      </c>
      <c r="T30" s="62">
        <v>20</v>
      </c>
      <c r="U30" s="62">
        <v>0</v>
      </c>
      <c r="V30" s="62">
        <v>0</v>
      </c>
      <c r="W30" s="62">
        <v>0</v>
      </c>
      <c r="X30" s="62">
        <v>0</v>
      </c>
      <c r="Y30" s="62">
        <v>0</v>
      </c>
      <c r="Z30" s="62">
        <v>0</v>
      </c>
      <c r="AA30" s="62">
        <v>150000</v>
      </c>
      <c r="AB30" s="62">
        <v>9800</v>
      </c>
      <c r="AC30" s="62">
        <v>0</v>
      </c>
      <c r="AD30" s="62">
        <v>0</v>
      </c>
      <c r="AE30" s="62">
        <v>124721</v>
      </c>
      <c r="AF30" s="62">
        <v>0</v>
      </c>
      <c r="AG30" s="62">
        <v>0</v>
      </c>
      <c r="AH30" s="62">
        <v>0</v>
      </c>
      <c r="AI30" s="62">
        <v>0</v>
      </c>
      <c r="AJ30" s="62">
        <v>938800</v>
      </c>
      <c r="AK30" s="63">
        <v>1597850</v>
      </c>
      <c r="AL30" s="12"/>
      <c r="AM30" s="66"/>
      <c r="AO30" s="67"/>
    </row>
    <row r="31" spans="2:45" ht="12" customHeight="1" x14ac:dyDescent="0.15">
      <c r="B31" s="316"/>
      <c r="C31" s="280">
        <v>2023</v>
      </c>
      <c r="D31" s="285">
        <v>5</v>
      </c>
      <c r="E31" s="284">
        <v>0</v>
      </c>
      <c r="F31" s="282">
        <v>0</v>
      </c>
      <c r="G31" s="282">
        <v>0</v>
      </c>
      <c r="H31" s="282">
        <v>0</v>
      </c>
      <c r="I31" s="282">
        <v>0</v>
      </c>
      <c r="J31" s="282">
        <v>0</v>
      </c>
      <c r="K31" s="282">
        <v>0</v>
      </c>
      <c r="L31" s="282">
        <v>12028</v>
      </c>
      <c r="M31" s="282">
        <v>0</v>
      </c>
      <c r="N31" s="282">
        <v>221350</v>
      </c>
      <c r="O31" s="282">
        <v>30950</v>
      </c>
      <c r="P31" s="282">
        <v>78300</v>
      </c>
      <c r="Q31" s="282">
        <v>25425</v>
      </c>
      <c r="R31" s="282">
        <v>0</v>
      </c>
      <c r="S31" s="282">
        <v>0</v>
      </c>
      <c r="T31" s="282">
        <v>80</v>
      </c>
      <c r="U31" s="282">
        <v>0</v>
      </c>
      <c r="V31" s="282">
        <v>0</v>
      </c>
      <c r="W31" s="282">
        <v>0</v>
      </c>
      <c r="X31" s="282">
        <v>0</v>
      </c>
      <c r="Y31" s="282">
        <v>0</v>
      </c>
      <c r="Z31" s="282">
        <v>0</v>
      </c>
      <c r="AA31" s="282">
        <v>0</v>
      </c>
      <c r="AB31" s="282">
        <v>0</v>
      </c>
      <c r="AC31" s="282">
        <v>0</v>
      </c>
      <c r="AD31" s="282">
        <v>0</v>
      </c>
      <c r="AE31" s="282">
        <v>130100</v>
      </c>
      <c r="AF31" s="282">
        <v>0</v>
      </c>
      <c r="AG31" s="282">
        <v>0</v>
      </c>
      <c r="AH31" s="282">
        <v>0</v>
      </c>
      <c r="AI31" s="282">
        <v>0</v>
      </c>
      <c r="AJ31" s="282">
        <v>1229925</v>
      </c>
      <c r="AK31" s="283">
        <v>1518750</v>
      </c>
      <c r="AL31" s="12"/>
      <c r="AM31" s="66"/>
      <c r="AO31" s="67"/>
    </row>
    <row r="32" spans="2:45" ht="12" customHeight="1" x14ac:dyDescent="0.15">
      <c r="B32" s="314" t="s">
        <v>23</v>
      </c>
      <c r="C32" s="18">
        <v>2000</v>
      </c>
      <c r="D32" s="258" t="s">
        <v>21</v>
      </c>
      <c r="E32" s="79">
        <v>0</v>
      </c>
      <c r="F32" s="53">
        <v>0</v>
      </c>
      <c r="G32" s="53">
        <v>0</v>
      </c>
      <c r="H32" s="60">
        <v>0</v>
      </c>
      <c r="I32" s="53">
        <v>0</v>
      </c>
      <c r="J32" s="53">
        <v>3976</v>
      </c>
      <c r="K32" s="53">
        <v>0</v>
      </c>
      <c r="L32" s="53">
        <v>0</v>
      </c>
      <c r="M32" s="53">
        <v>0</v>
      </c>
      <c r="N32" s="53">
        <v>144731</v>
      </c>
      <c r="O32" s="53">
        <v>0</v>
      </c>
      <c r="P32" s="53">
        <v>126485</v>
      </c>
      <c r="Q32" s="53">
        <v>61579</v>
      </c>
      <c r="R32" s="53">
        <v>0</v>
      </c>
      <c r="S32" s="53">
        <v>0</v>
      </c>
      <c r="T32" s="53">
        <v>0</v>
      </c>
      <c r="U32" s="53">
        <v>55360</v>
      </c>
      <c r="V32" s="53">
        <v>18935</v>
      </c>
      <c r="W32" s="53">
        <v>0</v>
      </c>
      <c r="X32" s="53">
        <v>2045</v>
      </c>
      <c r="Y32" s="53">
        <v>0</v>
      </c>
      <c r="Z32" s="53">
        <v>98586</v>
      </c>
      <c r="AA32" s="53">
        <v>0</v>
      </c>
      <c r="AB32" s="53">
        <v>0</v>
      </c>
      <c r="AC32" s="53">
        <v>49935</v>
      </c>
      <c r="AD32" s="53">
        <v>17690</v>
      </c>
      <c r="AE32" s="53">
        <v>18306</v>
      </c>
      <c r="AF32" s="53">
        <v>0</v>
      </c>
      <c r="AG32" s="53">
        <v>0</v>
      </c>
      <c r="AH32" s="53">
        <v>0</v>
      </c>
      <c r="AI32" s="53">
        <v>0</v>
      </c>
      <c r="AJ32" s="53">
        <v>1623971</v>
      </c>
      <c r="AK32" s="56">
        <v>875015</v>
      </c>
      <c r="AL32" s="12"/>
      <c r="AM32" s="66"/>
      <c r="AO32" s="67"/>
    </row>
    <row r="33" spans="2:45" ht="12" customHeight="1" x14ac:dyDescent="0.15">
      <c r="B33" s="315"/>
      <c r="C33" s="15">
        <v>2001</v>
      </c>
      <c r="D33" s="257">
        <v>13</v>
      </c>
      <c r="E33" s="78">
        <v>0</v>
      </c>
      <c r="F33" s="52">
        <v>0</v>
      </c>
      <c r="G33" s="52">
        <v>0</v>
      </c>
      <c r="H33" s="124">
        <v>0</v>
      </c>
      <c r="I33" s="52">
        <v>0</v>
      </c>
      <c r="J33" s="52">
        <v>4797</v>
      </c>
      <c r="K33" s="52">
        <v>0</v>
      </c>
      <c r="L33" s="52">
        <v>0</v>
      </c>
      <c r="M33" s="52">
        <v>0</v>
      </c>
      <c r="N33" s="52">
        <v>183957</v>
      </c>
      <c r="O33" s="52">
        <v>0</v>
      </c>
      <c r="P33" s="52">
        <v>191726</v>
      </c>
      <c r="Q33" s="52">
        <v>0</v>
      </c>
      <c r="R33" s="52">
        <v>0</v>
      </c>
      <c r="S33" s="52">
        <v>0</v>
      </c>
      <c r="T33" s="52">
        <v>212</v>
      </c>
      <c r="U33" s="52">
        <v>82347</v>
      </c>
      <c r="V33" s="52">
        <v>32765</v>
      </c>
      <c r="W33" s="52">
        <v>55791</v>
      </c>
      <c r="X33" s="52">
        <v>0</v>
      </c>
      <c r="Y33" s="52">
        <v>0</v>
      </c>
      <c r="Z33" s="52">
        <v>30077</v>
      </c>
      <c r="AA33" s="52">
        <v>100145</v>
      </c>
      <c r="AB33" s="52">
        <v>38113</v>
      </c>
      <c r="AC33" s="52">
        <v>0</v>
      </c>
      <c r="AD33" s="52">
        <v>109343</v>
      </c>
      <c r="AE33" s="52">
        <v>66059</v>
      </c>
      <c r="AF33" s="52">
        <v>0</v>
      </c>
      <c r="AG33" s="52">
        <v>0</v>
      </c>
      <c r="AH33" s="52">
        <v>0</v>
      </c>
      <c r="AI33" s="52">
        <v>0</v>
      </c>
      <c r="AJ33" s="52">
        <v>1542085</v>
      </c>
      <c r="AK33" s="55">
        <v>2358396</v>
      </c>
      <c r="AL33" s="12"/>
      <c r="AM33" s="66"/>
      <c r="AO33" s="67"/>
    </row>
    <row r="34" spans="2:45" ht="12" customHeight="1" x14ac:dyDescent="0.15">
      <c r="B34" s="315"/>
      <c r="C34" s="18">
        <v>2002</v>
      </c>
      <c r="D34" s="258">
        <v>14</v>
      </c>
      <c r="E34" s="79">
        <v>0</v>
      </c>
      <c r="F34" s="53">
        <v>0</v>
      </c>
      <c r="G34" s="53">
        <v>0</v>
      </c>
      <c r="H34" s="53">
        <v>0</v>
      </c>
      <c r="I34" s="53">
        <v>0</v>
      </c>
      <c r="J34" s="53">
        <v>4559</v>
      </c>
      <c r="K34" s="53">
        <v>0</v>
      </c>
      <c r="L34" s="53">
        <v>0</v>
      </c>
      <c r="M34" s="53">
        <v>0</v>
      </c>
      <c r="N34" s="53">
        <v>250</v>
      </c>
      <c r="O34" s="53">
        <v>0</v>
      </c>
      <c r="P34" s="53">
        <v>139370</v>
      </c>
      <c r="Q34" s="53">
        <v>0</v>
      </c>
      <c r="R34" s="53">
        <v>0</v>
      </c>
      <c r="S34" s="53">
        <v>0</v>
      </c>
      <c r="T34" s="53">
        <v>0</v>
      </c>
      <c r="U34" s="53">
        <v>0</v>
      </c>
      <c r="V34" s="53">
        <v>0</v>
      </c>
      <c r="W34" s="53">
        <v>39761</v>
      </c>
      <c r="X34" s="53">
        <v>0</v>
      </c>
      <c r="Y34" s="53">
        <v>0</v>
      </c>
      <c r="Z34" s="53">
        <v>0</v>
      </c>
      <c r="AA34" s="53">
        <v>233853</v>
      </c>
      <c r="AB34" s="53">
        <v>0</v>
      </c>
      <c r="AC34" s="53">
        <v>0</v>
      </c>
      <c r="AD34" s="53">
        <v>0</v>
      </c>
      <c r="AE34" s="53">
        <v>4810</v>
      </c>
      <c r="AF34" s="53">
        <v>0</v>
      </c>
      <c r="AG34" s="53">
        <v>0</v>
      </c>
      <c r="AH34" s="53">
        <v>0</v>
      </c>
      <c r="AI34" s="53">
        <v>0</v>
      </c>
      <c r="AJ34" s="53">
        <v>69346</v>
      </c>
      <c r="AK34" s="56">
        <v>628963</v>
      </c>
      <c r="AL34" s="12"/>
      <c r="AM34" s="66"/>
      <c r="AO34" s="67"/>
    </row>
    <row r="35" spans="2:45" ht="12" customHeight="1" x14ac:dyDescent="0.15">
      <c r="B35" s="315"/>
      <c r="C35" s="18">
        <v>2003</v>
      </c>
      <c r="D35" s="258">
        <v>15</v>
      </c>
      <c r="E35" s="79">
        <v>0</v>
      </c>
      <c r="F35" s="53">
        <v>0</v>
      </c>
      <c r="G35" s="60">
        <v>0</v>
      </c>
      <c r="H35" s="53">
        <v>0</v>
      </c>
      <c r="I35" s="60">
        <v>0</v>
      </c>
      <c r="J35" s="53">
        <v>0</v>
      </c>
      <c r="K35" s="53">
        <v>0</v>
      </c>
      <c r="L35" s="53">
        <v>0</v>
      </c>
      <c r="M35" s="53">
        <v>0</v>
      </c>
      <c r="N35" s="60">
        <v>467</v>
      </c>
      <c r="O35" s="60">
        <v>0</v>
      </c>
      <c r="P35" s="60">
        <v>182131</v>
      </c>
      <c r="Q35" s="60">
        <v>0</v>
      </c>
      <c r="R35" s="60">
        <v>0</v>
      </c>
      <c r="S35" s="53">
        <v>0</v>
      </c>
      <c r="T35" s="53">
        <v>0</v>
      </c>
      <c r="U35" s="53">
        <v>0</v>
      </c>
      <c r="V35" s="53">
        <v>2604</v>
      </c>
      <c r="W35" s="53">
        <v>0</v>
      </c>
      <c r="X35" s="53">
        <v>0</v>
      </c>
      <c r="Y35" s="53">
        <v>0</v>
      </c>
      <c r="Z35" s="53">
        <v>8214</v>
      </c>
      <c r="AA35" s="53">
        <v>6711</v>
      </c>
      <c r="AB35" s="53">
        <v>1278</v>
      </c>
      <c r="AC35" s="53">
        <v>0</v>
      </c>
      <c r="AD35" s="53">
        <v>14320</v>
      </c>
      <c r="AE35" s="53">
        <v>27866</v>
      </c>
      <c r="AF35" s="53">
        <v>0</v>
      </c>
      <c r="AG35" s="53">
        <v>0</v>
      </c>
      <c r="AH35" s="53">
        <v>8830</v>
      </c>
      <c r="AI35" s="53">
        <v>0</v>
      </c>
      <c r="AJ35" s="53">
        <v>81353</v>
      </c>
      <c r="AK35" s="56">
        <v>597425</v>
      </c>
      <c r="AL35" s="12"/>
      <c r="AM35" s="66"/>
      <c r="AO35" s="67"/>
    </row>
    <row r="36" spans="2:45" ht="12" customHeight="1" x14ac:dyDescent="0.15">
      <c r="B36" s="315"/>
      <c r="C36" s="18">
        <v>2004</v>
      </c>
      <c r="D36" s="258">
        <v>16</v>
      </c>
      <c r="E36" s="79">
        <v>0</v>
      </c>
      <c r="F36" s="53">
        <v>0</v>
      </c>
      <c r="G36" s="60">
        <v>0</v>
      </c>
      <c r="H36" s="53">
        <v>0</v>
      </c>
      <c r="I36" s="53">
        <v>0</v>
      </c>
      <c r="J36" s="53">
        <v>6149</v>
      </c>
      <c r="K36" s="53">
        <v>0</v>
      </c>
      <c r="L36" s="53">
        <v>0</v>
      </c>
      <c r="M36" s="53">
        <v>0</v>
      </c>
      <c r="N36" s="53">
        <v>0</v>
      </c>
      <c r="O36" s="53">
        <v>0</v>
      </c>
      <c r="P36" s="53">
        <v>32240</v>
      </c>
      <c r="Q36" s="53">
        <v>14427</v>
      </c>
      <c r="R36" s="53">
        <v>490</v>
      </c>
      <c r="S36" s="53">
        <v>0</v>
      </c>
      <c r="T36" s="53">
        <v>0</v>
      </c>
      <c r="U36" s="53">
        <v>0</v>
      </c>
      <c r="V36" s="53">
        <v>0</v>
      </c>
      <c r="W36" s="53">
        <v>0</v>
      </c>
      <c r="X36" s="53">
        <v>0</v>
      </c>
      <c r="Y36" s="53">
        <v>0</v>
      </c>
      <c r="Z36" s="53">
        <v>0</v>
      </c>
      <c r="AA36" s="53">
        <v>79225</v>
      </c>
      <c r="AB36" s="53">
        <v>0</v>
      </c>
      <c r="AC36" s="53">
        <v>0</v>
      </c>
      <c r="AD36" s="53">
        <v>0</v>
      </c>
      <c r="AE36" s="53">
        <v>35786</v>
      </c>
      <c r="AF36" s="53">
        <v>0</v>
      </c>
      <c r="AG36" s="53">
        <v>0</v>
      </c>
      <c r="AH36" s="53">
        <v>0</v>
      </c>
      <c r="AI36" s="53">
        <v>0</v>
      </c>
      <c r="AJ36" s="53">
        <v>46877</v>
      </c>
      <c r="AK36" s="56">
        <v>171947</v>
      </c>
      <c r="AL36" s="12"/>
      <c r="AM36" s="66"/>
      <c r="AO36" s="67"/>
    </row>
    <row r="37" spans="2:45" ht="12" customHeight="1" x14ac:dyDescent="0.15">
      <c r="B37" s="315"/>
      <c r="C37" s="22">
        <v>2005</v>
      </c>
      <c r="D37" s="259">
        <v>17</v>
      </c>
      <c r="E37" s="80">
        <v>1510</v>
      </c>
      <c r="F37" s="57">
        <v>0</v>
      </c>
      <c r="G37" s="118">
        <v>0</v>
      </c>
      <c r="H37" s="57">
        <v>0</v>
      </c>
      <c r="I37" s="57">
        <v>0</v>
      </c>
      <c r="J37" s="57">
        <v>287</v>
      </c>
      <c r="K37" s="57">
        <v>0</v>
      </c>
      <c r="L37" s="57">
        <v>0</v>
      </c>
      <c r="M37" s="57">
        <v>0</v>
      </c>
      <c r="N37" s="57">
        <v>0</v>
      </c>
      <c r="O37" s="57">
        <v>0</v>
      </c>
      <c r="P37" s="57">
        <v>0</v>
      </c>
      <c r="Q37" s="57">
        <v>0</v>
      </c>
      <c r="R37" s="57">
        <v>981</v>
      </c>
      <c r="S37" s="57">
        <v>0</v>
      </c>
      <c r="T37" s="57">
        <v>0</v>
      </c>
      <c r="U37" s="57">
        <v>0</v>
      </c>
      <c r="V37" s="57">
        <v>0</v>
      </c>
      <c r="W37" s="57">
        <v>0</v>
      </c>
      <c r="X37" s="57">
        <v>0</v>
      </c>
      <c r="Y37" s="57">
        <v>0</v>
      </c>
      <c r="Z37" s="57">
        <v>0</v>
      </c>
      <c r="AA37" s="57">
        <v>12452</v>
      </c>
      <c r="AB37" s="57">
        <v>0</v>
      </c>
      <c r="AC37" s="57">
        <v>0</v>
      </c>
      <c r="AD37" s="57">
        <v>0</v>
      </c>
      <c r="AE37" s="57">
        <v>11311</v>
      </c>
      <c r="AF37" s="57">
        <v>0</v>
      </c>
      <c r="AG37" s="57">
        <v>0</v>
      </c>
      <c r="AH37" s="57">
        <v>0</v>
      </c>
      <c r="AI37" s="57">
        <v>0</v>
      </c>
      <c r="AJ37" s="57">
        <v>143900</v>
      </c>
      <c r="AK37" s="59">
        <v>90372</v>
      </c>
      <c r="AL37" s="12"/>
      <c r="AM37" s="66"/>
      <c r="AO37" s="67"/>
    </row>
    <row r="38" spans="2:45" ht="12" customHeight="1" x14ac:dyDescent="0.15">
      <c r="B38" s="315"/>
      <c r="C38" s="18">
        <v>2006</v>
      </c>
      <c r="D38" s="258">
        <v>18</v>
      </c>
      <c r="E38" s="79">
        <v>0</v>
      </c>
      <c r="F38" s="53">
        <v>0</v>
      </c>
      <c r="G38" s="60">
        <v>0</v>
      </c>
      <c r="H38" s="53">
        <v>0</v>
      </c>
      <c r="I38" s="53">
        <v>0</v>
      </c>
      <c r="J38" s="53">
        <v>0</v>
      </c>
      <c r="K38" s="53">
        <v>0</v>
      </c>
      <c r="L38" s="53">
        <v>0</v>
      </c>
      <c r="M38" s="53">
        <v>0</v>
      </c>
      <c r="N38" s="53">
        <v>0</v>
      </c>
      <c r="O38" s="53">
        <v>0</v>
      </c>
      <c r="P38" s="53">
        <v>0</v>
      </c>
      <c r="Q38" s="53">
        <v>0</v>
      </c>
      <c r="R38" s="53">
        <v>4047</v>
      </c>
      <c r="S38" s="53">
        <v>0</v>
      </c>
      <c r="T38" s="53">
        <v>0</v>
      </c>
      <c r="U38" s="53">
        <v>87136</v>
      </c>
      <c r="V38" s="53">
        <v>0</v>
      </c>
      <c r="W38" s="53">
        <v>0</v>
      </c>
      <c r="X38" s="53">
        <v>0</v>
      </c>
      <c r="Y38" s="53">
        <v>0</v>
      </c>
      <c r="Z38" s="53">
        <v>0</v>
      </c>
      <c r="AA38" s="53">
        <v>33908</v>
      </c>
      <c r="AB38" s="53">
        <v>0</v>
      </c>
      <c r="AC38" s="53">
        <v>0</v>
      </c>
      <c r="AD38" s="53">
        <v>0</v>
      </c>
      <c r="AE38" s="53">
        <v>14980</v>
      </c>
      <c r="AF38" s="53">
        <v>0</v>
      </c>
      <c r="AG38" s="53">
        <v>0</v>
      </c>
      <c r="AH38" s="53">
        <v>0</v>
      </c>
      <c r="AI38" s="53">
        <v>0</v>
      </c>
      <c r="AJ38" s="53">
        <v>909266</v>
      </c>
      <c r="AK38" s="56">
        <v>307591</v>
      </c>
      <c r="AL38" s="12"/>
      <c r="AM38" s="66"/>
      <c r="AO38" s="67"/>
    </row>
    <row r="39" spans="2:45" ht="12" customHeight="1" x14ac:dyDescent="0.15">
      <c r="B39" s="315"/>
      <c r="C39" s="18">
        <v>2007</v>
      </c>
      <c r="D39" s="258">
        <v>19</v>
      </c>
      <c r="E39" s="81">
        <v>0</v>
      </c>
      <c r="F39" s="60">
        <v>54032</v>
      </c>
      <c r="G39" s="60">
        <v>0</v>
      </c>
      <c r="H39" s="53">
        <v>0</v>
      </c>
      <c r="I39" s="53">
        <v>0</v>
      </c>
      <c r="J39" s="53">
        <v>480</v>
      </c>
      <c r="K39" s="53">
        <v>0</v>
      </c>
      <c r="L39" s="53">
        <v>0</v>
      </c>
      <c r="M39" s="53">
        <v>0</v>
      </c>
      <c r="N39" s="53">
        <v>0</v>
      </c>
      <c r="O39" s="53">
        <v>0</v>
      </c>
      <c r="P39" s="53">
        <v>0</v>
      </c>
      <c r="Q39" s="53">
        <v>0</v>
      </c>
      <c r="R39" s="53">
        <v>3530</v>
      </c>
      <c r="S39" s="53">
        <v>0</v>
      </c>
      <c r="T39" s="53">
        <v>0</v>
      </c>
      <c r="U39" s="53">
        <v>0</v>
      </c>
      <c r="V39" s="53">
        <v>0</v>
      </c>
      <c r="W39" s="53">
        <v>0</v>
      </c>
      <c r="X39" s="53">
        <v>0</v>
      </c>
      <c r="Y39" s="53">
        <v>0</v>
      </c>
      <c r="Z39" s="53">
        <v>0</v>
      </c>
      <c r="AA39" s="53">
        <v>81344</v>
      </c>
      <c r="AB39" s="53">
        <v>283102</v>
      </c>
      <c r="AC39" s="53">
        <v>0</v>
      </c>
      <c r="AD39" s="53">
        <v>0</v>
      </c>
      <c r="AE39" s="53">
        <v>11822</v>
      </c>
      <c r="AF39" s="53">
        <v>0</v>
      </c>
      <c r="AG39" s="53">
        <v>0</v>
      </c>
      <c r="AH39" s="53">
        <v>0</v>
      </c>
      <c r="AI39" s="53">
        <v>0</v>
      </c>
      <c r="AJ39" s="53">
        <v>229084</v>
      </c>
      <c r="AK39" s="56">
        <v>280958</v>
      </c>
      <c r="AL39" s="12"/>
      <c r="AM39" s="66"/>
      <c r="AO39" s="67"/>
    </row>
    <row r="40" spans="2:45" ht="12" customHeight="1" x14ac:dyDescent="0.15">
      <c r="B40" s="315"/>
      <c r="C40" s="18">
        <v>2008</v>
      </c>
      <c r="D40" s="258">
        <v>20</v>
      </c>
      <c r="E40" s="79">
        <v>0</v>
      </c>
      <c r="F40" s="53">
        <v>0</v>
      </c>
      <c r="G40" s="60">
        <v>0</v>
      </c>
      <c r="H40" s="53">
        <v>0</v>
      </c>
      <c r="I40" s="53">
        <v>0</v>
      </c>
      <c r="J40" s="53">
        <v>0</v>
      </c>
      <c r="K40" s="53">
        <v>0</v>
      </c>
      <c r="L40" s="53">
        <v>0</v>
      </c>
      <c r="M40" s="53">
        <v>0</v>
      </c>
      <c r="N40" s="53">
        <v>0</v>
      </c>
      <c r="O40" s="53">
        <v>0</v>
      </c>
      <c r="P40" s="53">
        <v>0</v>
      </c>
      <c r="Q40" s="53">
        <v>0</v>
      </c>
      <c r="R40" s="53">
        <v>8684</v>
      </c>
      <c r="S40" s="53">
        <v>0</v>
      </c>
      <c r="T40" s="53">
        <v>0</v>
      </c>
      <c r="U40" s="53">
        <v>0</v>
      </c>
      <c r="V40" s="53">
        <v>0</v>
      </c>
      <c r="W40" s="53">
        <v>0</v>
      </c>
      <c r="X40" s="53">
        <v>0</v>
      </c>
      <c r="Y40" s="53">
        <v>0</v>
      </c>
      <c r="Z40" s="53">
        <v>0</v>
      </c>
      <c r="AA40" s="53">
        <v>267981</v>
      </c>
      <c r="AB40" s="53">
        <v>22098</v>
      </c>
      <c r="AC40" s="53">
        <v>0</v>
      </c>
      <c r="AD40" s="53">
        <v>0</v>
      </c>
      <c r="AE40" s="53">
        <v>100901</v>
      </c>
      <c r="AF40" s="53">
        <v>0</v>
      </c>
      <c r="AG40" s="53">
        <v>0</v>
      </c>
      <c r="AH40" s="53">
        <v>0</v>
      </c>
      <c r="AI40" s="53">
        <v>0</v>
      </c>
      <c r="AJ40" s="53">
        <v>495572</v>
      </c>
      <c r="AK40" s="56">
        <v>209703</v>
      </c>
      <c r="AL40" s="12"/>
      <c r="AM40" s="66"/>
      <c r="AO40" s="67"/>
    </row>
    <row r="41" spans="2:45" ht="12" customHeight="1" x14ac:dyDescent="0.15">
      <c r="B41" s="315"/>
      <c r="C41" s="18">
        <v>2009</v>
      </c>
      <c r="D41" s="258">
        <v>21</v>
      </c>
      <c r="E41" s="79">
        <v>0</v>
      </c>
      <c r="F41" s="53">
        <v>0</v>
      </c>
      <c r="G41" s="53">
        <v>0</v>
      </c>
      <c r="H41" s="53">
        <v>0</v>
      </c>
      <c r="I41" s="53">
        <v>0</v>
      </c>
      <c r="J41" s="53">
        <v>385</v>
      </c>
      <c r="K41" s="53">
        <v>0</v>
      </c>
      <c r="L41" s="53">
        <v>0</v>
      </c>
      <c r="M41" s="53">
        <v>0</v>
      </c>
      <c r="N41" s="53">
        <v>24440</v>
      </c>
      <c r="O41" s="53">
        <v>0</v>
      </c>
      <c r="P41" s="53">
        <v>0</v>
      </c>
      <c r="Q41" s="53">
        <v>0</v>
      </c>
      <c r="R41" s="53">
        <v>119593</v>
      </c>
      <c r="S41" s="53">
        <v>0</v>
      </c>
      <c r="T41" s="53">
        <v>0</v>
      </c>
      <c r="U41" s="53">
        <v>0</v>
      </c>
      <c r="V41" s="53">
        <v>27082</v>
      </c>
      <c r="W41" s="53">
        <v>0</v>
      </c>
      <c r="X41" s="53">
        <v>0</v>
      </c>
      <c r="Y41" s="53">
        <v>0</v>
      </c>
      <c r="Z41" s="53">
        <v>0</v>
      </c>
      <c r="AA41" s="53">
        <v>56218</v>
      </c>
      <c r="AB41" s="53">
        <v>8835</v>
      </c>
      <c r="AC41" s="53">
        <v>0</v>
      </c>
      <c r="AD41" s="53">
        <v>34774</v>
      </c>
      <c r="AE41" s="53">
        <v>142038</v>
      </c>
      <c r="AF41" s="53">
        <v>0</v>
      </c>
      <c r="AG41" s="53">
        <v>0</v>
      </c>
      <c r="AH41" s="53">
        <v>0</v>
      </c>
      <c r="AI41" s="53">
        <v>0</v>
      </c>
      <c r="AJ41" s="53">
        <v>989581</v>
      </c>
      <c r="AK41" s="56">
        <v>717343</v>
      </c>
      <c r="AL41" s="12"/>
      <c r="AM41" s="66"/>
      <c r="AO41" s="67"/>
    </row>
    <row r="42" spans="2:45" ht="12" customHeight="1" x14ac:dyDescent="0.15">
      <c r="B42" s="315"/>
      <c r="C42" s="18">
        <v>2010</v>
      </c>
      <c r="D42" s="258">
        <v>22</v>
      </c>
      <c r="E42" s="79">
        <v>0</v>
      </c>
      <c r="F42" s="53">
        <v>0</v>
      </c>
      <c r="G42" s="53">
        <v>0</v>
      </c>
      <c r="H42" s="53">
        <v>0</v>
      </c>
      <c r="I42" s="53">
        <v>0</v>
      </c>
      <c r="J42" s="53">
        <v>0</v>
      </c>
      <c r="K42" s="53">
        <v>0</v>
      </c>
      <c r="L42" s="53">
        <v>0</v>
      </c>
      <c r="M42" s="53">
        <v>0</v>
      </c>
      <c r="N42" s="53">
        <v>131914</v>
      </c>
      <c r="O42" s="53">
        <v>0</v>
      </c>
      <c r="P42" s="53">
        <v>22960</v>
      </c>
      <c r="Q42" s="53">
        <v>0</v>
      </c>
      <c r="R42" s="53">
        <v>4237</v>
      </c>
      <c r="S42" s="53">
        <v>0</v>
      </c>
      <c r="T42" s="53">
        <v>0</v>
      </c>
      <c r="U42" s="53">
        <v>0</v>
      </c>
      <c r="V42" s="53">
        <v>0</v>
      </c>
      <c r="W42" s="53">
        <v>0</v>
      </c>
      <c r="X42" s="53">
        <v>0</v>
      </c>
      <c r="Y42" s="53">
        <v>0</v>
      </c>
      <c r="Z42" s="53">
        <v>0</v>
      </c>
      <c r="AA42" s="53">
        <v>0</v>
      </c>
      <c r="AB42" s="53">
        <v>0</v>
      </c>
      <c r="AC42" s="53">
        <v>0</v>
      </c>
      <c r="AD42" s="53">
        <v>115467</v>
      </c>
      <c r="AE42" s="53">
        <v>190671</v>
      </c>
      <c r="AF42" s="53">
        <v>0</v>
      </c>
      <c r="AG42" s="53">
        <v>0</v>
      </c>
      <c r="AH42" s="53">
        <v>0</v>
      </c>
      <c r="AI42" s="53">
        <v>0</v>
      </c>
      <c r="AJ42" s="53">
        <v>132751</v>
      </c>
      <c r="AK42" s="56">
        <v>347948</v>
      </c>
      <c r="AL42" s="12"/>
      <c r="AM42" s="66"/>
      <c r="AO42" s="67"/>
    </row>
    <row r="43" spans="2:45" ht="12" customHeight="1" x14ac:dyDescent="0.15">
      <c r="B43" s="315"/>
      <c r="C43" s="15">
        <v>2011</v>
      </c>
      <c r="D43" s="257">
        <v>23</v>
      </c>
      <c r="E43" s="78">
        <v>0</v>
      </c>
      <c r="F43" s="52">
        <v>0</v>
      </c>
      <c r="G43" s="52">
        <v>0</v>
      </c>
      <c r="H43" s="52">
        <v>0</v>
      </c>
      <c r="I43" s="52">
        <v>30005</v>
      </c>
      <c r="J43" s="52">
        <v>0</v>
      </c>
      <c r="K43" s="78">
        <v>0</v>
      </c>
      <c r="L43" s="52">
        <v>0</v>
      </c>
      <c r="M43" s="52">
        <v>0</v>
      </c>
      <c r="N43" s="52">
        <v>15275</v>
      </c>
      <c r="O43" s="52">
        <v>7443</v>
      </c>
      <c r="P43" s="52">
        <v>437</v>
      </c>
      <c r="Q43" s="52">
        <v>14209</v>
      </c>
      <c r="R43" s="52">
        <v>0</v>
      </c>
      <c r="S43" s="52">
        <v>1700</v>
      </c>
      <c r="T43" s="52">
        <v>901</v>
      </c>
      <c r="U43" s="52">
        <v>0</v>
      </c>
      <c r="V43" s="52">
        <v>0</v>
      </c>
      <c r="W43" s="52">
        <v>0</v>
      </c>
      <c r="X43" s="52">
        <v>0</v>
      </c>
      <c r="Y43" s="52">
        <v>0</v>
      </c>
      <c r="Z43" s="52">
        <v>0</v>
      </c>
      <c r="AA43" s="52">
        <v>0</v>
      </c>
      <c r="AB43" s="52">
        <v>0</v>
      </c>
      <c r="AC43" s="52">
        <v>0</v>
      </c>
      <c r="AD43" s="52">
        <v>36163</v>
      </c>
      <c r="AE43" s="52">
        <v>216363</v>
      </c>
      <c r="AF43" s="52">
        <v>0</v>
      </c>
      <c r="AG43" s="52">
        <v>0</v>
      </c>
      <c r="AH43" s="52">
        <v>0</v>
      </c>
      <c r="AI43" s="52">
        <v>0</v>
      </c>
      <c r="AJ43" s="52">
        <v>100561</v>
      </c>
      <c r="AK43" s="55">
        <v>488667</v>
      </c>
      <c r="AL43" s="12"/>
      <c r="AM43" s="66"/>
      <c r="AO43" s="67"/>
    </row>
    <row r="44" spans="2:45" ht="12" customHeight="1" x14ac:dyDescent="0.15">
      <c r="B44" s="315"/>
      <c r="C44" s="18">
        <v>2012</v>
      </c>
      <c r="D44" s="258">
        <v>24</v>
      </c>
      <c r="E44" s="79">
        <v>0</v>
      </c>
      <c r="F44" s="53">
        <v>0</v>
      </c>
      <c r="G44" s="53">
        <v>0</v>
      </c>
      <c r="H44" s="53">
        <v>400</v>
      </c>
      <c r="I44" s="53">
        <v>0</v>
      </c>
      <c r="J44" s="53">
        <v>288</v>
      </c>
      <c r="K44" s="79">
        <v>0</v>
      </c>
      <c r="L44" s="53">
        <v>0</v>
      </c>
      <c r="M44" s="53">
        <v>0</v>
      </c>
      <c r="N44" s="53">
        <v>0</v>
      </c>
      <c r="O44" s="53">
        <v>160072</v>
      </c>
      <c r="P44" s="53">
        <v>66023</v>
      </c>
      <c r="Q44" s="53">
        <v>42326</v>
      </c>
      <c r="R44" s="53">
        <v>0</v>
      </c>
      <c r="S44" s="53">
        <v>1162</v>
      </c>
      <c r="T44" s="53">
        <v>0</v>
      </c>
      <c r="U44" s="53">
        <v>0</v>
      </c>
      <c r="V44" s="53">
        <v>0</v>
      </c>
      <c r="W44" s="53">
        <v>0</v>
      </c>
      <c r="X44" s="53">
        <v>0</v>
      </c>
      <c r="Y44" s="53">
        <v>0</v>
      </c>
      <c r="Z44" s="53">
        <v>0</v>
      </c>
      <c r="AA44" s="53">
        <v>0</v>
      </c>
      <c r="AB44" s="53">
        <v>0</v>
      </c>
      <c r="AC44" s="53">
        <v>0</v>
      </c>
      <c r="AD44" s="53">
        <v>0</v>
      </c>
      <c r="AE44" s="53">
        <v>170696</v>
      </c>
      <c r="AF44" s="53">
        <v>0</v>
      </c>
      <c r="AG44" s="53">
        <v>23725</v>
      </c>
      <c r="AH44" s="53">
        <v>0</v>
      </c>
      <c r="AI44" s="53">
        <v>0</v>
      </c>
      <c r="AJ44" s="53">
        <v>23093</v>
      </c>
      <c r="AK44" s="56">
        <v>426267</v>
      </c>
      <c r="AL44" s="12"/>
      <c r="AM44" s="66"/>
      <c r="AN44" s="69"/>
      <c r="AO44" s="67"/>
    </row>
    <row r="45" spans="2:45" s="30" customFormat="1" ht="12" customHeight="1" x14ac:dyDescent="0.15">
      <c r="B45" s="315"/>
      <c r="C45" s="18">
        <v>2013</v>
      </c>
      <c r="D45" s="258">
        <v>25</v>
      </c>
      <c r="E45" s="79">
        <v>0</v>
      </c>
      <c r="F45" s="53">
        <v>0</v>
      </c>
      <c r="G45" s="60">
        <v>22976</v>
      </c>
      <c r="H45" s="53">
        <v>0</v>
      </c>
      <c r="I45" s="53">
        <v>0</v>
      </c>
      <c r="J45" s="53">
        <v>0</v>
      </c>
      <c r="K45" s="79">
        <v>0</v>
      </c>
      <c r="L45" s="53">
        <v>0</v>
      </c>
      <c r="M45" s="53">
        <v>0</v>
      </c>
      <c r="N45" s="53">
        <v>1621</v>
      </c>
      <c r="O45" s="53">
        <v>50954</v>
      </c>
      <c r="P45" s="53">
        <v>50079</v>
      </c>
      <c r="Q45" s="53">
        <v>0</v>
      </c>
      <c r="R45" s="53">
        <v>0</v>
      </c>
      <c r="S45" s="53">
        <v>2969</v>
      </c>
      <c r="T45" s="53">
        <v>1045</v>
      </c>
      <c r="U45" s="53">
        <v>103307</v>
      </c>
      <c r="V45" s="53">
        <v>0</v>
      </c>
      <c r="W45" s="53">
        <v>0</v>
      </c>
      <c r="X45" s="53">
        <v>0</v>
      </c>
      <c r="Y45" s="53">
        <v>0</v>
      </c>
      <c r="Z45" s="53">
        <v>0</v>
      </c>
      <c r="AA45" s="53">
        <v>0</v>
      </c>
      <c r="AB45" s="53">
        <v>0</v>
      </c>
      <c r="AC45" s="53">
        <v>0</v>
      </c>
      <c r="AD45" s="53">
        <v>0</v>
      </c>
      <c r="AE45" s="53">
        <v>291429</v>
      </c>
      <c r="AF45" s="53">
        <v>664</v>
      </c>
      <c r="AG45" s="53">
        <v>0</v>
      </c>
      <c r="AH45" s="53">
        <v>7137</v>
      </c>
      <c r="AI45" s="53">
        <v>0</v>
      </c>
      <c r="AJ45" s="53">
        <v>403316</v>
      </c>
      <c r="AK45" s="56">
        <v>2070879</v>
      </c>
      <c r="AL45" s="29"/>
      <c r="AM45" s="66"/>
      <c r="AN45" s="69"/>
      <c r="AO45" s="67"/>
      <c r="AP45" s="69"/>
      <c r="AQ45" s="125"/>
      <c r="AR45" s="125"/>
      <c r="AS45" s="69"/>
    </row>
    <row r="46" spans="2:45" s="30" customFormat="1" ht="12" customHeight="1" x14ac:dyDescent="0.15">
      <c r="B46" s="315"/>
      <c r="C46" s="26">
        <v>2014</v>
      </c>
      <c r="D46" s="260">
        <v>26</v>
      </c>
      <c r="E46" s="82">
        <v>0</v>
      </c>
      <c r="F46" s="62">
        <v>0</v>
      </c>
      <c r="G46" s="119">
        <v>84019</v>
      </c>
      <c r="H46" s="62">
        <v>0</v>
      </c>
      <c r="I46" s="62">
        <v>348</v>
      </c>
      <c r="J46" s="62">
        <v>0</v>
      </c>
      <c r="K46" s="82">
        <v>0</v>
      </c>
      <c r="L46" s="62">
        <v>0</v>
      </c>
      <c r="M46" s="62">
        <v>0</v>
      </c>
      <c r="N46" s="62">
        <v>54288</v>
      </c>
      <c r="O46" s="62">
        <v>446750</v>
      </c>
      <c r="P46" s="62">
        <v>267782</v>
      </c>
      <c r="Q46" s="62">
        <v>161897</v>
      </c>
      <c r="R46" s="62">
        <v>0</v>
      </c>
      <c r="S46" s="62">
        <v>1428</v>
      </c>
      <c r="T46" s="62">
        <v>0</v>
      </c>
      <c r="U46" s="62">
        <v>67809</v>
      </c>
      <c r="V46" s="62">
        <v>0</v>
      </c>
      <c r="W46" s="62">
        <v>0</v>
      </c>
      <c r="X46" s="62">
        <v>0</v>
      </c>
      <c r="Y46" s="62">
        <v>0</v>
      </c>
      <c r="Z46" s="62">
        <v>0</v>
      </c>
      <c r="AA46" s="62">
        <v>0</v>
      </c>
      <c r="AB46" s="62">
        <v>0</v>
      </c>
      <c r="AC46" s="62">
        <v>0</v>
      </c>
      <c r="AD46" s="62">
        <v>0</v>
      </c>
      <c r="AE46" s="62">
        <v>865627</v>
      </c>
      <c r="AF46" s="62">
        <v>8585</v>
      </c>
      <c r="AG46" s="62">
        <v>464</v>
      </c>
      <c r="AH46" s="62">
        <v>0</v>
      </c>
      <c r="AI46" s="62">
        <v>820</v>
      </c>
      <c r="AJ46" s="62">
        <v>2190555</v>
      </c>
      <c r="AK46" s="63">
        <v>3775154</v>
      </c>
      <c r="AL46" s="29"/>
      <c r="AM46" s="66"/>
      <c r="AN46" s="68"/>
      <c r="AO46" s="67"/>
      <c r="AP46" s="69"/>
      <c r="AQ46" s="125"/>
      <c r="AR46" s="125"/>
      <c r="AS46" s="69"/>
    </row>
    <row r="47" spans="2:45" s="30" customFormat="1" ht="12" customHeight="1" x14ac:dyDescent="0.15">
      <c r="B47" s="315"/>
      <c r="C47" s="178">
        <v>2015</v>
      </c>
      <c r="D47" s="262">
        <v>27</v>
      </c>
      <c r="E47" s="179">
        <v>0</v>
      </c>
      <c r="F47" s="176">
        <v>12114</v>
      </c>
      <c r="G47" s="176">
        <v>7030</v>
      </c>
      <c r="H47" s="176">
        <v>0</v>
      </c>
      <c r="I47" s="176">
        <v>297</v>
      </c>
      <c r="J47" s="176">
        <v>129834</v>
      </c>
      <c r="K47" s="82">
        <v>0</v>
      </c>
      <c r="L47" s="176">
        <v>24634</v>
      </c>
      <c r="M47" s="176">
        <v>7846</v>
      </c>
      <c r="N47" s="176">
        <v>20672</v>
      </c>
      <c r="O47" s="176">
        <v>1051012</v>
      </c>
      <c r="P47" s="176">
        <v>89546</v>
      </c>
      <c r="Q47" s="176">
        <v>321174</v>
      </c>
      <c r="R47" s="176">
        <v>0</v>
      </c>
      <c r="S47" s="176">
        <v>1278</v>
      </c>
      <c r="T47" s="176">
        <v>469</v>
      </c>
      <c r="U47" s="176">
        <v>319940</v>
      </c>
      <c r="V47" s="176">
        <v>0</v>
      </c>
      <c r="W47" s="176">
        <v>0</v>
      </c>
      <c r="X47" s="176">
        <v>0</v>
      </c>
      <c r="Y47" s="176">
        <v>53745</v>
      </c>
      <c r="Z47" s="176">
        <v>251</v>
      </c>
      <c r="AA47" s="176">
        <v>0</v>
      </c>
      <c r="AB47" s="176">
        <v>0</v>
      </c>
      <c r="AC47" s="176">
        <v>0</v>
      </c>
      <c r="AD47" s="176">
        <v>0</v>
      </c>
      <c r="AE47" s="176">
        <v>503653</v>
      </c>
      <c r="AF47" s="176">
        <v>0</v>
      </c>
      <c r="AG47" s="176">
        <v>0</v>
      </c>
      <c r="AH47" s="176">
        <v>0</v>
      </c>
      <c r="AI47" s="176">
        <v>44889</v>
      </c>
      <c r="AJ47" s="176">
        <v>1993907</v>
      </c>
      <c r="AK47" s="177">
        <v>3302477</v>
      </c>
      <c r="AL47" s="29"/>
      <c r="AM47" s="66"/>
      <c r="AN47" s="68"/>
      <c r="AO47" s="67"/>
      <c r="AP47" s="69"/>
      <c r="AQ47" s="125"/>
      <c r="AR47" s="125"/>
      <c r="AS47" s="69"/>
    </row>
    <row r="48" spans="2:45" s="30" customFormat="1" ht="12" customHeight="1" x14ac:dyDescent="0.15">
      <c r="B48" s="315"/>
      <c r="C48" s="204">
        <v>2016</v>
      </c>
      <c r="D48" s="260">
        <v>28</v>
      </c>
      <c r="E48" s="82">
        <v>0</v>
      </c>
      <c r="F48" s="62">
        <v>0</v>
      </c>
      <c r="G48" s="62">
        <v>0</v>
      </c>
      <c r="H48" s="62">
        <v>0</v>
      </c>
      <c r="I48" s="62">
        <v>0</v>
      </c>
      <c r="J48" s="62">
        <v>0</v>
      </c>
      <c r="K48" s="208">
        <v>0</v>
      </c>
      <c r="L48" s="62">
        <v>0</v>
      </c>
      <c r="M48" s="62">
        <v>48894</v>
      </c>
      <c r="N48" s="62">
        <v>13765</v>
      </c>
      <c r="O48" s="62">
        <v>79087</v>
      </c>
      <c r="P48" s="62">
        <v>67313</v>
      </c>
      <c r="Q48" s="62">
        <v>127760</v>
      </c>
      <c r="R48" s="62">
        <v>0</v>
      </c>
      <c r="S48" s="62">
        <v>718</v>
      </c>
      <c r="T48" s="62">
        <v>0</v>
      </c>
      <c r="U48" s="62">
        <v>58551</v>
      </c>
      <c r="V48" s="62">
        <v>0</v>
      </c>
      <c r="W48" s="62">
        <v>0</v>
      </c>
      <c r="X48" s="62">
        <v>0</v>
      </c>
      <c r="Y48" s="62">
        <v>0</v>
      </c>
      <c r="Z48" s="62">
        <v>0</v>
      </c>
      <c r="AA48" s="62">
        <v>0</v>
      </c>
      <c r="AB48" s="62">
        <v>0</v>
      </c>
      <c r="AC48" s="62">
        <v>0</v>
      </c>
      <c r="AD48" s="62">
        <v>0</v>
      </c>
      <c r="AE48" s="62">
        <v>93164</v>
      </c>
      <c r="AF48" s="62">
        <v>0</v>
      </c>
      <c r="AG48" s="62">
        <v>0</v>
      </c>
      <c r="AH48" s="62">
        <v>0</v>
      </c>
      <c r="AI48" s="62">
        <v>19062</v>
      </c>
      <c r="AJ48" s="62">
        <v>113990</v>
      </c>
      <c r="AK48" s="63">
        <v>647856</v>
      </c>
      <c r="AL48" s="29"/>
      <c r="AM48" s="66"/>
      <c r="AN48" s="68"/>
      <c r="AO48" s="67"/>
      <c r="AP48" s="69"/>
      <c r="AQ48" s="125"/>
      <c r="AR48" s="125"/>
      <c r="AS48" s="69"/>
    </row>
    <row r="49" spans="1:45" s="30" customFormat="1" ht="12" customHeight="1" x14ac:dyDescent="0.15">
      <c r="B49" s="315"/>
      <c r="C49" s="26">
        <v>2017</v>
      </c>
      <c r="D49" s="260">
        <v>29</v>
      </c>
      <c r="E49" s="82">
        <v>0</v>
      </c>
      <c r="F49" s="62">
        <v>0</v>
      </c>
      <c r="G49" s="62">
        <v>0</v>
      </c>
      <c r="H49" s="62">
        <v>0</v>
      </c>
      <c r="I49" s="62">
        <v>0</v>
      </c>
      <c r="J49" s="62">
        <v>0</v>
      </c>
      <c r="K49" s="82">
        <v>0</v>
      </c>
      <c r="L49" s="62">
        <v>0</v>
      </c>
      <c r="M49" s="62">
        <v>5900</v>
      </c>
      <c r="N49" s="62">
        <v>46851</v>
      </c>
      <c r="O49" s="62">
        <v>1311487</v>
      </c>
      <c r="P49" s="62">
        <v>296749</v>
      </c>
      <c r="Q49" s="62">
        <v>225660</v>
      </c>
      <c r="R49" s="62">
        <v>0</v>
      </c>
      <c r="S49" s="62">
        <v>391</v>
      </c>
      <c r="T49" s="62">
        <v>1489</v>
      </c>
      <c r="U49" s="62">
        <v>105190</v>
      </c>
      <c r="V49" s="62">
        <v>0</v>
      </c>
      <c r="W49" s="62">
        <v>0</v>
      </c>
      <c r="X49" s="62">
        <v>0</v>
      </c>
      <c r="Y49" s="62">
        <v>0</v>
      </c>
      <c r="Z49" s="62">
        <v>0</v>
      </c>
      <c r="AA49" s="62">
        <v>0</v>
      </c>
      <c r="AB49" s="62">
        <v>0</v>
      </c>
      <c r="AC49" s="62">
        <v>0</v>
      </c>
      <c r="AD49" s="62">
        <v>0</v>
      </c>
      <c r="AE49" s="62">
        <v>1062296</v>
      </c>
      <c r="AF49" s="62">
        <v>0</v>
      </c>
      <c r="AG49" s="62">
        <v>0</v>
      </c>
      <c r="AH49" s="62">
        <v>0</v>
      </c>
      <c r="AI49" s="62">
        <v>215506</v>
      </c>
      <c r="AJ49" s="62">
        <v>1382786</v>
      </c>
      <c r="AK49" s="63">
        <v>2992157</v>
      </c>
      <c r="AL49" s="29"/>
      <c r="AM49" s="66"/>
      <c r="AN49" s="68"/>
      <c r="AO49" s="67"/>
      <c r="AP49" s="69"/>
      <c r="AQ49" s="125"/>
      <c r="AR49" s="125"/>
      <c r="AS49" s="69"/>
    </row>
    <row r="50" spans="1:45" s="30" customFormat="1" ht="12" customHeight="1" x14ac:dyDescent="0.15">
      <c r="B50" s="315"/>
      <c r="C50" s="26">
        <v>2018</v>
      </c>
      <c r="D50" s="260">
        <v>30</v>
      </c>
      <c r="E50" s="82">
        <v>0</v>
      </c>
      <c r="F50" s="62">
        <v>0</v>
      </c>
      <c r="G50" s="62">
        <v>0</v>
      </c>
      <c r="H50" s="62">
        <v>0</v>
      </c>
      <c r="I50" s="62">
        <v>0</v>
      </c>
      <c r="J50" s="62">
        <v>0</v>
      </c>
      <c r="K50" s="82">
        <v>0</v>
      </c>
      <c r="L50" s="62">
        <v>24518</v>
      </c>
      <c r="M50" s="62">
        <v>0</v>
      </c>
      <c r="N50" s="62">
        <v>134438</v>
      </c>
      <c r="O50" s="62">
        <v>412483</v>
      </c>
      <c r="P50" s="62">
        <v>238198</v>
      </c>
      <c r="Q50" s="62">
        <v>92299</v>
      </c>
      <c r="R50" s="62">
        <v>0</v>
      </c>
      <c r="S50" s="62">
        <v>0</v>
      </c>
      <c r="T50" s="62">
        <v>0</v>
      </c>
      <c r="U50" s="62">
        <v>0</v>
      </c>
      <c r="V50" s="62">
        <v>7694</v>
      </c>
      <c r="W50" s="62">
        <v>0</v>
      </c>
      <c r="X50" s="62">
        <v>0</v>
      </c>
      <c r="Y50" s="62">
        <v>0</v>
      </c>
      <c r="Z50" s="62">
        <v>0</v>
      </c>
      <c r="AA50" s="62">
        <v>0</v>
      </c>
      <c r="AB50" s="62">
        <v>0</v>
      </c>
      <c r="AC50" s="62">
        <v>0</v>
      </c>
      <c r="AD50" s="62">
        <v>0</v>
      </c>
      <c r="AE50" s="62">
        <v>780624</v>
      </c>
      <c r="AF50" s="62">
        <v>0</v>
      </c>
      <c r="AG50" s="62">
        <v>0</v>
      </c>
      <c r="AH50" s="62">
        <v>0</v>
      </c>
      <c r="AI50" s="62">
        <v>38101</v>
      </c>
      <c r="AJ50" s="62">
        <v>1409326</v>
      </c>
      <c r="AK50" s="63">
        <v>1446850</v>
      </c>
      <c r="AL50" s="29"/>
      <c r="AM50" s="66"/>
      <c r="AN50" s="68"/>
      <c r="AO50" s="67"/>
      <c r="AP50" s="69"/>
      <c r="AQ50" s="125"/>
      <c r="AR50" s="125"/>
      <c r="AS50" s="69"/>
    </row>
    <row r="51" spans="1:45" ht="12" customHeight="1" x14ac:dyDescent="0.15">
      <c r="B51" s="315"/>
      <c r="C51" s="26">
        <v>2019</v>
      </c>
      <c r="D51" s="260" t="s">
        <v>436</v>
      </c>
      <c r="E51" s="82">
        <v>0</v>
      </c>
      <c r="F51" s="62">
        <v>0</v>
      </c>
      <c r="G51" s="62">
        <v>0</v>
      </c>
      <c r="H51" s="62">
        <v>0</v>
      </c>
      <c r="I51" s="62">
        <v>0</v>
      </c>
      <c r="J51" s="62">
        <v>0</v>
      </c>
      <c r="K51" s="82">
        <v>0</v>
      </c>
      <c r="L51" s="62">
        <v>19766</v>
      </c>
      <c r="M51" s="62">
        <v>22069</v>
      </c>
      <c r="N51" s="62">
        <v>176522</v>
      </c>
      <c r="O51" s="62">
        <v>451585</v>
      </c>
      <c r="P51" s="62">
        <v>218008</v>
      </c>
      <c r="Q51" s="62">
        <v>115802</v>
      </c>
      <c r="R51" s="62">
        <v>0</v>
      </c>
      <c r="S51" s="62">
        <v>0</v>
      </c>
      <c r="T51" s="62">
        <v>1256</v>
      </c>
      <c r="U51" s="62">
        <v>0</v>
      </c>
      <c r="V51" s="62">
        <v>61599</v>
      </c>
      <c r="W51" s="62">
        <v>0</v>
      </c>
      <c r="X51" s="62">
        <v>0</v>
      </c>
      <c r="Y51" s="62">
        <v>0</v>
      </c>
      <c r="Z51" s="62">
        <v>0</v>
      </c>
      <c r="AA51" s="62">
        <v>0</v>
      </c>
      <c r="AB51" s="62">
        <v>0</v>
      </c>
      <c r="AC51" s="62">
        <v>0</v>
      </c>
      <c r="AD51" s="62">
        <v>0</v>
      </c>
      <c r="AE51" s="62">
        <v>396622</v>
      </c>
      <c r="AF51" s="62">
        <v>0</v>
      </c>
      <c r="AG51" s="62">
        <v>0</v>
      </c>
      <c r="AH51" s="62">
        <v>0</v>
      </c>
      <c r="AI51" s="62">
        <v>39234</v>
      </c>
      <c r="AJ51" s="62">
        <v>1126790</v>
      </c>
      <c r="AK51" s="63">
        <v>1415377</v>
      </c>
      <c r="AL51" s="12"/>
      <c r="AM51" s="66"/>
      <c r="AO51" s="67"/>
    </row>
    <row r="52" spans="1:45" ht="12" customHeight="1" x14ac:dyDescent="0.15">
      <c r="B52" s="315"/>
      <c r="C52" s="26">
        <v>2020</v>
      </c>
      <c r="D52" s="260">
        <v>2</v>
      </c>
      <c r="E52" s="82">
        <v>0</v>
      </c>
      <c r="F52" s="62">
        <v>0</v>
      </c>
      <c r="G52" s="62">
        <v>0</v>
      </c>
      <c r="H52" s="62">
        <v>0</v>
      </c>
      <c r="I52" s="62">
        <v>0</v>
      </c>
      <c r="J52" s="62">
        <v>0</v>
      </c>
      <c r="K52" s="62">
        <v>1789</v>
      </c>
      <c r="L52" s="62">
        <v>9511</v>
      </c>
      <c r="M52" s="62">
        <v>15176</v>
      </c>
      <c r="N52" s="62">
        <v>342992</v>
      </c>
      <c r="O52" s="62">
        <v>154780</v>
      </c>
      <c r="P52" s="62">
        <v>95409</v>
      </c>
      <c r="Q52" s="62">
        <v>327801</v>
      </c>
      <c r="R52" s="62">
        <v>0</v>
      </c>
      <c r="S52" s="62">
        <v>0</v>
      </c>
      <c r="T52" s="62">
        <v>1048</v>
      </c>
      <c r="U52" s="62">
        <v>0</v>
      </c>
      <c r="V52" s="62">
        <v>35931</v>
      </c>
      <c r="W52" s="62">
        <v>0</v>
      </c>
      <c r="X52" s="62">
        <v>0</v>
      </c>
      <c r="Y52" s="62">
        <v>7431</v>
      </c>
      <c r="Z52" s="62">
        <v>7579</v>
      </c>
      <c r="AA52" s="62">
        <v>0</v>
      </c>
      <c r="AB52" s="62">
        <v>0</v>
      </c>
      <c r="AC52" s="62">
        <v>0</v>
      </c>
      <c r="AD52" s="62">
        <v>0</v>
      </c>
      <c r="AE52" s="62">
        <v>337401</v>
      </c>
      <c r="AF52" s="62">
        <v>0</v>
      </c>
      <c r="AG52" s="62">
        <v>0</v>
      </c>
      <c r="AH52" s="62">
        <v>0</v>
      </c>
      <c r="AI52" s="62">
        <v>0</v>
      </c>
      <c r="AJ52" s="62">
        <v>715223</v>
      </c>
      <c r="AK52" s="63">
        <v>898845</v>
      </c>
      <c r="AL52" s="12"/>
      <c r="AM52" s="66"/>
      <c r="AO52" s="67"/>
    </row>
    <row r="53" spans="1:45" ht="12" customHeight="1" x14ac:dyDescent="0.15">
      <c r="B53" s="315"/>
      <c r="C53" s="204">
        <v>2021</v>
      </c>
      <c r="D53" s="261">
        <v>3</v>
      </c>
      <c r="E53" s="208">
        <v>0</v>
      </c>
      <c r="F53" s="206">
        <v>0</v>
      </c>
      <c r="G53" s="206">
        <v>0</v>
      </c>
      <c r="H53" s="206">
        <v>0</v>
      </c>
      <c r="I53" s="206">
        <v>0</v>
      </c>
      <c r="J53" s="206">
        <v>27416</v>
      </c>
      <c r="K53" s="206">
        <v>0</v>
      </c>
      <c r="L53" s="206">
        <v>16536</v>
      </c>
      <c r="M53" s="206">
        <v>0</v>
      </c>
      <c r="N53" s="206">
        <v>219328</v>
      </c>
      <c r="O53" s="206">
        <v>23755</v>
      </c>
      <c r="P53" s="206">
        <v>246307</v>
      </c>
      <c r="Q53" s="206">
        <v>0</v>
      </c>
      <c r="R53" s="206">
        <v>0</v>
      </c>
      <c r="S53" s="206">
        <v>0</v>
      </c>
      <c r="T53" s="206">
        <v>638</v>
      </c>
      <c r="U53" s="206">
        <v>0</v>
      </c>
      <c r="V53" s="206">
        <v>0</v>
      </c>
      <c r="W53" s="206">
        <v>0</v>
      </c>
      <c r="X53" s="206">
        <v>0</v>
      </c>
      <c r="Y53" s="206">
        <v>0</v>
      </c>
      <c r="Z53" s="206">
        <v>0</v>
      </c>
      <c r="AA53" s="206">
        <v>0</v>
      </c>
      <c r="AB53" s="206">
        <v>0</v>
      </c>
      <c r="AC53" s="206">
        <v>0</v>
      </c>
      <c r="AD53" s="206">
        <v>0</v>
      </c>
      <c r="AE53" s="206">
        <v>276635</v>
      </c>
      <c r="AF53" s="206">
        <v>0</v>
      </c>
      <c r="AG53" s="206">
        <v>0</v>
      </c>
      <c r="AH53" s="206">
        <v>0</v>
      </c>
      <c r="AI53" s="206">
        <v>0</v>
      </c>
      <c r="AJ53" s="206">
        <v>665079</v>
      </c>
      <c r="AK53" s="207">
        <v>528566</v>
      </c>
      <c r="AL53" s="12"/>
      <c r="AM53" s="66"/>
      <c r="AO53" s="67"/>
    </row>
    <row r="54" spans="1:45" ht="12" customHeight="1" x14ac:dyDescent="0.15">
      <c r="B54" s="315"/>
      <c r="C54" s="26">
        <v>2022</v>
      </c>
      <c r="D54" s="260">
        <v>4</v>
      </c>
      <c r="E54" s="82">
        <v>0</v>
      </c>
      <c r="F54" s="62">
        <v>0</v>
      </c>
      <c r="G54" s="62">
        <v>0</v>
      </c>
      <c r="H54" s="62">
        <v>0</v>
      </c>
      <c r="I54" s="62">
        <v>0</v>
      </c>
      <c r="J54" s="62">
        <v>0</v>
      </c>
      <c r="K54" s="62">
        <v>0</v>
      </c>
      <c r="L54" s="62">
        <v>21658</v>
      </c>
      <c r="M54" s="62">
        <v>0</v>
      </c>
      <c r="N54" s="62">
        <v>27411</v>
      </c>
      <c r="O54" s="62">
        <v>0</v>
      </c>
      <c r="P54" s="62">
        <v>64381</v>
      </c>
      <c r="Q54" s="62">
        <v>129138</v>
      </c>
      <c r="R54" s="62">
        <v>0</v>
      </c>
      <c r="S54" s="62">
        <v>0</v>
      </c>
      <c r="T54" s="62">
        <v>728</v>
      </c>
      <c r="U54" s="62">
        <v>0</v>
      </c>
      <c r="V54" s="62">
        <v>0</v>
      </c>
      <c r="W54" s="62">
        <v>0</v>
      </c>
      <c r="X54" s="62">
        <v>0</v>
      </c>
      <c r="Y54" s="62">
        <v>0</v>
      </c>
      <c r="Z54" s="62">
        <v>0</v>
      </c>
      <c r="AA54" s="62">
        <v>79956</v>
      </c>
      <c r="AB54" s="62">
        <v>4990</v>
      </c>
      <c r="AC54" s="62">
        <v>0</v>
      </c>
      <c r="AD54" s="62">
        <v>0</v>
      </c>
      <c r="AE54" s="62">
        <v>68528</v>
      </c>
      <c r="AF54" s="62">
        <v>0</v>
      </c>
      <c r="AG54" s="62">
        <v>0</v>
      </c>
      <c r="AH54" s="62">
        <v>0</v>
      </c>
      <c r="AI54" s="62">
        <v>0</v>
      </c>
      <c r="AJ54" s="62">
        <v>477067</v>
      </c>
      <c r="AK54" s="63">
        <v>907939</v>
      </c>
      <c r="AL54" s="12"/>
      <c r="AM54" s="66"/>
      <c r="AO54" s="67"/>
    </row>
    <row r="55" spans="1:45" ht="12" customHeight="1" x14ac:dyDescent="0.15">
      <c r="B55" s="316"/>
      <c r="C55" s="280">
        <v>2023</v>
      </c>
      <c r="D55" s="285">
        <v>5</v>
      </c>
      <c r="E55" s="284">
        <v>0</v>
      </c>
      <c r="F55" s="282">
        <v>0</v>
      </c>
      <c r="G55" s="282">
        <v>0</v>
      </c>
      <c r="H55" s="282">
        <v>0</v>
      </c>
      <c r="I55" s="282">
        <v>0</v>
      </c>
      <c r="J55" s="282">
        <v>0</v>
      </c>
      <c r="K55" s="282">
        <v>0</v>
      </c>
      <c r="L55" s="282">
        <v>39384</v>
      </c>
      <c r="M55" s="282">
        <v>0</v>
      </c>
      <c r="N55" s="282">
        <v>114481</v>
      </c>
      <c r="O55" s="282">
        <v>13759</v>
      </c>
      <c r="P55" s="282">
        <v>45195</v>
      </c>
      <c r="Q55" s="282">
        <v>13406</v>
      </c>
      <c r="R55" s="282">
        <v>0</v>
      </c>
      <c r="S55" s="282">
        <v>0</v>
      </c>
      <c r="T55" s="282">
        <v>3496</v>
      </c>
      <c r="U55" s="282">
        <v>0</v>
      </c>
      <c r="V55" s="282">
        <v>0</v>
      </c>
      <c r="W55" s="282">
        <v>0</v>
      </c>
      <c r="X55" s="282">
        <v>0</v>
      </c>
      <c r="Y55" s="282">
        <v>0</v>
      </c>
      <c r="Z55" s="282">
        <v>0</v>
      </c>
      <c r="AA55" s="282">
        <v>0</v>
      </c>
      <c r="AB55" s="282">
        <v>0</v>
      </c>
      <c r="AC55" s="282">
        <v>0</v>
      </c>
      <c r="AD55" s="282">
        <v>0</v>
      </c>
      <c r="AE55" s="282">
        <v>59168</v>
      </c>
      <c r="AF55" s="282">
        <v>0</v>
      </c>
      <c r="AG55" s="282">
        <v>0</v>
      </c>
      <c r="AH55" s="282">
        <v>0</v>
      </c>
      <c r="AI55" s="282">
        <v>0</v>
      </c>
      <c r="AJ55" s="282">
        <v>610251</v>
      </c>
      <c r="AK55" s="283">
        <v>845799</v>
      </c>
      <c r="AL55" s="12"/>
      <c r="AM55" s="66"/>
      <c r="AO55" s="67"/>
    </row>
    <row r="56" spans="1:45" ht="12" customHeight="1" x14ac:dyDescent="0.15">
      <c r="B56" s="33" t="s">
        <v>48</v>
      </c>
      <c r="C56" s="34"/>
      <c r="D56" s="34"/>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45" ht="12" customHeight="1" x14ac:dyDescent="0.15">
      <c r="B57" s="38"/>
      <c r="C57" s="34"/>
      <c r="D57" s="34"/>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45" ht="12" customHeight="1" x14ac:dyDescent="0.15">
      <c r="A58" s="38"/>
      <c r="B58" s="37"/>
      <c r="C58" s="34"/>
      <c r="D58" s="34"/>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40" t="str">
        <f>'脱脂粉乳（学乳用）'!F58</f>
        <v>毎年1回更新、最終更新日2024/2/15</v>
      </c>
      <c r="AL58" s="39"/>
      <c r="AM58" s="70"/>
    </row>
    <row r="59" spans="1:45" ht="12" customHeight="1" x14ac:dyDescent="0.15">
      <c r="A59" s="38"/>
      <c r="B59" s="37"/>
      <c r="C59" s="34"/>
      <c r="D59" s="34"/>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45" ht="12" customHeight="1" x14ac:dyDescent="0.15">
      <c r="A60" s="38"/>
      <c r="B60" s="41"/>
      <c r="C60" s="34"/>
      <c r="D60" s="34"/>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row>
    <row r="61" spans="1:45" ht="12" customHeight="1" x14ac:dyDescent="0.15">
      <c r="A61" s="38"/>
      <c r="B61" s="37"/>
      <c r="C61" s="34"/>
      <c r="D61" s="34"/>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row>
    <row r="62" spans="1:45" ht="12" customHeight="1" x14ac:dyDescent="0.15">
      <c r="A62" s="38"/>
      <c r="B62" s="42"/>
      <c r="C62" s="34"/>
      <c r="D62" s="34"/>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row>
    <row r="63" spans="1:45" ht="12" customHeight="1" x14ac:dyDescent="0.15">
      <c r="A63" s="38"/>
      <c r="B63" s="37"/>
      <c r="C63" s="34"/>
      <c r="D63" s="34"/>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row>
    <row r="64" spans="1:45" ht="12" customHeight="1" x14ac:dyDescent="0.15">
      <c r="A64" s="38"/>
    </row>
    <row r="65" ht="12" customHeight="1" x14ac:dyDescent="0.15"/>
    <row r="66" ht="8.25" customHeight="1" x14ac:dyDescent="0.15"/>
    <row r="67" ht="8.25" customHeight="1" x14ac:dyDescent="0.15"/>
    <row r="68" ht="8.25" customHeight="1" x14ac:dyDescent="0.15"/>
    <row r="69" ht="8.25" customHeight="1" x14ac:dyDescent="0.15"/>
    <row r="70" ht="8.25" customHeight="1" x14ac:dyDescent="0.15"/>
    <row r="71" ht="8.25" customHeight="1" x14ac:dyDescent="0.15"/>
    <row r="72" ht="8.25" customHeight="1" x14ac:dyDescent="0.15"/>
    <row r="73" ht="8.25" customHeight="1" x14ac:dyDescent="0.15"/>
    <row r="74" ht="8.25" customHeight="1" x14ac:dyDescent="0.15"/>
    <row r="75" ht="8.25" customHeight="1" x14ac:dyDescent="0.15"/>
    <row r="76" ht="8.25" customHeight="1" x14ac:dyDescent="0.15"/>
    <row r="77" ht="8.25" customHeight="1" x14ac:dyDescent="0.15"/>
    <row r="78" ht="8.25" customHeight="1" x14ac:dyDescent="0.15"/>
    <row r="79" ht="8.25" customHeight="1" x14ac:dyDescent="0.15"/>
    <row r="80" ht="8.25" customHeight="1" x14ac:dyDescent="0.15"/>
    <row r="81" ht="8.25" customHeight="1" x14ac:dyDescent="0.15"/>
    <row r="82" ht="8.25" customHeight="1" x14ac:dyDescent="0.15"/>
    <row r="83" ht="8.25" customHeight="1" x14ac:dyDescent="0.15"/>
    <row r="84" ht="8.25" customHeight="1" x14ac:dyDescent="0.15"/>
    <row r="85" ht="8.25" customHeight="1" x14ac:dyDescent="0.15"/>
    <row r="86" ht="8.25" customHeight="1" x14ac:dyDescent="0.15"/>
    <row r="87" ht="8.25" customHeight="1" x14ac:dyDescent="0.15"/>
    <row r="88" ht="8.25" customHeight="1" x14ac:dyDescent="0.15"/>
    <row r="89" ht="8.25" customHeight="1" x14ac:dyDescent="0.15"/>
    <row r="90" ht="8.25" customHeight="1" x14ac:dyDescent="0.15"/>
    <row r="91" ht="8.25" customHeight="1" x14ac:dyDescent="0.15"/>
    <row r="92" ht="8.25" customHeight="1" x14ac:dyDescent="0.15"/>
    <row r="93" ht="8.25" customHeight="1" x14ac:dyDescent="0.15"/>
    <row r="94" ht="8.25" customHeight="1" x14ac:dyDescent="0.15"/>
    <row r="95" ht="8.25" customHeight="1" x14ac:dyDescent="0.15"/>
    <row r="96" ht="8.25" customHeight="1" x14ac:dyDescent="0.15"/>
    <row r="97" ht="8.25" customHeight="1" x14ac:dyDescent="0.15"/>
    <row r="98" ht="8.25" customHeight="1" x14ac:dyDescent="0.15"/>
    <row r="99" ht="8.25" customHeight="1" x14ac:dyDescent="0.15"/>
    <row r="100" ht="8.25" customHeight="1" x14ac:dyDescent="0.15"/>
    <row r="101" ht="8.25" customHeight="1" x14ac:dyDescent="0.15"/>
    <row r="102" ht="8.25" customHeight="1" x14ac:dyDescent="0.15"/>
    <row r="103" ht="8.25" customHeight="1" x14ac:dyDescent="0.15"/>
    <row r="104" ht="8.25" customHeight="1" x14ac:dyDescent="0.15"/>
    <row r="105" ht="8.25" customHeight="1" x14ac:dyDescent="0.15"/>
    <row r="106" ht="8.25" customHeight="1" x14ac:dyDescent="0.15"/>
    <row r="107" ht="8.25" customHeight="1" x14ac:dyDescent="0.15"/>
    <row r="108" ht="8.25" customHeight="1" x14ac:dyDescent="0.15"/>
    <row r="109" ht="8.25" customHeight="1" x14ac:dyDescent="0.15"/>
    <row r="110" ht="8.25" customHeight="1" x14ac:dyDescent="0.15"/>
    <row r="111" ht="8.25" customHeight="1" x14ac:dyDescent="0.15"/>
    <row r="112"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25" customHeight="1" x14ac:dyDescent="0.15"/>
    <row r="141" ht="8.25" customHeight="1" x14ac:dyDescent="0.15"/>
    <row r="142" ht="8.25" customHeight="1" x14ac:dyDescent="0.15"/>
    <row r="143" ht="8.25" customHeight="1" x14ac:dyDescent="0.15"/>
    <row r="144" ht="8.25" customHeight="1" x14ac:dyDescent="0.15"/>
    <row r="145" ht="8.25" customHeight="1" x14ac:dyDescent="0.15"/>
    <row r="146" ht="8.25" customHeight="1" x14ac:dyDescent="0.15"/>
    <row r="147" ht="8.25" customHeight="1" x14ac:dyDescent="0.15"/>
    <row r="148" ht="8.25" customHeight="1" x14ac:dyDescent="0.15"/>
    <row r="149" ht="8.25" customHeight="1" x14ac:dyDescent="0.15"/>
    <row r="150" ht="8.25" customHeight="1" x14ac:dyDescent="0.15"/>
    <row r="151" ht="8.25" customHeight="1" x14ac:dyDescent="0.15"/>
    <row r="152" ht="8.25" customHeight="1" x14ac:dyDescent="0.15"/>
    <row r="153" ht="8.25" customHeight="1" x14ac:dyDescent="0.15"/>
    <row r="154" ht="8.25" customHeight="1" x14ac:dyDescent="0.15"/>
    <row r="155" ht="8.25" customHeight="1" x14ac:dyDescent="0.15"/>
    <row r="156" ht="8.25" customHeight="1" x14ac:dyDescent="0.15"/>
    <row r="157" ht="8.25" customHeight="1" x14ac:dyDescent="0.15"/>
    <row r="158" ht="8.25" customHeight="1" x14ac:dyDescent="0.15"/>
    <row r="159" ht="8.25" customHeight="1" x14ac:dyDescent="0.15"/>
    <row r="160" ht="8.25" customHeight="1" x14ac:dyDescent="0.15"/>
    <row r="161" ht="8.25" customHeight="1" x14ac:dyDescent="0.15"/>
    <row r="162" ht="8.25" customHeight="1" x14ac:dyDescent="0.15"/>
    <row r="163" ht="8.25" customHeight="1" x14ac:dyDescent="0.15"/>
    <row r="164" ht="8.25" customHeight="1" x14ac:dyDescent="0.15"/>
    <row r="165" ht="8.25" customHeight="1" x14ac:dyDescent="0.15"/>
    <row r="166" ht="8.25" customHeight="1" x14ac:dyDescent="0.15"/>
    <row r="167" ht="8.25" customHeight="1" x14ac:dyDescent="0.15"/>
    <row r="168" ht="8.25" customHeight="1" x14ac:dyDescent="0.15"/>
    <row r="169" ht="8.25" customHeight="1" x14ac:dyDescent="0.15"/>
    <row r="170" ht="8.25" customHeight="1" x14ac:dyDescent="0.15"/>
    <row r="171" ht="8.25" customHeight="1" x14ac:dyDescent="0.15"/>
    <row r="172" ht="8.25" customHeight="1" x14ac:dyDescent="0.15"/>
    <row r="173" ht="8.25" customHeight="1" x14ac:dyDescent="0.15"/>
    <row r="174" ht="8.25" customHeight="1" x14ac:dyDescent="0.15"/>
    <row r="175" ht="8.25" customHeight="1" x14ac:dyDescent="0.15"/>
    <row r="176" ht="8.25" customHeight="1" x14ac:dyDescent="0.15"/>
    <row r="177" ht="8.25" customHeight="1" x14ac:dyDescent="0.15"/>
    <row r="178" ht="8.25" customHeight="1" x14ac:dyDescent="0.15"/>
    <row r="179" ht="8.25" customHeight="1" x14ac:dyDescent="0.15"/>
    <row r="180" ht="8.25" customHeight="1" x14ac:dyDescent="0.15"/>
    <row r="181" ht="8.25" customHeight="1" x14ac:dyDescent="0.15"/>
    <row r="182" ht="8.25" customHeight="1" x14ac:dyDescent="0.15"/>
    <row r="183" ht="8.25" customHeight="1" x14ac:dyDescent="0.15"/>
    <row r="184" ht="8.25" customHeight="1" x14ac:dyDescent="0.15"/>
    <row r="185" ht="8.25" customHeight="1" x14ac:dyDescent="0.15"/>
    <row r="186" ht="8.25" customHeight="1" x14ac:dyDescent="0.15"/>
    <row r="187" ht="8.25" customHeight="1" x14ac:dyDescent="0.15"/>
    <row r="188" ht="8.25" customHeight="1" x14ac:dyDescent="0.15"/>
    <row r="189" ht="8.25" customHeight="1" x14ac:dyDescent="0.15"/>
    <row r="190" ht="8.25" customHeight="1" x14ac:dyDescent="0.15"/>
    <row r="191" ht="8.25" customHeight="1" x14ac:dyDescent="0.15"/>
    <row r="192" ht="8.25" customHeight="1" x14ac:dyDescent="0.15"/>
    <row r="193" ht="8.25" customHeight="1" x14ac:dyDescent="0.15"/>
    <row r="194" ht="8.25" customHeight="1" x14ac:dyDescent="0.15"/>
    <row r="195" ht="8.25" customHeight="1" x14ac:dyDescent="0.15"/>
    <row r="196" ht="8.25" customHeight="1" x14ac:dyDescent="0.15"/>
    <row r="197" ht="8.25" customHeight="1" x14ac:dyDescent="0.15"/>
    <row r="198" ht="8.25" customHeight="1" x14ac:dyDescent="0.15"/>
    <row r="199" ht="8.25" customHeight="1" x14ac:dyDescent="0.15"/>
    <row r="200" ht="8.25" customHeight="1" x14ac:dyDescent="0.15"/>
    <row r="201" ht="8.25" customHeight="1" x14ac:dyDescent="0.15"/>
    <row r="202" ht="8.25" customHeight="1" x14ac:dyDescent="0.15"/>
    <row r="203" ht="8.25" customHeight="1" x14ac:dyDescent="0.15"/>
    <row r="204" ht="8.25" customHeight="1" x14ac:dyDescent="0.15"/>
    <row r="205" ht="8.25" customHeight="1" x14ac:dyDescent="0.15"/>
    <row r="206" ht="8.25" customHeight="1" x14ac:dyDescent="0.15"/>
    <row r="207" ht="8.25" customHeight="1" x14ac:dyDescent="0.15"/>
    <row r="208" ht="8.25" customHeight="1" x14ac:dyDescent="0.15"/>
    <row r="209" ht="8.25" customHeight="1" x14ac:dyDescent="0.15"/>
    <row r="210" ht="8.25" customHeight="1" x14ac:dyDescent="0.15"/>
    <row r="211" ht="8.25" customHeight="1" x14ac:dyDescent="0.15"/>
    <row r="212" ht="8.25" customHeight="1" x14ac:dyDescent="0.15"/>
    <row r="213" ht="8.25" customHeight="1" x14ac:dyDescent="0.15"/>
    <row r="214" ht="8.25" customHeight="1" x14ac:dyDescent="0.15"/>
    <row r="215" ht="8.25" customHeight="1" x14ac:dyDescent="0.15"/>
    <row r="216" ht="8.25" customHeight="1" x14ac:dyDescent="0.15"/>
    <row r="217" ht="8.25" customHeight="1" x14ac:dyDescent="0.15"/>
    <row r="218" ht="8.25" customHeight="1" x14ac:dyDescent="0.15"/>
    <row r="219" ht="8.25" customHeight="1" x14ac:dyDescent="0.15"/>
    <row r="220" ht="8.25" customHeight="1" x14ac:dyDescent="0.15"/>
    <row r="221" ht="8.25" customHeight="1" x14ac:dyDescent="0.15"/>
    <row r="222" ht="8.25" customHeight="1" x14ac:dyDescent="0.15"/>
    <row r="223" ht="8.25" customHeight="1" x14ac:dyDescent="0.15"/>
    <row r="224" ht="8.25" customHeight="1" x14ac:dyDescent="0.15"/>
    <row r="225" ht="8.25" customHeight="1" x14ac:dyDescent="0.15"/>
    <row r="226" ht="8.25" customHeight="1" x14ac:dyDescent="0.15"/>
    <row r="227" ht="8.25" customHeight="1" x14ac:dyDescent="0.15"/>
  </sheetData>
  <mergeCells count="36">
    <mergeCell ref="L5:L7"/>
    <mergeCell ref="K5:K7"/>
    <mergeCell ref="O5:O7"/>
    <mergeCell ref="N5:N7"/>
    <mergeCell ref="M5:M7"/>
    <mergeCell ref="AI5:AI7"/>
    <mergeCell ref="AB5:AB7"/>
    <mergeCell ref="AA5:AA7"/>
    <mergeCell ref="AK5:AK7"/>
    <mergeCell ref="AJ5:AJ7"/>
    <mergeCell ref="AH5:AH7"/>
    <mergeCell ref="AD5:AD7"/>
    <mergeCell ref="AG5:AG7"/>
    <mergeCell ref="AF5:AF7"/>
    <mergeCell ref="AE5:AE7"/>
    <mergeCell ref="B32:B55"/>
    <mergeCell ref="Z5:Z7"/>
    <mergeCell ref="Y5:Y7"/>
    <mergeCell ref="AC5:AC7"/>
    <mergeCell ref="X5:X7"/>
    <mergeCell ref="W5:W7"/>
    <mergeCell ref="U5:U7"/>
    <mergeCell ref="T5:T7"/>
    <mergeCell ref="S5:S7"/>
    <mergeCell ref="V5:V7"/>
    <mergeCell ref="H5:H7"/>
    <mergeCell ref="R5:R7"/>
    <mergeCell ref="Q5:Q7"/>
    <mergeCell ref="P5:P7"/>
    <mergeCell ref="J5:J7"/>
    <mergeCell ref="I5:I7"/>
    <mergeCell ref="B8:B31"/>
    <mergeCell ref="G5:G7"/>
    <mergeCell ref="F5:F7"/>
    <mergeCell ref="B5:D7"/>
    <mergeCell ref="E5:E7"/>
  </mergeCells>
  <phoneticPr fontId="18"/>
  <pageMargins left="0.70866141732283472" right="0.70866141732283472" top="0.74803149606299213" bottom="0.74803149606299213" header="0.31496062992125984" footer="0.31496062992125984"/>
  <pageSetup paperSize="9" scale="82" orientation="landscape" horizontalDpi="4294967294" verticalDpi="0" r:id="rId1"/>
  <colBreaks count="2" manualBreakCount="2">
    <brk id="15" min="1" max="44" man="1"/>
    <brk id="27" min="1" max="4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93"/>
  <sheetViews>
    <sheetView showGridLines="0" zoomScale="90" zoomScaleNormal="90" workbookViewId="0">
      <pane xSplit="4" ySplit="7" topLeftCell="E20" activePane="bottomRight" state="frozen"/>
      <selection activeCell="F43" sqref="F43"/>
      <selection pane="topRight" activeCell="F43" sqref="F43"/>
      <selection pane="bottomLeft" activeCell="F43" sqref="F43"/>
      <selection pane="bottomRight" activeCell="J59" sqref="J59"/>
    </sheetView>
  </sheetViews>
  <sheetFormatPr defaultRowHeight="12" x14ac:dyDescent="0.15"/>
  <cols>
    <col min="1" max="1" width="5.625" style="5" customWidth="1"/>
    <col min="2" max="2" width="3.125" style="3" customWidth="1"/>
    <col min="3" max="3" width="7.625" style="4" customWidth="1"/>
    <col min="4" max="4" width="10.875" style="4" customWidth="1"/>
    <col min="5" max="18" width="12.125" style="5" customWidth="1"/>
    <col min="19" max="19" width="12.625" style="5" bestFit="1" customWidth="1"/>
    <col min="20" max="23" width="12.125" style="5" customWidth="1"/>
    <col min="24" max="24" width="11.875" style="5" customWidth="1"/>
    <col min="25" max="25" width="9.5" style="71" bestFit="1" customWidth="1"/>
    <col min="26" max="26" width="9" style="71"/>
    <col min="27" max="27" width="10.125" style="5" bestFit="1" customWidth="1"/>
    <col min="28" max="16384" width="9" style="5"/>
  </cols>
  <sheetData>
    <row r="2" spans="2:27" s="4" customFormat="1" ht="14.25" x14ac:dyDescent="0.15">
      <c r="B2" s="6" t="s">
        <v>44</v>
      </c>
      <c r="C2" s="3"/>
      <c r="D2" s="3"/>
      <c r="E2" s="169"/>
      <c r="F2" s="169"/>
      <c r="G2" s="169"/>
      <c r="H2" s="169"/>
      <c r="I2" s="242"/>
      <c r="J2" s="267"/>
      <c r="K2" s="201"/>
      <c r="L2" s="169"/>
      <c r="M2" s="169"/>
      <c r="N2" s="169"/>
      <c r="O2" s="169"/>
      <c r="P2" s="267"/>
      <c r="Q2" s="169"/>
      <c r="R2" s="169"/>
      <c r="S2" s="169"/>
      <c r="T2" s="169"/>
      <c r="U2" s="169"/>
      <c r="V2" s="169"/>
      <c r="W2" s="169"/>
      <c r="X2" s="169"/>
      <c r="Y2" s="71"/>
      <c r="Z2" s="71"/>
    </row>
    <row r="3" spans="2:27" s="4" customFormat="1" ht="12.75" customHeight="1" x14ac:dyDescent="0.15">
      <c r="B3" s="6"/>
      <c r="C3" s="3"/>
      <c r="D3" s="3"/>
      <c r="E3" s="169"/>
      <c r="F3" s="169"/>
      <c r="G3" s="169"/>
      <c r="H3" s="169"/>
      <c r="I3" s="242"/>
      <c r="J3" s="267"/>
      <c r="K3" s="201"/>
      <c r="L3" s="169"/>
      <c r="M3" s="169"/>
      <c r="N3" s="169"/>
      <c r="O3" s="169"/>
      <c r="P3" s="267"/>
      <c r="Q3" s="169"/>
      <c r="R3" s="169"/>
      <c r="S3" s="169"/>
      <c r="T3" s="169"/>
      <c r="U3" s="169"/>
      <c r="V3" s="169"/>
      <c r="W3" s="169"/>
      <c r="X3" s="169"/>
      <c r="Y3" s="71"/>
      <c r="Z3" s="71"/>
    </row>
    <row r="4" spans="2:27" s="4" customFormat="1" x14ac:dyDescent="0.15">
      <c r="B4" s="7"/>
      <c r="C4" s="169"/>
      <c r="D4" s="169"/>
      <c r="E4" s="169"/>
      <c r="F4" s="169"/>
      <c r="G4" s="169"/>
      <c r="H4" s="169"/>
      <c r="I4" s="242"/>
      <c r="J4" s="267"/>
      <c r="K4" s="201"/>
      <c r="L4" s="169"/>
      <c r="M4" s="169"/>
      <c r="N4" s="169"/>
      <c r="O4" s="169"/>
      <c r="P4" s="267"/>
      <c r="Q4" s="169"/>
      <c r="R4" s="169"/>
      <c r="S4" s="169"/>
      <c r="T4" s="169"/>
      <c r="U4" s="169"/>
      <c r="V4" s="169"/>
      <c r="W4" s="169"/>
      <c r="X4" s="169"/>
      <c r="Y4" s="71"/>
      <c r="Z4" s="71"/>
    </row>
    <row r="5" spans="2:27" s="4" customFormat="1" ht="13.5" customHeight="1" x14ac:dyDescent="0.15">
      <c r="B5" s="299" t="s">
        <v>20</v>
      </c>
      <c r="C5" s="300"/>
      <c r="D5" s="301"/>
      <c r="E5" s="308" t="s">
        <v>200</v>
      </c>
      <c r="F5" s="308" t="s">
        <v>201</v>
      </c>
      <c r="G5" s="308" t="s">
        <v>202</v>
      </c>
      <c r="H5" s="308" t="s">
        <v>203</v>
      </c>
      <c r="I5" s="308" t="s">
        <v>438</v>
      </c>
      <c r="J5" s="308" t="s">
        <v>460</v>
      </c>
      <c r="K5" s="308" t="s">
        <v>397</v>
      </c>
      <c r="L5" s="308" t="s">
        <v>204</v>
      </c>
      <c r="M5" s="308" t="s">
        <v>205</v>
      </c>
      <c r="N5" s="308" t="s">
        <v>206</v>
      </c>
      <c r="O5" s="165"/>
      <c r="P5" s="264"/>
      <c r="Q5" s="308" t="s">
        <v>207</v>
      </c>
      <c r="R5" s="308" t="s">
        <v>208</v>
      </c>
      <c r="S5" s="308" t="s">
        <v>209</v>
      </c>
      <c r="T5" s="308" t="s">
        <v>210</v>
      </c>
      <c r="U5" s="308" t="s">
        <v>211</v>
      </c>
      <c r="V5" s="308" t="s">
        <v>212</v>
      </c>
      <c r="W5" s="308" t="s">
        <v>213</v>
      </c>
      <c r="X5" s="311" t="s">
        <v>214</v>
      </c>
      <c r="Y5" s="121"/>
      <c r="Z5" s="71"/>
    </row>
    <row r="6" spans="2:27" s="4" customFormat="1" x14ac:dyDescent="0.15">
      <c r="B6" s="302"/>
      <c r="C6" s="303"/>
      <c r="D6" s="304"/>
      <c r="E6" s="309"/>
      <c r="F6" s="309"/>
      <c r="G6" s="309"/>
      <c r="H6" s="309"/>
      <c r="I6" s="309"/>
      <c r="J6" s="309"/>
      <c r="K6" s="309"/>
      <c r="L6" s="309"/>
      <c r="M6" s="309"/>
      <c r="N6" s="309"/>
      <c r="O6" s="166" t="s">
        <v>215</v>
      </c>
      <c r="P6" s="265" t="s">
        <v>461</v>
      </c>
      <c r="Q6" s="309"/>
      <c r="R6" s="309"/>
      <c r="S6" s="309"/>
      <c r="T6" s="309"/>
      <c r="U6" s="309"/>
      <c r="V6" s="309"/>
      <c r="W6" s="309"/>
      <c r="X6" s="312"/>
      <c r="Y6" s="121"/>
      <c r="Z6" s="71"/>
    </row>
    <row r="7" spans="2:27" s="4" customFormat="1" x14ac:dyDescent="0.15">
      <c r="B7" s="305"/>
      <c r="C7" s="306"/>
      <c r="D7" s="307"/>
      <c r="E7" s="310"/>
      <c r="F7" s="310"/>
      <c r="G7" s="310"/>
      <c r="H7" s="310"/>
      <c r="I7" s="310"/>
      <c r="J7" s="310"/>
      <c r="K7" s="310"/>
      <c r="L7" s="310"/>
      <c r="M7" s="310"/>
      <c r="N7" s="310"/>
      <c r="O7" s="167"/>
      <c r="P7" s="266"/>
      <c r="Q7" s="310"/>
      <c r="R7" s="310"/>
      <c r="S7" s="310"/>
      <c r="T7" s="310"/>
      <c r="U7" s="310"/>
      <c r="V7" s="310"/>
      <c r="W7" s="310"/>
      <c r="X7" s="313"/>
      <c r="Y7" s="121"/>
      <c r="Z7" s="71"/>
    </row>
    <row r="8" spans="2:27" ht="12" customHeight="1" x14ac:dyDescent="0.15">
      <c r="B8" s="314" t="s">
        <v>216</v>
      </c>
      <c r="C8" s="9">
        <v>2000</v>
      </c>
      <c r="D8" s="10" t="s">
        <v>21</v>
      </c>
      <c r="E8" s="76">
        <v>0</v>
      </c>
      <c r="F8" s="48">
        <v>0</v>
      </c>
      <c r="G8" s="48">
        <v>0</v>
      </c>
      <c r="H8" s="48">
        <v>0</v>
      </c>
      <c r="I8" s="48"/>
      <c r="J8" s="48">
        <v>0</v>
      </c>
      <c r="K8" s="48">
        <v>0</v>
      </c>
      <c r="L8" s="48">
        <v>0</v>
      </c>
      <c r="M8" s="48">
        <v>0</v>
      </c>
      <c r="N8" s="48">
        <v>576</v>
      </c>
      <c r="O8" s="48">
        <v>0</v>
      </c>
      <c r="P8" s="48">
        <v>0</v>
      </c>
      <c r="Q8" s="48">
        <v>0</v>
      </c>
      <c r="R8" s="48">
        <v>1400</v>
      </c>
      <c r="S8" s="48">
        <v>5618</v>
      </c>
      <c r="T8" s="48">
        <v>0</v>
      </c>
      <c r="U8" s="48">
        <v>0</v>
      </c>
      <c r="V8" s="48">
        <v>0</v>
      </c>
      <c r="W8" s="48">
        <v>0</v>
      </c>
      <c r="X8" s="51">
        <v>13500</v>
      </c>
      <c r="Y8" s="122"/>
      <c r="Z8" s="87"/>
      <c r="AA8" s="13"/>
    </row>
    <row r="9" spans="2:27" x14ac:dyDescent="0.15">
      <c r="B9" s="315"/>
      <c r="C9" s="15">
        <v>2001</v>
      </c>
      <c r="D9" s="16">
        <v>13</v>
      </c>
      <c r="E9" s="78">
        <v>0</v>
      </c>
      <c r="F9" s="52">
        <v>122</v>
      </c>
      <c r="G9" s="52">
        <v>0</v>
      </c>
      <c r="H9" s="52">
        <v>0</v>
      </c>
      <c r="I9" s="52"/>
      <c r="J9" s="52">
        <v>0</v>
      </c>
      <c r="K9" s="52">
        <v>0</v>
      </c>
      <c r="L9" s="52">
        <v>0</v>
      </c>
      <c r="M9" s="52">
        <v>500</v>
      </c>
      <c r="N9" s="52">
        <v>0</v>
      </c>
      <c r="O9" s="52">
        <v>0</v>
      </c>
      <c r="P9" s="52">
        <v>0</v>
      </c>
      <c r="Q9" s="52">
        <v>340</v>
      </c>
      <c r="R9" s="52">
        <v>3625</v>
      </c>
      <c r="S9" s="52">
        <v>12789</v>
      </c>
      <c r="T9" s="52">
        <v>0</v>
      </c>
      <c r="U9" s="52">
        <v>0</v>
      </c>
      <c r="V9" s="52">
        <v>0</v>
      </c>
      <c r="W9" s="52">
        <v>0</v>
      </c>
      <c r="X9" s="55">
        <v>0</v>
      </c>
      <c r="Y9" s="122"/>
      <c r="Z9" s="87"/>
      <c r="AA9" s="13"/>
    </row>
    <row r="10" spans="2:27" x14ac:dyDescent="0.15">
      <c r="B10" s="315"/>
      <c r="C10" s="18">
        <v>2002</v>
      </c>
      <c r="D10" s="19">
        <v>14</v>
      </c>
      <c r="E10" s="79">
        <v>0</v>
      </c>
      <c r="F10" s="53">
        <v>0</v>
      </c>
      <c r="G10" s="53">
        <v>0</v>
      </c>
      <c r="H10" s="53">
        <v>0</v>
      </c>
      <c r="I10" s="53"/>
      <c r="J10" s="53">
        <v>0</v>
      </c>
      <c r="K10" s="53">
        <v>0</v>
      </c>
      <c r="L10" s="53">
        <v>0</v>
      </c>
      <c r="M10" s="53">
        <v>5229</v>
      </c>
      <c r="N10" s="53">
        <v>0</v>
      </c>
      <c r="O10" s="53">
        <v>0</v>
      </c>
      <c r="P10" s="53">
        <v>0</v>
      </c>
      <c r="Q10" s="53">
        <v>736</v>
      </c>
      <c r="R10" s="53">
        <v>0</v>
      </c>
      <c r="S10" s="53">
        <v>14154</v>
      </c>
      <c r="T10" s="53">
        <v>0</v>
      </c>
      <c r="U10" s="53">
        <v>0</v>
      </c>
      <c r="V10" s="53">
        <v>0</v>
      </c>
      <c r="W10" s="53">
        <v>0</v>
      </c>
      <c r="X10" s="56">
        <v>0</v>
      </c>
      <c r="Y10" s="122"/>
      <c r="Z10" s="87"/>
      <c r="AA10" s="13"/>
    </row>
    <row r="11" spans="2:27" x14ac:dyDescent="0.15">
      <c r="B11" s="315"/>
      <c r="C11" s="18">
        <v>2003</v>
      </c>
      <c r="D11" s="19">
        <v>15</v>
      </c>
      <c r="E11" s="79">
        <v>0</v>
      </c>
      <c r="F11" s="53">
        <v>0</v>
      </c>
      <c r="G11" s="53">
        <v>0</v>
      </c>
      <c r="H11" s="53">
        <v>0</v>
      </c>
      <c r="I11" s="53"/>
      <c r="J11" s="53">
        <v>0</v>
      </c>
      <c r="K11" s="53">
        <v>0</v>
      </c>
      <c r="L11" s="53">
        <v>0</v>
      </c>
      <c r="M11" s="60">
        <v>6476</v>
      </c>
      <c r="N11" s="60">
        <v>0</v>
      </c>
      <c r="O11" s="60">
        <v>0</v>
      </c>
      <c r="P11" s="60">
        <v>0</v>
      </c>
      <c r="Q11" s="60">
        <v>1416</v>
      </c>
      <c r="R11" s="53">
        <v>0</v>
      </c>
      <c r="S11" s="53">
        <v>17614</v>
      </c>
      <c r="T11" s="53">
        <v>295</v>
      </c>
      <c r="U11" s="53">
        <v>0</v>
      </c>
      <c r="V11" s="53">
        <v>0</v>
      </c>
      <c r="W11" s="53">
        <v>0</v>
      </c>
      <c r="X11" s="56">
        <v>0</v>
      </c>
      <c r="Y11" s="122"/>
      <c r="Z11" s="87"/>
      <c r="AA11" s="13"/>
    </row>
    <row r="12" spans="2:27" x14ac:dyDescent="0.15">
      <c r="B12" s="315"/>
      <c r="C12" s="18">
        <v>2004</v>
      </c>
      <c r="D12" s="19">
        <v>16</v>
      </c>
      <c r="E12" s="79">
        <v>4717</v>
      </c>
      <c r="F12" s="53">
        <v>0</v>
      </c>
      <c r="G12" s="53">
        <v>0</v>
      </c>
      <c r="H12" s="53">
        <v>0</v>
      </c>
      <c r="I12" s="53"/>
      <c r="J12" s="53">
        <v>0</v>
      </c>
      <c r="K12" s="53">
        <v>0</v>
      </c>
      <c r="L12" s="53">
        <v>0</v>
      </c>
      <c r="M12" s="53">
        <v>0</v>
      </c>
      <c r="N12" s="53">
        <v>0</v>
      </c>
      <c r="O12" s="53">
        <v>0</v>
      </c>
      <c r="P12" s="53">
        <v>0</v>
      </c>
      <c r="Q12" s="53">
        <v>225</v>
      </c>
      <c r="R12" s="53">
        <v>0</v>
      </c>
      <c r="S12" s="53">
        <v>24634</v>
      </c>
      <c r="T12" s="53">
        <v>156</v>
      </c>
      <c r="U12" s="53">
        <v>0</v>
      </c>
      <c r="V12" s="53">
        <v>0</v>
      </c>
      <c r="W12" s="53">
        <v>0</v>
      </c>
      <c r="X12" s="56">
        <v>0</v>
      </c>
      <c r="Y12" s="122"/>
      <c r="Z12" s="87"/>
      <c r="AA12" s="13"/>
    </row>
    <row r="13" spans="2:27" ht="12" customHeight="1" x14ac:dyDescent="0.15">
      <c r="B13" s="315"/>
      <c r="C13" s="22">
        <v>2005</v>
      </c>
      <c r="D13" s="23">
        <v>17</v>
      </c>
      <c r="E13" s="80">
        <v>11710</v>
      </c>
      <c r="F13" s="57">
        <v>0</v>
      </c>
      <c r="G13" s="57">
        <v>0</v>
      </c>
      <c r="H13" s="57">
        <v>0</v>
      </c>
      <c r="I13" s="57"/>
      <c r="J13" s="57">
        <v>0</v>
      </c>
      <c r="K13" s="57">
        <v>0</v>
      </c>
      <c r="L13" s="57">
        <v>0</v>
      </c>
      <c r="M13" s="57">
        <v>1625</v>
      </c>
      <c r="N13" s="57">
        <v>350</v>
      </c>
      <c r="O13" s="57">
        <v>0</v>
      </c>
      <c r="P13" s="57">
        <v>0</v>
      </c>
      <c r="Q13" s="57">
        <v>0</v>
      </c>
      <c r="R13" s="57">
        <v>0</v>
      </c>
      <c r="S13" s="57">
        <v>24564</v>
      </c>
      <c r="T13" s="57">
        <v>2392</v>
      </c>
      <c r="U13" s="57">
        <v>0</v>
      </c>
      <c r="V13" s="57">
        <v>0</v>
      </c>
      <c r="W13" s="57">
        <v>0</v>
      </c>
      <c r="X13" s="59">
        <v>720</v>
      </c>
      <c r="Y13" s="122"/>
      <c r="Z13" s="87"/>
      <c r="AA13" s="13"/>
    </row>
    <row r="14" spans="2:27" x14ac:dyDescent="0.15">
      <c r="B14" s="315"/>
      <c r="C14" s="18">
        <v>2006</v>
      </c>
      <c r="D14" s="19">
        <v>18</v>
      </c>
      <c r="E14" s="79">
        <v>22104</v>
      </c>
      <c r="F14" s="53">
        <v>0</v>
      </c>
      <c r="G14" s="53">
        <v>0</v>
      </c>
      <c r="H14" s="53">
        <v>0</v>
      </c>
      <c r="I14" s="53"/>
      <c r="J14" s="53">
        <v>0</v>
      </c>
      <c r="K14" s="53">
        <v>0</v>
      </c>
      <c r="L14" s="53">
        <v>0</v>
      </c>
      <c r="M14" s="53">
        <v>6000</v>
      </c>
      <c r="N14" s="53">
        <v>3900</v>
      </c>
      <c r="O14" s="53">
        <v>0</v>
      </c>
      <c r="P14" s="53">
        <v>0</v>
      </c>
      <c r="Q14" s="53">
        <v>100</v>
      </c>
      <c r="R14" s="53">
        <v>0</v>
      </c>
      <c r="S14" s="53">
        <v>33856</v>
      </c>
      <c r="T14" s="53">
        <v>1819</v>
      </c>
      <c r="U14" s="53">
        <v>0</v>
      </c>
      <c r="V14" s="53">
        <v>0</v>
      </c>
      <c r="W14" s="53">
        <v>50</v>
      </c>
      <c r="X14" s="56">
        <v>0</v>
      </c>
      <c r="Y14" s="122"/>
      <c r="Z14" s="87"/>
      <c r="AA14" s="13"/>
    </row>
    <row r="15" spans="2:27" x14ac:dyDescent="0.15">
      <c r="B15" s="315"/>
      <c r="C15" s="18">
        <v>2007</v>
      </c>
      <c r="D15" s="19">
        <v>19</v>
      </c>
      <c r="E15" s="81">
        <v>19833</v>
      </c>
      <c r="F15" s="60">
        <v>0</v>
      </c>
      <c r="G15" s="60">
        <v>0</v>
      </c>
      <c r="H15" s="60">
        <v>0</v>
      </c>
      <c r="I15" s="60"/>
      <c r="J15" s="53">
        <v>0</v>
      </c>
      <c r="K15" s="60">
        <v>0</v>
      </c>
      <c r="L15" s="53">
        <v>0</v>
      </c>
      <c r="M15" s="53">
        <v>850</v>
      </c>
      <c r="N15" s="53">
        <v>630</v>
      </c>
      <c r="O15" s="53">
        <v>0</v>
      </c>
      <c r="P15" s="53">
        <v>0</v>
      </c>
      <c r="Q15" s="53">
        <v>0</v>
      </c>
      <c r="R15" s="53">
        <v>0</v>
      </c>
      <c r="S15" s="53">
        <v>40062</v>
      </c>
      <c r="T15" s="53">
        <v>1114</v>
      </c>
      <c r="U15" s="53">
        <v>0</v>
      </c>
      <c r="V15" s="53">
        <v>0</v>
      </c>
      <c r="W15" s="53">
        <v>80</v>
      </c>
      <c r="X15" s="56">
        <v>0</v>
      </c>
      <c r="Y15" s="122"/>
      <c r="Z15" s="87"/>
      <c r="AA15" s="13"/>
    </row>
    <row r="16" spans="2:27" x14ac:dyDescent="0.15">
      <c r="B16" s="315"/>
      <c r="C16" s="18">
        <v>2008</v>
      </c>
      <c r="D16" s="19">
        <v>20</v>
      </c>
      <c r="E16" s="79">
        <v>9267</v>
      </c>
      <c r="F16" s="53">
        <v>0</v>
      </c>
      <c r="G16" s="53">
        <v>0</v>
      </c>
      <c r="H16" s="53">
        <v>0</v>
      </c>
      <c r="I16" s="53"/>
      <c r="J16" s="53">
        <v>0</v>
      </c>
      <c r="K16" s="53">
        <v>0</v>
      </c>
      <c r="L16" s="53">
        <v>0</v>
      </c>
      <c r="M16" s="53">
        <v>1625</v>
      </c>
      <c r="N16" s="53">
        <v>860</v>
      </c>
      <c r="O16" s="53">
        <v>0</v>
      </c>
      <c r="P16" s="53">
        <v>0</v>
      </c>
      <c r="Q16" s="53">
        <v>600</v>
      </c>
      <c r="R16" s="53">
        <v>0</v>
      </c>
      <c r="S16" s="53">
        <v>11305</v>
      </c>
      <c r="T16" s="53">
        <v>406</v>
      </c>
      <c r="U16" s="53">
        <v>0</v>
      </c>
      <c r="V16" s="53">
        <v>0</v>
      </c>
      <c r="W16" s="53">
        <v>200</v>
      </c>
      <c r="X16" s="56">
        <v>0</v>
      </c>
      <c r="Y16" s="122"/>
      <c r="Z16" s="87"/>
      <c r="AA16" s="13"/>
    </row>
    <row r="17" spans="2:27" x14ac:dyDescent="0.15">
      <c r="B17" s="315"/>
      <c r="C17" s="18">
        <v>2009</v>
      </c>
      <c r="D17" s="19">
        <v>21</v>
      </c>
      <c r="E17" s="79">
        <v>7909</v>
      </c>
      <c r="F17" s="53">
        <v>0</v>
      </c>
      <c r="G17" s="53">
        <v>0</v>
      </c>
      <c r="H17" s="53">
        <v>0</v>
      </c>
      <c r="I17" s="53"/>
      <c r="J17" s="53">
        <v>0</v>
      </c>
      <c r="K17" s="53">
        <v>0</v>
      </c>
      <c r="L17" s="53">
        <v>16000</v>
      </c>
      <c r="M17" s="53">
        <v>2625</v>
      </c>
      <c r="N17" s="53">
        <v>1060</v>
      </c>
      <c r="O17" s="53">
        <v>0</v>
      </c>
      <c r="P17" s="53">
        <v>0</v>
      </c>
      <c r="Q17" s="53">
        <v>250</v>
      </c>
      <c r="R17" s="53">
        <v>0</v>
      </c>
      <c r="S17" s="53">
        <v>26325</v>
      </c>
      <c r="T17" s="53">
        <v>1216</v>
      </c>
      <c r="U17" s="53">
        <v>0</v>
      </c>
      <c r="V17" s="53">
        <v>0</v>
      </c>
      <c r="W17" s="53">
        <v>3101</v>
      </c>
      <c r="X17" s="56">
        <v>337</v>
      </c>
      <c r="Y17" s="122"/>
      <c r="Z17" s="87"/>
      <c r="AA17" s="13"/>
    </row>
    <row r="18" spans="2:27" x14ac:dyDescent="0.15">
      <c r="B18" s="315"/>
      <c r="C18" s="18">
        <v>2010</v>
      </c>
      <c r="D18" s="19">
        <v>22</v>
      </c>
      <c r="E18" s="79">
        <v>7229</v>
      </c>
      <c r="F18" s="53">
        <v>0</v>
      </c>
      <c r="G18" s="53">
        <v>0</v>
      </c>
      <c r="H18" s="53">
        <v>0</v>
      </c>
      <c r="I18" s="53"/>
      <c r="J18" s="53">
        <v>0</v>
      </c>
      <c r="K18" s="53">
        <v>0</v>
      </c>
      <c r="L18" s="53">
        <v>0</v>
      </c>
      <c r="M18" s="53">
        <v>2850</v>
      </c>
      <c r="N18" s="53">
        <v>1060</v>
      </c>
      <c r="O18" s="53">
        <v>0</v>
      </c>
      <c r="P18" s="53">
        <v>0</v>
      </c>
      <c r="Q18" s="53">
        <v>250</v>
      </c>
      <c r="R18" s="53">
        <v>0</v>
      </c>
      <c r="S18" s="53">
        <v>22827</v>
      </c>
      <c r="T18" s="53">
        <v>4098</v>
      </c>
      <c r="U18" s="53">
        <v>0</v>
      </c>
      <c r="V18" s="53">
        <v>0</v>
      </c>
      <c r="W18" s="53">
        <v>3006</v>
      </c>
      <c r="X18" s="56">
        <v>760</v>
      </c>
      <c r="Y18" s="122"/>
      <c r="Z18" s="87"/>
      <c r="AA18" s="13"/>
    </row>
    <row r="19" spans="2:27" x14ac:dyDescent="0.15">
      <c r="B19" s="315"/>
      <c r="C19" s="15">
        <v>2011</v>
      </c>
      <c r="D19" s="16">
        <v>23</v>
      </c>
      <c r="E19" s="78">
        <v>4935</v>
      </c>
      <c r="F19" s="52">
        <v>0</v>
      </c>
      <c r="G19" s="52">
        <v>0</v>
      </c>
      <c r="H19" s="52">
        <v>0</v>
      </c>
      <c r="I19" s="52"/>
      <c r="J19" s="52">
        <v>0</v>
      </c>
      <c r="K19" s="52">
        <v>0</v>
      </c>
      <c r="L19" s="52">
        <v>0</v>
      </c>
      <c r="M19" s="52">
        <v>5316</v>
      </c>
      <c r="N19" s="52">
        <v>830</v>
      </c>
      <c r="O19" s="52">
        <v>0</v>
      </c>
      <c r="P19" s="52">
        <v>0</v>
      </c>
      <c r="Q19" s="52">
        <v>0</v>
      </c>
      <c r="R19" s="52">
        <v>0</v>
      </c>
      <c r="S19" s="52">
        <v>22782</v>
      </c>
      <c r="T19" s="52">
        <v>2553</v>
      </c>
      <c r="U19" s="52">
        <v>1200</v>
      </c>
      <c r="V19" s="52">
        <v>0</v>
      </c>
      <c r="W19" s="52">
        <v>3398</v>
      </c>
      <c r="X19" s="55">
        <v>3579</v>
      </c>
      <c r="Y19" s="122"/>
      <c r="Z19" s="87"/>
      <c r="AA19" s="13"/>
    </row>
    <row r="20" spans="2:27" x14ac:dyDescent="0.15">
      <c r="B20" s="315"/>
      <c r="C20" s="18">
        <v>2012</v>
      </c>
      <c r="D20" s="19">
        <v>24</v>
      </c>
      <c r="E20" s="79">
        <v>4450</v>
      </c>
      <c r="F20" s="53">
        <v>0</v>
      </c>
      <c r="G20" s="53">
        <v>5489</v>
      </c>
      <c r="H20" s="53">
        <v>0</v>
      </c>
      <c r="I20" s="53"/>
      <c r="J20" s="53">
        <v>0</v>
      </c>
      <c r="K20" s="53">
        <v>0</v>
      </c>
      <c r="L20" s="53">
        <v>0</v>
      </c>
      <c r="M20" s="53">
        <v>5122</v>
      </c>
      <c r="N20" s="53">
        <v>1590</v>
      </c>
      <c r="O20" s="53">
        <v>0</v>
      </c>
      <c r="P20" s="53">
        <v>0</v>
      </c>
      <c r="Q20" s="53">
        <v>0</v>
      </c>
      <c r="R20" s="53">
        <v>0</v>
      </c>
      <c r="S20" s="53">
        <v>28427</v>
      </c>
      <c r="T20" s="53">
        <v>2223</v>
      </c>
      <c r="U20" s="53">
        <v>0</v>
      </c>
      <c r="V20" s="53">
        <v>0</v>
      </c>
      <c r="W20" s="53">
        <v>4646</v>
      </c>
      <c r="X20" s="56">
        <v>4282</v>
      </c>
      <c r="Y20" s="122"/>
      <c r="Z20" s="87"/>
      <c r="AA20" s="13"/>
    </row>
    <row r="21" spans="2:27" x14ac:dyDescent="0.15">
      <c r="B21" s="315"/>
      <c r="C21" s="18">
        <v>2013</v>
      </c>
      <c r="D21" s="19">
        <v>25</v>
      </c>
      <c r="E21" s="79">
        <v>4237</v>
      </c>
      <c r="F21" s="53">
        <v>0</v>
      </c>
      <c r="G21" s="53">
        <v>0</v>
      </c>
      <c r="H21" s="53">
        <v>0</v>
      </c>
      <c r="I21" s="53"/>
      <c r="J21" s="53">
        <v>0</v>
      </c>
      <c r="K21" s="53">
        <v>0</v>
      </c>
      <c r="L21" s="53">
        <v>0</v>
      </c>
      <c r="M21" s="53">
        <v>8158</v>
      </c>
      <c r="N21" s="53">
        <v>1830</v>
      </c>
      <c r="O21" s="53">
        <v>0</v>
      </c>
      <c r="P21" s="53">
        <v>0</v>
      </c>
      <c r="Q21" s="53">
        <v>0</v>
      </c>
      <c r="R21" s="53">
        <v>0</v>
      </c>
      <c r="S21" s="53">
        <v>27672</v>
      </c>
      <c r="T21" s="53">
        <v>3093</v>
      </c>
      <c r="U21" s="53">
        <v>0</v>
      </c>
      <c r="V21" s="53">
        <v>0</v>
      </c>
      <c r="W21" s="53">
        <v>3940</v>
      </c>
      <c r="X21" s="56">
        <v>4932</v>
      </c>
      <c r="Y21" s="122"/>
      <c r="Z21" s="87"/>
      <c r="AA21" s="13"/>
    </row>
    <row r="22" spans="2:27" s="30" customFormat="1" x14ac:dyDescent="0.15">
      <c r="B22" s="315"/>
      <c r="C22" s="26">
        <v>2014</v>
      </c>
      <c r="D22" s="27">
        <v>26</v>
      </c>
      <c r="E22" s="82">
        <v>862</v>
      </c>
      <c r="F22" s="62">
        <v>0</v>
      </c>
      <c r="G22" s="62">
        <v>0</v>
      </c>
      <c r="H22" s="62">
        <v>0</v>
      </c>
      <c r="I22" s="62"/>
      <c r="J22" s="62">
        <v>0</v>
      </c>
      <c r="K22" s="62">
        <v>0</v>
      </c>
      <c r="L22" s="62">
        <v>0</v>
      </c>
      <c r="M22" s="62">
        <v>7150</v>
      </c>
      <c r="N22" s="62">
        <v>4360</v>
      </c>
      <c r="O22" s="62">
        <v>0</v>
      </c>
      <c r="P22" s="62">
        <v>0</v>
      </c>
      <c r="Q22" s="62">
        <v>0</v>
      </c>
      <c r="R22" s="62">
        <v>0</v>
      </c>
      <c r="S22" s="62">
        <v>35397</v>
      </c>
      <c r="T22" s="62">
        <v>1829</v>
      </c>
      <c r="U22" s="62">
        <v>0</v>
      </c>
      <c r="V22" s="62">
        <v>0</v>
      </c>
      <c r="W22" s="62">
        <v>5635</v>
      </c>
      <c r="X22" s="63">
        <v>545</v>
      </c>
      <c r="Y22" s="122"/>
      <c r="Z22" s="87"/>
      <c r="AA22" s="13"/>
    </row>
    <row r="23" spans="2:27" s="30" customFormat="1" x14ac:dyDescent="0.15">
      <c r="B23" s="315"/>
      <c r="C23" s="26">
        <v>2015</v>
      </c>
      <c r="D23" s="27">
        <v>27</v>
      </c>
      <c r="E23" s="82">
        <v>1425</v>
      </c>
      <c r="F23" s="62">
        <v>0</v>
      </c>
      <c r="G23" s="62">
        <v>0</v>
      </c>
      <c r="H23" s="62">
        <v>10325</v>
      </c>
      <c r="I23" s="62"/>
      <c r="J23" s="62">
        <v>0</v>
      </c>
      <c r="K23" s="62">
        <v>0</v>
      </c>
      <c r="L23" s="62">
        <v>0</v>
      </c>
      <c r="M23" s="62">
        <v>9500</v>
      </c>
      <c r="N23" s="62">
        <v>4460</v>
      </c>
      <c r="O23" s="62">
        <v>0</v>
      </c>
      <c r="P23" s="62">
        <v>0</v>
      </c>
      <c r="Q23" s="62">
        <v>0</v>
      </c>
      <c r="R23" s="62">
        <v>9300</v>
      </c>
      <c r="S23" s="62">
        <v>39528</v>
      </c>
      <c r="T23" s="62">
        <v>3046</v>
      </c>
      <c r="U23" s="62">
        <v>0</v>
      </c>
      <c r="V23" s="62">
        <v>400</v>
      </c>
      <c r="W23" s="62">
        <v>11990</v>
      </c>
      <c r="X23" s="63">
        <v>2546</v>
      </c>
      <c r="Y23" s="122"/>
      <c r="Z23" s="87"/>
      <c r="AA23" s="13"/>
    </row>
    <row r="24" spans="2:27" ht="12" customHeight="1" x14ac:dyDescent="0.15">
      <c r="B24" s="315"/>
      <c r="C24" s="204">
        <v>2016</v>
      </c>
      <c r="D24" s="205">
        <v>28</v>
      </c>
      <c r="E24" s="208">
        <v>1625</v>
      </c>
      <c r="F24" s="206">
        <v>0</v>
      </c>
      <c r="G24" s="206">
        <v>0</v>
      </c>
      <c r="H24" s="206">
        <v>0</v>
      </c>
      <c r="I24" s="206"/>
      <c r="J24" s="206">
        <v>0</v>
      </c>
      <c r="K24" s="206">
        <v>0</v>
      </c>
      <c r="L24" s="206">
        <v>0</v>
      </c>
      <c r="M24" s="206">
        <v>9775</v>
      </c>
      <c r="N24" s="206">
        <v>1550</v>
      </c>
      <c r="O24" s="206">
        <v>25</v>
      </c>
      <c r="P24" s="52">
        <v>0</v>
      </c>
      <c r="Q24" s="206">
        <v>0</v>
      </c>
      <c r="R24" s="206">
        <v>0</v>
      </c>
      <c r="S24" s="206">
        <v>55140</v>
      </c>
      <c r="T24" s="206">
        <v>4585</v>
      </c>
      <c r="U24" s="206">
        <v>0</v>
      </c>
      <c r="V24" s="206">
        <v>0</v>
      </c>
      <c r="W24" s="206">
        <v>4100</v>
      </c>
      <c r="X24" s="207">
        <v>67358</v>
      </c>
      <c r="Y24" s="122"/>
      <c r="Z24" s="87"/>
      <c r="AA24" s="13"/>
    </row>
    <row r="25" spans="2:27" ht="12" customHeight="1" x14ac:dyDescent="0.15">
      <c r="B25" s="315"/>
      <c r="C25" s="26">
        <v>2017</v>
      </c>
      <c r="D25" s="27">
        <v>29</v>
      </c>
      <c r="E25" s="82">
        <v>3500</v>
      </c>
      <c r="F25" s="62">
        <v>0</v>
      </c>
      <c r="G25" s="62">
        <v>0</v>
      </c>
      <c r="H25" s="62">
        <v>0</v>
      </c>
      <c r="I25" s="62"/>
      <c r="J25" s="62">
        <v>0</v>
      </c>
      <c r="K25" s="62">
        <v>150</v>
      </c>
      <c r="L25" s="62">
        <v>0</v>
      </c>
      <c r="M25" s="62">
        <v>7700</v>
      </c>
      <c r="N25" s="62">
        <v>1560</v>
      </c>
      <c r="O25" s="62">
        <v>25</v>
      </c>
      <c r="P25" s="53">
        <v>0</v>
      </c>
      <c r="Q25" s="62">
        <v>0</v>
      </c>
      <c r="R25" s="62">
        <v>0</v>
      </c>
      <c r="S25" s="62">
        <v>59067</v>
      </c>
      <c r="T25" s="62">
        <v>5428</v>
      </c>
      <c r="U25" s="62">
        <v>0</v>
      </c>
      <c r="V25" s="62">
        <v>0</v>
      </c>
      <c r="W25" s="62">
        <v>3000</v>
      </c>
      <c r="X25" s="63">
        <v>25310</v>
      </c>
      <c r="Y25" s="122"/>
      <c r="Z25" s="87"/>
      <c r="AA25" s="13"/>
    </row>
    <row r="26" spans="2:27" ht="12" customHeight="1" x14ac:dyDescent="0.15">
      <c r="B26" s="315"/>
      <c r="C26" s="26">
        <v>2018</v>
      </c>
      <c r="D26" s="27">
        <v>30</v>
      </c>
      <c r="E26" s="82">
        <v>0</v>
      </c>
      <c r="F26" s="62">
        <v>0</v>
      </c>
      <c r="G26" s="62">
        <v>0</v>
      </c>
      <c r="H26" s="62">
        <v>0</v>
      </c>
      <c r="I26" s="62"/>
      <c r="J26" s="62">
        <v>0</v>
      </c>
      <c r="K26" s="62">
        <v>150</v>
      </c>
      <c r="L26" s="62">
        <v>0</v>
      </c>
      <c r="M26" s="62">
        <v>5600</v>
      </c>
      <c r="N26" s="62">
        <v>1230</v>
      </c>
      <c r="O26" s="62">
        <v>0</v>
      </c>
      <c r="P26" s="53">
        <v>0</v>
      </c>
      <c r="Q26" s="62">
        <v>0</v>
      </c>
      <c r="R26" s="62">
        <v>0</v>
      </c>
      <c r="S26" s="62">
        <v>74387</v>
      </c>
      <c r="T26" s="62">
        <v>2448</v>
      </c>
      <c r="U26" s="62">
        <v>0</v>
      </c>
      <c r="V26" s="62">
        <v>0</v>
      </c>
      <c r="W26" s="62">
        <v>4220</v>
      </c>
      <c r="X26" s="63">
        <v>25957</v>
      </c>
      <c r="Y26" s="122"/>
      <c r="Z26" s="87"/>
      <c r="AA26" s="13"/>
    </row>
    <row r="27" spans="2:27" ht="12" customHeight="1" x14ac:dyDescent="0.15">
      <c r="B27" s="315"/>
      <c r="C27" s="26">
        <v>2019</v>
      </c>
      <c r="D27" s="27" t="s">
        <v>436</v>
      </c>
      <c r="E27" s="82">
        <v>0</v>
      </c>
      <c r="F27" s="62">
        <v>0</v>
      </c>
      <c r="G27" s="62">
        <v>0</v>
      </c>
      <c r="H27" s="62">
        <v>0</v>
      </c>
      <c r="I27" s="62">
        <v>984</v>
      </c>
      <c r="J27" s="62">
        <v>0</v>
      </c>
      <c r="K27" s="62">
        <v>918</v>
      </c>
      <c r="L27" s="62">
        <v>0</v>
      </c>
      <c r="M27" s="62">
        <f>35250+4275</f>
        <v>39525</v>
      </c>
      <c r="N27" s="62">
        <v>30987</v>
      </c>
      <c r="O27" s="62">
        <v>15</v>
      </c>
      <c r="P27" s="62">
        <v>0</v>
      </c>
      <c r="Q27" s="62">
        <v>0</v>
      </c>
      <c r="R27" s="62">
        <v>0</v>
      </c>
      <c r="S27" s="62">
        <v>82217</v>
      </c>
      <c r="T27" s="62">
        <v>3672</v>
      </c>
      <c r="U27" s="62">
        <v>0</v>
      </c>
      <c r="V27" s="62">
        <v>0</v>
      </c>
      <c r="W27" s="62">
        <v>44242</v>
      </c>
      <c r="X27" s="63">
        <v>607577</v>
      </c>
      <c r="Y27" s="122"/>
      <c r="Z27" s="87"/>
      <c r="AA27" s="13"/>
    </row>
    <row r="28" spans="2:27" ht="12" customHeight="1" x14ac:dyDescent="0.15">
      <c r="B28" s="315"/>
      <c r="C28" s="26">
        <v>2020</v>
      </c>
      <c r="D28" s="27">
        <v>2</v>
      </c>
      <c r="E28" s="82">
        <v>0</v>
      </c>
      <c r="F28" s="62">
        <v>0</v>
      </c>
      <c r="G28" s="62">
        <v>0</v>
      </c>
      <c r="H28" s="62">
        <v>0</v>
      </c>
      <c r="I28" s="62">
        <v>0</v>
      </c>
      <c r="J28" s="62">
        <v>0</v>
      </c>
      <c r="K28" s="62">
        <v>0</v>
      </c>
      <c r="L28" s="62">
        <v>0</v>
      </c>
      <c r="M28" s="62">
        <v>27950</v>
      </c>
      <c r="N28" s="62">
        <v>726356</v>
      </c>
      <c r="O28" s="62">
        <v>0</v>
      </c>
      <c r="P28" s="176">
        <v>0</v>
      </c>
      <c r="Q28" s="62">
        <v>9825</v>
      </c>
      <c r="R28" s="62">
        <v>0</v>
      </c>
      <c r="S28" s="62">
        <v>0</v>
      </c>
      <c r="T28" s="62">
        <v>4783</v>
      </c>
      <c r="U28" s="62">
        <v>0</v>
      </c>
      <c r="V28" s="62">
        <v>0</v>
      </c>
      <c r="W28" s="62">
        <v>854</v>
      </c>
      <c r="X28" s="63">
        <v>1052086</v>
      </c>
      <c r="Y28" s="122"/>
      <c r="Z28" s="87"/>
      <c r="AA28" s="13"/>
    </row>
    <row r="29" spans="2:27" ht="12" customHeight="1" x14ac:dyDescent="0.15">
      <c r="B29" s="315"/>
      <c r="C29" s="204">
        <v>2021</v>
      </c>
      <c r="D29" s="205">
        <v>3</v>
      </c>
      <c r="E29" s="208">
        <v>0</v>
      </c>
      <c r="F29" s="206">
        <v>0</v>
      </c>
      <c r="G29" s="206">
        <v>0</v>
      </c>
      <c r="H29" s="206">
        <v>0</v>
      </c>
      <c r="I29" s="206">
        <v>0</v>
      </c>
      <c r="J29" s="206">
        <v>191</v>
      </c>
      <c r="K29" s="206">
        <v>888</v>
      </c>
      <c r="L29" s="206">
        <v>47775</v>
      </c>
      <c r="M29" s="206">
        <v>136750</v>
      </c>
      <c r="N29" s="206">
        <v>244647</v>
      </c>
      <c r="O29" s="206">
        <v>0</v>
      </c>
      <c r="P29" s="206">
        <v>59650</v>
      </c>
      <c r="Q29" s="206">
        <v>0</v>
      </c>
      <c r="R29" s="206">
        <v>0</v>
      </c>
      <c r="S29" s="206">
        <v>0</v>
      </c>
      <c r="T29" s="206">
        <v>4280</v>
      </c>
      <c r="U29" s="206">
        <v>0</v>
      </c>
      <c r="V29" s="206">
        <v>0</v>
      </c>
      <c r="W29" s="206">
        <v>8756</v>
      </c>
      <c r="X29" s="207">
        <v>1642610</v>
      </c>
      <c r="Y29" s="122"/>
      <c r="Z29" s="87"/>
      <c r="AA29" s="13"/>
    </row>
    <row r="30" spans="2:27" ht="12" customHeight="1" x14ac:dyDescent="0.15">
      <c r="B30" s="315"/>
      <c r="C30" s="26">
        <v>2022</v>
      </c>
      <c r="D30" s="27">
        <v>4</v>
      </c>
      <c r="E30" s="62">
        <v>0</v>
      </c>
      <c r="F30" s="62">
        <v>0</v>
      </c>
      <c r="G30" s="62">
        <v>0</v>
      </c>
      <c r="H30" s="62">
        <v>0</v>
      </c>
      <c r="I30" s="62">
        <v>0</v>
      </c>
      <c r="J30" s="62">
        <v>496</v>
      </c>
      <c r="K30" s="62">
        <v>0</v>
      </c>
      <c r="L30" s="62">
        <v>0</v>
      </c>
      <c r="M30" s="62">
        <v>142925</v>
      </c>
      <c r="N30" s="62">
        <v>247471</v>
      </c>
      <c r="O30" s="62">
        <v>0</v>
      </c>
      <c r="P30" s="62">
        <v>159425</v>
      </c>
      <c r="Q30" s="62">
        <v>0</v>
      </c>
      <c r="R30" s="62">
        <v>0</v>
      </c>
      <c r="S30" s="62">
        <v>0</v>
      </c>
      <c r="T30" s="62">
        <v>3550</v>
      </c>
      <c r="U30" s="62">
        <v>0</v>
      </c>
      <c r="V30" s="62">
        <v>0</v>
      </c>
      <c r="W30" s="62">
        <v>428</v>
      </c>
      <c r="X30" s="63">
        <v>2469141</v>
      </c>
      <c r="Y30" s="122"/>
      <c r="Z30" s="87"/>
      <c r="AA30" s="13"/>
    </row>
    <row r="31" spans="2:27" ht="12" customHeight="1" x14ac:dyDescent="0.15">
      <c r="B31" s="316"/>
      <c r="C31" s="280">
        <v>2023</v>
      </c>
      <c r="D31" s="281">
        <v>5</v>
      </c>
      <c r="E31" s="282">
        <v>0</v>
      </c>
      <c r="F31" s="282">
        <v>0</v>
      </c>
      <c r="G31" s="282">
        <v>0</v>
      </c>
      <c r="H31" s="282">
        <v>0</v>
      </c>
      <c r="I31" s="282">
        <v>0</v>
      </c>
      <c r="J31" s="282">
        <v>0</v>
      </c>
      <c r="K31" s="282">
        <v>0</v>
      </c>
      <c r="L31" s="282">
        <v>0</v>
      </c>
      <c r="M31" s="282">
        <v>0</v>
      </c>
      <c r="N31" s="282">
        <v>0</v>
      </c>
      <c r="O31" s="282">
        <v>0</v>
      </c>
      <c r="P31" s="282">
        <v>0</v>
      </c>
      <c r="Q31" s="282">
        <v>0</v>
      </c>
      <c r="R31" s="282">
        <v>0</v>
      </c>
      <c r="S31" s="282">
        <v>0</v>
      </c>
      <c r="T31" s="282">
        <v>0</v>
      </c>
      <c r="U31" s="282">
        <v>0</v>
      </c>
      <c r="V31" s="282">
        <v>0</v>
      </c>
      <c r="W31" s="282">
        <v>0</v>
      </c>
      <c r="X31" s="283">
        <v>0</v>
      </c>
      <c r="Y31" s="122"/>
      <c r="Z31" s="87"/>
      <c r="AA31" s="13"/>
    </row>
    <row r="32" spans="2:27" ht="12" customHeight="1" x14ac:dyDescent="0.15">
      <c r="B32" s="320" t="s">
        <v>23</v>
      </c>
      <c r="C32" s="182">
        <v>2000</v>
      </c>
      <c r="D32" s="19" t="s">
        <v>21</v>
      </c>
      <c r="E32" s="79">
        <v>0</v>
      </c>
      <c r="F32" s="53">
        <v>0</v>
      </c>
      <c r="G32" s="53">
        <v>0</v>
      </c>
      <c r="H32" s="53">
        <v>0</v>
      </c>
      <c r="I32" s="53">
        <v>0</v>
      </c>
      <c r="J32" s="53">
        <v>0</v>
      </c>
      <c r="K32" s="53">
        <v>0</v>
      </c>
      <c r="L32" s="53">
        <v>0</v>
      </c>
      <c r="M32" s="53">
        <v>0</v>
      </c>
      <c r="N32" s="53">
        <v>392</v>
      </c>
      <c r="O32" s="53">
        <v>0</v>
      </c>
      <c r="P32" s="53">
        <v>0</v>
      </c>
      <c r="Q32" s="53">
        <v>0</v>
      </c>
      <c r="R32" s="53">
        <v>626</v>
      </c>
      <c r="S32" s="53">
        <v>16302</v>
      </c>
      <c r="T32" s="53">
        <v>0</v>
      </c>
      <c r="U32" s="53">
        <v>0</v>
      </c>
      <c r="V32" s="53">
        <v>0</v>
      </c>
      <c r="W32" s="53">
        <v>0</v>
      </c>
      <c r="X32" s="56">
        <v>2516</v>
      </c>
      <c r="Y32" s="122"/>
      <c r="Z32" s="87"/>
      <c r="AA32" s="13"/>
    </row>
    <row r="33" spans="2:27" x14ac:dyDescent="0.15">
      <c r="B33" s="321"/>
      <c r="C33" s="181">
        <v>2001</v>
      </c>
      <c r="D33" s="16">
        <v>13</v>
      </c>
      <c r="E33" s="78">
        <v>0</v>
      </c>
      <c r="F33" s="52">
        <v>204</v>
      </c>
      <c r="G33" s="52">
        <v>0</v>
      </c>
      <c r="H33" s="52">
        <v>0</v>
      </c>
      <c r="I33" s="52">
        <v>0</v>
      </c>
      <c r="J33" s="52">
        <v>0</v>
      </c>
      <c r="K33" s="52">
        <v>0</v>
      </c>
      <c r="L33" s="52">
        <v>0</v>
      </c>
      <c r="M33" s="52">
        <v>328</v>
      </c>
      <c r="N33" s="52">
        <v>0</v>
      </c>
      <c r="O33" s="52">
        <v>0</v>
      </c>
      <c r="P33" s="52">
        <v>0</v>
      </c>
      <c r="Q33" s="52">
        <v>285</v>
      </c>
      <c r="R33" s="52">
        <v>1584</v>
      </c>
      <c r="S33" s="52">
        <v>40083</v>
      </c>
      <c r="T33" s="52">
        <v>0</v>
      </c>
      <c r="U33" s="52">
        <v>0</v>
      </c>
      <c r="V33" s="52">
        <v>0</v>
      </c>
      <c r="W33" s="52">
        <v>0</v>
      </c>
      <c r="X33" s="55">
        <v>0</v>
      </c>
      <c r="Y33" s="122"/>
      <c r="Z33" s="87"/>
      <c r="AA33" s="13"/>
    </row>
    <row r="34" spans="2:27" x14ac:dyDescent="0.15">
      <c r="B34" s="321"/>
      <c r="C34" s="182">
        <v>2002</v>
      </c>
      <c r="D34" s="19">
        <v>14</v>
      </c>
      <c r="E34" s="79">
        <v>0</v>
      </c>
      <c r="F34" s="53">
        <v>0</v>
      </c>
      <c r="G34" s="53">
        <v>0</v>
      </c>
      <c r="H34" s="53">
        <v>0</v>
      </c>
      <c r="I34" s="53">
        <v>0</v>
      </c>
      <c r="J34" s="53">
        <v>0</v>
      </c>
      <c r="K34" s="53">
        <v>0</v>
      </c>
      <c r="L34" s="53">
        <v>0</v>
      </c>
      <c r="M34" s="53">
        <v>2109</v>
      </c>
      <c r="N34" s="53">
        <v>0</v>
      </c>
      <c r="O34" s="53">
        <v>0</v>
      </c>
      <c r="P34" s="53">
        <v>0</v>
      </c>
      <c r="Q34" s="53">
        <v>1154</v>
      </c>
      <c r="R34" s="53">
        <v>0</v>
      </c>
      <c r="S34" s="53">
        <v>55068</v>
      </c>
      <c r="T34" s="53">
        <v>0</v>
      </c>
      <c r="U34" s="53">
        <v>0</v>
      </c>
      <c r="V34" s="53">
        <v>0</v>
      </c>
      <c r="W34" s="53">
        <v>0</v>
      </c>
      <c r="X34" s="56">
        <v>0</v>
      </c>
      <c r="Y34" s="122"/>
      <c r="Z34" s="87"/>
      <c r="AA34" s="13"/>
    </row>
    <row r="35" spans="2:27" x14ac:dyDescent="0.15">
      <c r="B35" s="321"/>
      <c r="C35" s="182">
        <v>2003</v>
      </c>
      <c r="D35" s="19">
        <v>15</v>
      </c>
      <c r="E35" s="79">
        <v>0</v>
      </c>
      <c r="F35" s="53">
        <v>0</v>
      </c>
      <c r="G35" s="53">
        <v>0</v>
      </c>
      <c r="H35" s="53">
        <v>0</v>
      </c>
      <c r="I35" s="53">
        <v>0</v>
      </c>
      <c r="J35" s="53">
        <v>0</v>
      </c>
      <c r="K35" s="53">
        <v>0</v>
      </c>
      <c r="L35" s="53">
        <v>0</v>
      </c>
      <c r="M35" s="60">
        <v>3836</v>
      </c>
      <c r="N35" s="60">
        <v>0</v>
      </c>
      <c r="O35" s="60">
        <v>0</v>
      </c>
      <c r="P35" s="60">
        <v>0</v>
      </c>
      <c r="Q35" s="60">
        <v>2918</v>
      </c>
      <c r="R35" s="53">
        <v>0</v>
      </c>
      <c r="S35" s="53">
        <v>66733</v>
      </c>
      <c r="T35" s="53">
        <v>719</v>
      </c>
      <c r="U35" s="53">
        <v>0</v>
      </c>
      <c r="V35" s="53">
        <v>0</v>
      </c>
      <c r="W35" s="53">
        <v>0</v>
      </c>
      <c r="X35" s="56">
        <v>0</v>
      </c>
      <c r="Y35" s="122"/>
      <c r="Z35" s="87"/>
      <c r="AA35" s="13"/>
    </row>
    <row r="36" spans="2:27" x14ac:dyDescent="0.15">
      <c r="B36" s="321"/>
      <c r="C36" s="182">
        <v>2004</v>
      </c>
      <c r="D36" s="19">
        <v>16</v>
      </c>
      <c r="E36" s="79">
        <v>1760</v>
      </c>
      <c r="F36" s="53">
        <v>0</v>
      </c>
      <c r="G36" s="53">
        <v>0</v>
      </c>
      <c r="H36" s="53">
        <v>0</v>
      </c>
      <c r="I36" s="53">
        <v>0</v>
      </c>
      <c r="J36" s="53">
        <v>0</v>
      </c>
      <c r="K36" s="53">
        <v>0</v>
      </c>
      <c r="L36" s="53">
        <v>0</v>
      </c>
      <c r="M36" s="53">
        <v>0</v>
      </c>
      <c r="N36" s="53">
        <v>0</v>
      </c>
      <c r="O36" s="53">
        <v>0</v>
      </c>
      <c r="P36" s="53">
        <v>0</v>
      </c>
      <c r="Q36" s="53">
        <v>429</v>
      </c>
      <c r="R36" s="53">
        <v>0</v>
      </c>
      <c r="S36" s="53">
        <v>92952</v>
      </c>
      <c r="T36" s="53">
        <v>370</v>
      </c>
      <c r="U36" s="53">
        <v>0</v>
      </c>
      <c r="V36" s="53">
        <v>0</v>
      </c>
      <c r="W36" s="53">
        <v>0</v>
      </c>
      <c r="X36" s="56">
        <v>0</v>
      </c>
      <c r="Y36" s="122"/>
      <c r="Z36" s="87"/>
      <c r="AA36" s="13"/>
    </row>
    <row r="37" spans="2:27" x14ac:dyDescent="0.15">
      <c r="B37" s="321"/>
      <c r="C37" s="183">
        <v>2005</v>
      </c>
      <c r="D37" s="23">
        <v>17</v>
      </c>
      <c r="E37" s="80">
        <v>6453</v>
      </c>
      <c r="F37" s="57">
        <v>0</v>
      </c>
      <c r="G37" s="57">
        <v>0</v>
      </c>
      <c r="H37" s="57">
        <v>0</v>
      </c>
      <c r="I37" s="57">
        <v>0</v>
      </c>
      <c r="J37" s="57">
        <v>0</v>
      </c>
      <c r="K37" s="57">
        <v>0</v>
      </c>
      <c r="L37" s="57">
        <v>0</v>
      </c>
      <c r="M37" s="57">
        <v>860</v>
      </c>
      <c r="N37" s="57">
        <v>278</v>
      </c>
      <c r="O37" s="57">
        <v>0</v>
      </c>
      <c r="P37" s="57">
        <v>0</v>
      </c>
      <c r="Q37" s="57">
        <v>0</v>
      </c>
      <c r="R37" s="57">
        <v>0</v>
      </c>
      <c r="S37" s="57">
        <v>99397</v>
      </c>
      <c r="T37" s="57">
        <v>4615</v>
      </c>
      <c r="U37" s="57">
        <v>0</v>
      </c>
      <c r="V37" s="57">
        <v>0</v>
      </c>
      <c r="W37" s="57">
        <v>0</v>
      </c>
      <c r="X37" s="59">
        <v>232</v>
      </c>
      <c r="Y37" s="122"/>
      <c r="Z37" s="87"/>
      <c r="AA37" s="13"/>
    </row>
    <row r="38" spans="2:27" x14ac:dyDescent="0.15">
      <c r="B38" s="321"/>
      <c r="C38" s="182">
        <v>2006</v>
      </c>
      <c r="D38" s="19">
        <v>18</v>
      </c>
      <c r="E38" s="79">
        <v>9397</v>
      </c>
      <c r="F38" s="53">
        <v>0</v>
      </c>
      <c r="G38" s="53">
        <v>0</v>
      </c>
      <c r="H38" s="53">
        <v>0</v>
      </c>
      <c r="I38" s="53">
        <v>0</v>
      </c>
      <c r="J38" s="53">
        <v>0</v>
      </c>
      <c r="K38" s="53">
        <v>0</v>
      </c>
      <c r="L38" s="53">
        <v>0</v>
      </c>
      <c r="M38" s="53">
        <v>5162</v>
      </c>
      <c r="N38" s="53">
        <v>2738</v>
      </c>
      <c r="O38" s="53">
        <v>0</v>
      </c>
      <c r="P38" s="53">
        <v>0</v>
      </c>
      <c r="Q38" s="53">
        <v>203</v>
      </c>
      <c r="R38" s="53">
        <v>0</v>
      </c>
      <c r="S38" s="53">
        <v>159631</v>
      </c>
      <c r="T38" s="53">
        <v>3947</v>
      </c>
      <c r="U38" s="53">
        <v>0</v>
      </c>
      <c r="V38" s="53">
        <v>0</v>
      </c>
      <c r="W38" s="53">
        <v>204</v>
      </c>
      <c r="X38" s="56">
        <v>0</v>
      </c>
      <c r="Y38" s="122"/>
      <c r="Z38" s="87"/>
      <c r="AA38" s="13"/>
    </row>
    <row r="39" spans="2:27" x14ac:dyDescent="0.15">
      <c r="B39" s="321"/>
      <c r="C39" s="182">
        <v>2007</v>
      </c>
      <c r="D39" s="19">
        <v>19</v>
      </c>
      <c r="E39" s="81">
        <v>12574</v>
      </c>
      <c r="F39" s="60">
        <v>0</v>
      </c>
      <c r="G39" s="60">
        <v>0</v>
      </c>
      <c r="H39" s="60">
        <v>0</v>
      </c>
      <c r="I39" s="60">
        <v>0</v>
      </c>
      <c r="J39" s="53">
        <v>0</v>
      </c>
      <c r="K39" s="60">
        <v>0</v>
      </c>
      <c r="L39" s="53">
        <v>0</v>
      </c>
      <c r="M39" s="53">
        <v>1036</v>
      </c>
      <c r="N39" s="53">
        <v>476</v>
      </c>
      <c r="O39" s="53">
        <v>0</v>
      </c>
      <c r="P39" s="53">
        <v>0</v>
      </c>
      <c r="Q39" s="53">
        <v>0</v>
      </c>
      <c r="R39" s="53">
        <v>0</v>
      </c>
      <c r="S39" s="53">
        <v>212722</v>
      </c>
      <c r="T39" s="53">
        <v>2512</v>
      </c>
      <c r="U39" s="53">
        <v>0</v>
      </c>
      <c r="V39" s="53">
        <v>0</v>
      </c>
      <c r="W39" s="53">
        <v>252</v>
      </c>
      <c r="X39" s="56">
        <v>0</v>
      </c>
      <c r="Y39" s="122"/>
      <c r="Z39" s="87"/>
      <c r="AA39" s="13"/>
    </row>
    <row r="40" spans="2:27" x14ac:dyDescent="0.15">
      <c r="B40" s="321"/>
      <c r="C40" s="182">
        <v>2008</v>
      </c>
      <c r="D40" s="19">
        <v>20</v>
      </c>
      <c r="E40" s="79">
        <v>8304</v>
      </c>
      <c r="F40" s="53">
        <v>0</v>
      </c>
      <c r="G40" s="53">
        <v>0</v>
      </c>
      <c r="H40" s="53">
        <v>0</v>
      </c>
      <c r="I40" s="53">
        <v>0</v>
      </c>
      <c r="J40" s="53">
        <v>0</v>
      </c>
      <c r="K40" s="53">
        <v>0</v>
      </c>
      <c r="L40" s="53">
        <v>0</v>
      </c>
      <c r="M40" s="53">
        <v>1729</v>
      </c>
      <c r="N40" s="53">
        <v>877</v>
      </c>
      <c r="O40" s="53">
        <v>0</v>
      </c>
      <c r="P40" s="53">
        <v>0</v>
      </c>
      <c r="Q40" s="53">
        <v>1335</v>
      </c>
      <c r="R40" s="53">
        <v>0</v>
      </c>
      <c r="S40" s="53">
        <v>55523</v>
      </c>
      <c r="T40" s="53">
        <v>1152</v>
      </c>
      <c r="U40" s="53">
        <v>0</v>
      </c>
      <c r="V40" s="53">
        <v>0</v>
      </c>
      <c r="W40" s="53">
        <v>315</v>
      </c>
      <c r="X40" s="56">
        <v>0</v>
      </c>
      <c r="Y40" s="122"/>
      <c r="Z40" s="87"/>
      <c r="AA40" s="13"/>
    </row>
    <row r="41" spans="2:27" x14ac:dyDescent="0.15">
      <c r="B41" s="321"/>
      <c r="C41" s="182">
        <v>2009</v>
      </c>
      <c r="D41" s="19">
        <v>21</v>
      </c>
      <c r="E41" s="79">
        <v>4733</v>
      </c>
      <c r="F41" s="53">
        <v>0</v>
      </c>
      <c r="G41" s="53">
        <v>0</v>
      </c>
      <c r="H41" s="53">
        <v>0</v>
      </c>
      <c r="I41" s="53">
        <v>0</v>
      </c>
      <c r="J41" s="53">
        <v>0</v>
      </c>
      <c r="K41" s="53">
        <v>0</v>
      </c>
      <c r="L41" s="53">
        <v>5039</v>
      </c>
      <c r="M41" s="53">
        <v>1640</v>
      </c>
      <c r="N41" s="53">
        <v>920</v>
      </c>
      <c r="O41" s="53">
        <v>0</v>
      </c>
      <c r="P41" s="53">
        <v>0</v>
      </c>
      <c r="Q41" s="53">
        <v>380</v>
      </c>
      <c r="R41" s="53">
        <v>0</v>
      </c>
      <c r="S41" s="53">
        <v>111163</v>
      </c>
      <c r="T41" s="53">
        <v>2092</v>
      </c>
      <c r="U41" s="53">
        <v>0</v>
      </c>
      <c r="V41" s="53">
        <v>0</v>
      </c>
      <c r="W41" s="53">
        <v>4674</v>
      </c>
      <c r="X41" s="56">
        <v>359</v>
      </c>
      <c r="Y41" s="122"/>
      <c r="Z41" s="87"/>
      <c r="AA41" s="13"/>
    </row>
    <row r="42" spans="2:27" x14ac:dyDescent="0.15">
      <c r="B42" s="321"/>
      <c r="C42" s="182">
        <v>2010</v>
      </c>
      <c r="D42" s="19">
        <v>22</v>
      </c>
      <c r="E42" s="79">
        <v>4844</v>
      </c>
      <c r="F42" s="53">
        <v>0</v>
      </c>
      <c r="G42" s="53">
        <v>0</v>
      </c>
      <c r="H42" s="53">
        <v>0</v>
      </c>
      <c r="I42" s="53">
        <v>0</v>
      </c>
      <c r="J42" s="53">
        <v>0</v>
      </c>
      <c r="K42" s="53">
        <v>0</v>
      </c>
      <c r="L42" s="53">
        <v>0</v>
      </c>
      <c r="M42" s="53">
        <v>1414</v>
      </c>
      <c r="N42" s="53">
        <v>905</v>
      </c>
      <c r="O42" s="53">
        <v>0</v>
      </c>
      <c r="P42" s="53">
        <v>0</v>
      </c>
      <c r="Q42" s="53">
        <v>390</v>
      </c>
      <c r="R42" s="53">
        <v>0</v>
      </c>
      <c r="S42" s="53">
        <v>99583</v>
      </c>
      <c r="T42" s="53">
        <v>6679</v>
      </c>
      <c r="U42" s="53">
        <v>0</v>
      </c>
      <c r="V42" s="53">
        <v>0</v>
      </c>
      <c r="W42" s="53">
        <v>5754</v>
      </c>
      <c r="X42" s="56">
        <v>648</v>
      </c>
      <c r="Y42" s="122"/>
      <c r="Z42" s="87"/>
      <c r="AA42" s="13"/>
    </row>
    <row r="43" spans="2:27" x14ac:dyDescent="0.15">
      <c r="B43" s="321"/>
      <c r="C43" s="181">
        <v>2011</v>
      </c>
      <c r="D43" s="16">
        <v>23</v>
      </c>
      <c r="E43" s="78">
        <v>2724</v>
      </c>
      <c r="F43" s="52">
        <v>0</v>
      </c>
      <c r="G43" s="52">
        <v>0</v>
      </c>
      <c r="H43" s="52">
        <v>0</v>
      </c>
      <c r="I43" s="52">
        <v>0</v>
      </c>
      <c r="J43" s="52">
        <v>0</v>
      </c>
      <c r="K43" s="52">
        <v>0</v>
      </c>
      <c r="L43" s="52">
        <v>0</v>
      </c>
      <c r="M43" s="52">
        <v>4907</v>
      </c>
      <c r="N43" s="52">
        <v>600</v>
      </c>
      <c r="O43" s="52">
        <v>0</v>
      </c>
      <c r="P43" s="52">
        <v>0</v>
      </c>
      <c r="Q43" s="52">
        <v>0</v>
      </c>
      <c r="R43" s="52">
        <v>0</v>
      </c>
      <c r="S43" s="52">
        <v>96770</v>
      </c>
      <c r="T43" s="52">
        <v>3531</v>
      </c>
      <c r="U43" s="52">
        <v>802</v>
      </c>
      <c r="V43" s="52">
        <v>0</v>
      </c>
      <c r="W43" s="52">
        <v>6522</v>
      </c>
      <c r="X43" s="55">
        <v>3764</v>
      </c>
      <c r="Y43" s="122"/>
      <c r="Z43" s="87"/>
      <c r="AA43" s="13"/>
    </row>
    <row r="44" spans="2:27" x14ac:dyDescent="0.15">
      <c r="B44" s="321"/>
      <c r="C44" s="182">
        <v>2012</v>
      </c>
      <c r="D44" s="19">
        <v>24</v>
      </c>
      <c r="E44" s="79">
        <v>3584</v>
      </c>
      <c r="F44" s="53">
        <v>0</v>
      </c>
      <c r="G44" s="53">
        <v>9315</v>
      </c>
      <c r="H44" s="53">
        <v>0</v>
      </c>
      <c r="I44" s="53">
        <v>0</v>
      </c>
      <c r="J44" s="53">
        <v>0</v>
      </c>
      <c r="K44" s="53">
        <v>0</v>
      </c>
      <c r="L44" s="53">
        <v>0</v>
      </c>
      <c r="M44" s="53">
        <v>4833</v>
      </c>
      <c r="N44" s="53">
        <v>1065</v>
      </c>
      <c r="O44" s="53">
        <v>0</v>
      </c>
      <c r="P44" s="53">
        <v>0</v>
      </c>
      <c r="Q44" s="53">
        <v>0</v>
      </c>
      <c r="R44" s="53">
        <v>0</v>
      </c>
      <c r="S44" s="53">
        <v>115699</v>
      </c>
      <c r="T44" s="53">
        <v>3673</v>
      </c>
      <c r="U44" s="53">
        <v>0</v>
      </c>
      <c r="V44" s="53">
        <v>0</v>
      </c>
      <c r="W44" s="53">
        <v>8649</v>
      </c>
      <c r="X44" s="56">
        <v>4647</v>
      </c>
      <c r="Y44" s="122"/>
      <c r="Z44" s="87"/>
      <c r="AA44" s="13"/>
    </row>
    <row r="45" spans="2:27" s="30" customFormat="1" x14ac:dyDescent="0.15">
      <c r="B45" s="321"/>
      <c r="C45" s="182">
        <v>2013</v>
      </c>
      <c r="D45" s="19">
        <v>25</v>
      </c>
      <c r="E45" s="79">
        <v>4297</v>
      </c>
      <c r="F45" s="53">
        <v>0</v>
      </c>
      <c r="G45" s="53">
        <v>0</v>
      </c>
      <c r="H45" s="53">
        <v>0</v>
      </c>
      <c r="I45" s="53">
        <v>0</v>
      </c>
      <c r="J45" s="53">
        <v>0</v>
      </c>
      <c r="K45" s="53">
        <v>0</v>
      </c>
      <c r="L45" s="53">
        <v>0</v>
      </c>
      <c r="M45" s="53">
        <v>8948</v>
      </c>
      <c r="N45" s="53">
        <v>1521</v>
      </c>
      <c r="O45" s="53">
        <v>0</v>
      </c>
      <c r="P45" s="53">
        <v>0</v>
      </c>
      <c r="Q45" s="53">
        <v>0</v>
      </c>
      <c r="R45" s="53">
        <v>0</v>
      </c>
      <c r="S45" s="53">
        <v>133814</v>
      </c>
      <c r="T45" s="53">
        <v>5304</v>
      </c>
      <c r="U45" s="53">
        <v>0</v>
      </c>
      <c r="V45" s="53">
        <v>0</v>
      </c>
      <c r="W45" s="53">
        <v>8646</v>
      </c>
      <c r="X45" s="56">
        <v>7440</v>
      </c>
      <c r="Y45" s="122"/>
      <c r="Z45" s="87"/>
      <c r="AA45" s="13"/>
    </row>
    <row r="46" spans="2:27" s="30" customFormat="1" x14ac:dyDescent="0.15">
      <c r="B46" s="321"/>
      <c r="C46" s="184">
        <v>2014</v>
      </c>
      <c r="D46" s="27">
        <v>26</v>
      </c>
      <c r="E46" s="82">
        <v>885</v>
      </c>
      <c r="F46" s="62">
        <v>0</v>
      </c>
      <c r="G46" s="62">
        <v>0</v>
      </c>
      <c r="H46" s="62">
        <v>0</v>
      </c>
      <c r="I46" s="62">
        <v>0</v>
      </c>
      <c r="J46" s="62">
        <v>0</v>
      </c>
      <c r="K46" s="62">
        <v>0</v>
      </c>
      <c r="L46" s="62">
        <v>0</v>
      </c>
      <c r="M46" s="62">
        <v>7490</v>
      </c>
      <c r="N46" s="62">
        <v>4168</v>
      </c>
      <c r="O46" s="62">
        <v>0</v>
      </c>
      <c r="P46" s="62">
        <v>0</v>
      </c>
      <c r="Q46" s="62">
        <v>0</v>
      </c>
      <c r="R46" s="62">
        <v>0</v>
      </c>
      <c r="S46" s="62">
        <v>175127</v>
      </c>
      <c r="T46" s="62">
        <v>4355</v>
      </c>
      <c r="U46" s="62">
        <v>0</v>
      </c>
      <c r="V46" s="62">
        <v>0</v>
      </c>
      <c r="W46" s="62">
        <v>11354</v>
      </c>
      <c r="X46" s="63">
        <v>908</v>
      </c>
      <c r="Y46" s="122"/>
      <c r="Z46" s="87"/>
      <c r="AA46" s="13"/>
    </row>
    <row r="47" spans="2:27" s="30" customFormat="1" x14ac:dyDescent="0.15">
      <c r="B47" s="321"/>
      <c r="C47" s="185">
        <v>2015</v>
      </c>
      <c r="D47" s="175">
        <v>27</v>
      </c>
      <c r="E47" s="179">
        <v>1648</v>
      </c>
      <c r="F47" s="176">
        <v>0</v>
      </c>
      <c r="G47" s="176">
        <v>0</v>
      </c>
      <c r="H47" s="176">
        <v>2630</v>
      </c>
      <c r="I47" s="176">
        <v>0</v>
      </c>
      <c r="J47" s="176">
        <v>0</v>
      </c>
      <c r="K47" s="176">
        <v>0</v>
      </c>
      <c r="L47" s="176">
        <v>0</v>
      </c>
      <c r="M47" s="176">
        <v>8595</v>
      </c>
      <c r="N47" s="176">
        <v>3744</v>
      </c>
      <c r="O47" s="176">
        <v>0</v>
      </c>
      <c r="P47" s="176">
        <v>0</v>
      </c>
      <c r="Q47" s="176">
        <v>0</v>
      </c>
      <c r="R47" s="176">
        <v>4799</v>
      </c>
      <c r="S47" s="176">
        <v>202498</v>
      </c>
      <c r="T47" s="176">
        <v>8535</v>
      </c>
      <c r="U47" s="176">
        <v>0</v>
      </c>
      <c r="V47" s="176">
        <v>375</v>
      </c>
      <c r="W47" s="176">
        <v>8638</v>
      </c>
      <c r="X47" s="177">
        <v>4645</v>
      </c>
      <c r="Y47" s="122"/>
      <c r="Z47" s="87"/>
      <c r="AA47" s="13"/>
    </row>
    <row r="48" spans="2:27" s="30" customFormat="1" x14ac:dyDescent="0.15">
      <c r="B48" s="321"/>
      <c r="C48" s="184">
        <v>2016</v>
      </c>
      <c r="D48" s="27">
        <v>28</v>
      </c>
      <c r="E48" s="82">
        <v>1536</v>
      </c>
      <c r="F48" s="62">
        <v>0</v>
      </c>
      <c r="G48" s="62">
        <v>0</v>
      </c>
      <c r="H48" s="62">
        <v>0</v>
      </c>
      <c r="I48" s="62">
        <v>0</v>
      </c>
      <c r="J48" s="62">
        <v>0</v>
      </c>
      <c r="K48" s="62">
        <v>0</v>
      </c>
      <c r="L48" s="62">
        <v>0</v>
      </c>
      <c r="M48" s="62">
        <v>7566</v>
      </c>
      <c r="N48" s="62">
        <v>1273</v>
      </c>
      <c r="O48" s="62">
        <v>359</v>
      </c>
      <c r="P48" s="52">
        <v>0</v>
      </c>
      <c r="Q48" s="62">
        <v>0</v>
      </c>
      <c r="R48" s="62">
        <v>0</v>
      </c>
      <c r="S48" s="62">
        <v>247693</v>
      </c>
      <c r="T48" s="62">
        <v>16154</v>
      </c>
      <c r="U48" s="62">
        <v>0</v>
      </c>
      <c r="V48" s="62">
        <v>0</v>
      </c>
      <c r="W48" s="62">
        <v>8561</v>
      </c>
      <c r="X48" s="63">
        <v>16963</v>
      </c>
      <c r="Y48" s="122"/>
      <c r="Z48" s="87"/>
      <c r="AA48" s="13"/>
    </row>
    <row r="49" spans="1:27" s="30" customFormat="1" x14ac:dyDescent="0.15">
      <c r="B49" s="321"/>
      <c r="C49" s="26">
        <v>2017</v>
      </c>
      <c r="D49" s="27">
        <v>29</v>
      </c>
      <c r="E49" s="82">
        <v>3311</v>
      </c>
      <c r="F49" s="62">
        <v>0</v>
      </c>
      <c r="G49" s="62">
        <v>0</v>
      </c>
      <c r="H49" s="62">
        <v>0</v>
      </c>
      <c r="I49" s="62">
        <v>0</v>
      </c>
      <c r="J49" s="62">
        <v>0</v>
      </c>
      <c r="K49" s="62">
        <v>1754</v>
      </c>
      <c r="L49" s="62">
        <v>0</v>
      </c>
      <c r="M49" s="62">
        <v>7435</v>
      </c>
      <c r="N49" s="62">
        <v>1297</v>
      </c>
      <c r="O49" s="62">
        <v>370</v>
      </c>
      <c r="P49" s="53">
        <v>0</v>
      </c>
      <c r="Q49" s="62">
        <v>0</v>
      </c>
      <c r="R49" s="62">
        <v>0</v>
      </c>
      <c r="S49" s="62">
        <v>274593</v>
      </c>
      <c r="T49" s="62">
        <v>23826</v>
      </c>
      <c r="U49" s="62">
        <v>0</v>
      </c>
      <c r="V49" s="62">
        <v>0</v>
      </c>
      <c r="W49" s="62">
        <v>6834</v>
      </c>
      <c r="X49" s="63">
        <v>8583</v>
      </c>
      <c r="Y49" s="122"/>
      <c r="Z49" s="87"/>
      <c r="AA49" s="13"/>
    </row>
    <row r="50" spans="1:27" s="30" customFormat="1" x14ac:dyDescent="0.15">
      <c r="B50" s="321"/>
      <c r="C50" s="26">
        <v>2018</v>
      </c>
      <c r="D50" s="27">
        <v>30</v>
      </c>
      <c r="E50" s="82">
        <v>0</v>
      </c>
      <c r="F50" s="62">
        <v>0</v>
      </c>
      <c r="G50" s="62">
        <v>0</v>
      </c>
      <c r="H50" s="62">
        <v>0</v>
      </c>
      <c r="I50" s="62">
        <v>0</v>
      </c>
      <c r="J50" s="62">
        <v>0</v>
      </c>
      <c r="K50" s="62">
        <v>1505</v>
      </c>
      <c r="L50" s="62">
        <v>0</v>
      </c>
      <c r="M50" s="62">
        <v>6061</v>
      </c>
      <c r="N50" s="62">
        <v>1076</v>
      </c>
      <c r="O50" s="62">
        <v>0</v>
      </c>
      <c r="P50" s="53">
        <v>0</v>
      </c>
      <c r="Q50" s="62">
        <v>0</v>
      </c>
      <c r="R50" s="62">
        <v>0</v>
      </c>
      <c r="S50" s="62">
        <v>342068</v>
      </c>
      <c r="T50" s="62">
        <v>7090</v>
      </c>
      <c r="U50" s="62">
        <v>0</v>
      </c>
      <c r="V50" s="62">
        <v>0</v>
      </c>
      <c r="W50" s="62">
        <v>9414</v>
      </c>
      <c r="X50" s="63">
        <v>10554</v>
      </c>
      <c r="Y50" s="122"/>
      <c r="Z50" s="87"/>
      <c r="AA50" s="13"/>
    </row>
    <row r="51" spans="1:27" ht="12" customHeight="1" x14ac:dyDescent="0.15">
      <c r="B51" s="321"/>
      <c r="C51" s="26">
        <v>2019</v>
      </c>
      <c r="D51" s="27" t="s">
        <v>436</v>
      </c>
      <c r="E51" s="82">
        <v>0</v>
      </c>
      <c r="F51" s="62">
        <v>0</v>
      </c>
      <c r="G51" s="62">
        <v>0</v>
      </c>
      <c r="H51" s="62">
        <v>0</v>
      </c>
      <c r="I51" s="62">
        <v>293</v>
      </c>
      <c r="J51" s="62">
        <v>0</v>
      </c>
      <c r="K51" s="62">
        <v>5164</v>
      </c>
      <c r="L51" s="62">
        <v>0</v>
      </c>
      <c r="M51" s="62">
        <f>17558+4658</f>
        <v>22216</v>
      </c>
      <c r="N51" s="62">
        <v>17297</v>
      </c>
      <c r="O51" s="62">
        <v>229</v>
      </c>
      <c r="P51" s="62">
        <v>0</v>
      </c>
      <c r="Q51" s="62">
        <v>0</v>
      </c>
      <c r="R51" s="62">
        <v>0</v>
      </c>
      <c r="S51" s="62">
        <v>369018</v>
      </c>
      <c r="T51" s="62">
        <v>10954</v>
      </c>
      <c r="U51" s="62">
        <v>0</v>
      </c>
      <c r="V51" s="62">
        <v>0</v>
      </c>
      <c r="W51" s="62">
        <v>20367</v>
      </c>
      <c r="X51" s="63">
        <v>217903</v>
      </c>
      <c r="Y51" s="122"/>
      <c r="Z51" s="87"/>
      <c r="AA51" s="13"/>
    </row>
    <row r="52" spans="1:27" ht="12" customHeight="1" x14ac:dyDescent="0.15">
      <c r="B52" s="321"/>
      <c r="C52" s="26">
        <v>2020</v>
      </c>
      <c r="D52" s="27">
        <v>2</v>
      </c>
      <c r="E52" s="82">
        <v>0</v>
      </c>
      <c r="F52" s="62">
        <v>0</v>
      </c>
      <c r="G52" s="62">
        <v>0</v>
      </c>
      <c r="H52" s="62">
        <v>0</v>
      </c>
      <c r="I52" s="62">
        <v>0</v>
      </c>
      <c r="J52" s="62">
        <v>0</v>
      </c>
      <c r="K52" s="62">
        <v>0</v>
      </c>
      <c r="L52" s="62">
        <v>0</v>
      </c>
      <c r="M52" s="62">
        <v>18088</v>
      </c>
      <c r="N52" s="62">
        <v>344840</v>
      </c>
      <c r="O52" s="62">
        <v>0</v>
      </c>
      <c r="P52" s="176">
        <v>0</v>
      </c>
      <c r="Q52" s="62">
        <v>3897</v>
      </c>
      <c r="R52" s="62">
        <v>0</v>
      </c>
      <c r="S52" s="62">
        <v>0</v>
      </c>
      <c r="T52" s="62">
        <v>12629</v>
      </c>
      <c r="U52" s="62">
        <v>0</v>
      </c>
      <c r="V52" s="62">
        <v>0</v>
      </c>
      <c r="W52" s="62">
        <v>1900</v>
      </c>
      <c r="X52" s="63">
        <v>388964</v>
      </c>
      <c r="Y52" s="122"/>
      <c r="Z52" s="87"/>
      <c r="AA52" s="13"/>
    </row>
    <row r="53" spans="1:27" ht="12" customHeight="1" x14ac:dyDescent="0.15">
      <c r="B53" s="321"/>
      <c r="C53" s="204">
        <v>2021</v>
      </c>
      <c r="D53" s="205">
        <v>3</v>
      </c>
      <c r="E53" s="208">
        <v>0</v>
      </c>
      <c r="F53" s="206">
        <v>0</v>
      </c>
      <c r="G53" s="206">
        <v>0</v>
      </c>
      <c r="H53" s="206">
        <v>0</v>
      </c>
      <c r="I53" s="206">
        <v>0</v>
      </c>
      <c r="J53" s="206">
        <v>748</v>
      </c>
      <c r="K53" s="206">
        <v>5474</v>
      </c>
      <c r="L53" s="206">
        <v>17266</v>
      </c>
      <c r="M53" s="206">
        <v>69871</v>
      </c>
      <c r="N53" s="206">
        <v>127854</v>
      </c>
      <c r="O53" s="206">
        <v>0</v>
      </c>
      <c r="P53" s="206">
        <v>22124</v>
      </c>
      <c r="Q53" s="206">
        <v>0</v>
      </c>
      <c r="R53" s="206">
        <v>0</v>
      </c>
      <c r="S53" s="206">
        <v>0</v>
      </c>
      <c r="T53" s="206">
        <v>13307</v>
      </c>
      <c r="U53" s="206">
        <v>0</v>
      </c>
      <c r="V53" s="206">
        <v>0</v>
      </c>
      <c r="W53" s="206">
        <v>5258</v>
      </c>
      <c r="X53" s="207">
        <v>684497</v>
      </c>
      <c r="Y53" s="122"/>
      <c r="Z53" s="87"/>
      <c r="AA53" s="13"/>
    </row>
    <row r="54" spans="1:27" ht="12" customHeight="1" x14ac:dyDescent="0.15">
      <c r="B54" s="321"/>
      <c r="C54" s="26">
        <v>2022</v>
      </c>
      <c r="D54" s="27">
        <v>4</v>
      </c>
      <c r="E54" s="62">
        <v>0</v>
      </c>
      <c r="F54" s="62">
        <v>0</v>
      </c>
      <c r="G54" s="62">
        <v>0</v>
      </c>
      <c r="H54" s="62">
        <v>0</v>
      </c>
      <c r="I54" s="62">
        <v>0</v>
      </c>
      <c r="J54" s="62">
        <v>1736</v>
      </c>
      <c r="K54" s="62">
        <v>0</v>
      </c>
      <c r="L54" s="62">
        <v>0</v>
      </c>
      <c r="M54" s="62">
        <v>114895</v>
      </c>
      <c r="N54" s="62">
        <v>186643</v>
      </c>
      <c r="O54" s="62">
        <v>0</v>
      </c>
      <c r="P54" s="62">
        <v>97342</v>
      </c>
      <c r="Q54" s="62">
        <v>0</v>
      </c>
      <c r="R54" s="62">
        <v>0</v>
      </c>
      <c r="S54" s="62">
        <v>0</v>
      </c>
      <c r="T54" s="62">
        <v>15080</v>
      </c>
      <c r="U54" s="62">
        <v>0</v>
      </c>
      <c r="V54" s="62">
        <v>0</v>
      </c>
      <c r="W54" s="62">
        <v>1238</v>
      </c>
      <c r="X54" s="63">
        <v>1416671</v>
      </c>
      <c r="Y54" s="122"/>
      <c r="Z54" s="87"/>
      <c r="AA54" s="13"/>
    </row>
    <row r="55" spans="1:27" ht="12" customHeight="1" x14ac:dyDescent="0.15">
      <c r="B55" s="322"/>
      <c r="C55" s="280">
        <v>2023</v>
      </c>
      <c r="D55" s="281">
        <v>5</v>
      </c>
      <c r="E55" s="282">
        <v>0</v>
      </c>
      <c r="F55" s="282">
        <v>0</v>
      </c>
      <c r="G55" s="282">
        <v>0</v>
      </c>
      <c r="H55" s="282">
        <v>0</v>
      </c>
      <c r="I55" s="282">
        <v>0</v>
      </c>
      <c r="J55" s="282">
        <v>0</v>
      </c>
      <c r="K55" s="282">
        <v>0</v>
      </c>
      <c r="L55" s="282">
        <v>0</v>
      </c>
      <c r="M55" s="282">
        <v>0</v>
      </c>
      <c r="N55" s="282">
        <v>0</v>
      </c>
      <c r="O55" s="282">
        <v>0</v>
      </c>
      <c r="P55" s="282">
        <v>0</v>
      </c>
      <c r="Q55" s="282">
        <v>0</v>
      </c>
      <c r="R55" s="282">
        <v>0</v>
      </c>
      <c r="S55" s="282">
        <v>0</v>
      </c>
      <c r="T55" s="282">
        <v>0</v>
      </c>
      <c r="U55" s="282">
        <v>0</v>
      </c>
      <c r="V55" s="282">
        <v>0</v>
      </c>
      <c r="W55" s="282">
        <v>0</v>
      </c>
      <c r="X55" s="283">
        <v>0</v>
      </c>
      <c r="Y55" s="122"/>
      <c r="Z55" s="87"/>
      <c r="AA55" s="13"/>
    </row>
    <row r="56" spans="1:27" x14ac:dyDescent="0.15">
      <c r="B56" s="33" t="s">
        <v>47</v>
      </c>
      <c r="C56" s="34"/>
      <c r="D56" s="34"/>
      <c r="E56" s="35"/>
      <c r="F56" s="35"/>
      <c r="G56" s="35"/>
      <c r="H56" s="35"/>
      <c r="I56" s="35"/>
      <c r="J56" s="35"/>
      <c r="K56" s="35"/>
      <c r="L56" s="35"/>
      <c r="M56" s="35"/>
      <c r="N56" s="35"/>
      <c r="O56" s="35"/>
      <c r="P56" s="35"/>
      <c r="Q56" s="35"/>
      <c r="S56" s="35"/>
      <c r="X56" s="35"/>
    </row>
    <row r="57" spans="1:27" x14ac:dyDescent="0.15">
      <c r="B57" s="38"/>
      <c r="C57" s="34"/>
      <c r="D57" s="34"/>
      <c r="E57" s="35"/>
      <c r="F57" s="35"/>
      <c r="G57" s="35"/>
      <c r="H57" s="35"/>
      <c r="I57" s="35"/>
      <c r="J57" s="35"/>
      <c r="K57" s="35"/>
      <c r="L57" s="35"/>
      <c r="M57" s="35"/>
      <c r="N57" s="35"/>
      <c r="O57" s="35"/>
      <c r="P57" s="35"/>
      <c r="Q57" s="36"/>
      <c r="R57" s="35"/>
      <c r="S57" s="35"/>
      <c r="X57" s="35"/>
    </row>
    <row r="58" spans="1:27" x14ac:dyDescent="0.15">
      <c r="A58" s="38"/>
      <c r="B58" s="37"/>
      <c r="C58" s="34"/>
      <c r="D58" s="34"/>
      <c r="E58" s="35"/>
      <c r="F58" s="35"/>
      <c r="G58" s="35"/>
      <c r="H58" s="35"/>
      <c r="I58" s="35"/>
      <c r="J58" s="35"/>
      <c r="K58" s="35"/>
      <c r="L58" s="35"/>
      <c r="M58" s="35"/>
      <c r="N58" s="35"/>
      <c r="O58" s="35"/>
      <c r="P58" s="35"/>
      <c r="Q58" s="36"/>
      <c r="R58" s="35"/>
      <c r="S58" s="35"/>
      <c r="X58" s="40" t="str">
        <f>'脱脂粉乳（学乳用）'!F58</f>
        <v>毎年1回更新、最終更新日2024/2/15</v>
      </c>
      <c r="Y58" s="123"/>
    </row>
    <row r="59" spans="1:27" x14ac:dyDescent="0.15">
      <c r="A59" s="38"/>
      <c r="B59" s="37"/>
      <c r="C59" s="34"/>
      <c r="D59" s="34"/>
      <c r="E59" s="35"/>
      <c r="F59" s="35"/>
      <c r="G59" s="35"/>
      <c r="H59" s="35"/>
      <c r="I59" s="35"/>
      <c r="J59" s="35"/>
      <c r="K59" s="35"/>
      <c r="L59" s="35"/>
      <c r="M59" s="35"/>
      <c r="N59" s="35"/>
      <c r="O59" s="35"/>
      <c r="P59" s="35"/>
      <c r="Q59" s="47"/>
      <c r="R59" s="47"/>
      <c r="S59" s="47"/>
      <c r="T59" s="47"/>
      <c r="U59" s="47"/>
      <c r="V59" s="47"/>
      <c r="W59" s="47"/>
      <c r="X59" s="47"/>
      <c r="Y59" s="87"/>
      <c r="Z59" s="87"/>
      <c r="AA59" s="47"/>
    </row>
    <row r="60" spans="1:27" x14ac:dyDescent="0.15">
      <c r="A60" s="38"/>
      <c r="B60" s="41"/>
      <c r="C60" s="34"/>
      <c r="D60" s="34"/>
      <c r="E60" s="35"/>
      <c r="F60" s="35"/>
      <c r="G60" s="35"/>
      <c r="H60" s="35"/>
      <c r="I60" s="35"/>
      <c r="J60" s="35"/>
      <c r="K60" s="35"/>
      <c r="L60" s="35"/>
      <c r="M60" s="35"/>
      <c r="N60" s="35"/>
      <c r="O60" s="35"/>
      <c r="P60" s="35"/>
      <c r="Q60" s="47"/>
      <c r="R60" s="47"/>
      <c r="S60" s="47"/>
      <c r="T60" s="47"/>
      <c r="U60" s="47"/>
      <c r="V60" s="47"/>
      <c r="W60" s="47"/>
      <c r="X60" s="47"/>
      <c r="Y60" s="87"/>
      <c r="Z60" s="87"/>
      <c r="AA60" s="47"/>
    </row>
    <row r="61" spans="1:27" x14ac:dyDescent="0.15">
      <c r="A61" s="38"/>
      <c r="B61" s="37"/>
      <c r="C61" s="34"/>
      <c r="D61" s="34"/>
      <c r="E61" s="35"/>
      <c r="F61" s="35"/>
      <c r="G61" s="35"/>
      <c r="H61" s="35"/>
      <c r="I61" s="35"/>
      <c r="J61" s="35"/>
      <c r="K61" s="35"/>
      <c r="L61" s="35"/>
      <c r="M61" s="35"/>
      <c r="N61" s="35"/>
      <c r="O61" s="35"/>
      <c r="P61" s="35"/>
      <c r="Q61" s="47"/>
      <c r="R61" s="47"/>
      <c r="S61" s="47"/>
      <c r="T61" s="47"/>
      <c r="U61" s="47"/>
      <c r="V61" s="47"/>
      <c r="W61" s="47"/>
      <c r="X61" s="47"/>
      <c r="Y61" s="87"/>
      <c r="Z61" s="87"/>
      <c r="AA61" s="47"/>
    </row>
    <row r="62" spans="1:27" x14ac:dyDescent="0.15">
      <c r="A62" s="38"/>
      <c r="B62" s="42"/>
      <c r="C62" s="34"/>
      <c r="D62" s="34"/>
      <c r="E62" s="35"/>
      <c r="F62" s="35"/>
      <c r="G62" s="35"/>
      <c r="H62" s="35"/>
      <c r="I62" s="35"/>
      <c r="J62" s="35"/>
      <c r="K62" s="35"/>
      <c r="L62" s="35"/>
      <c r="M62" s="35"/>
      <c r="N62" s="36"/>
      <c r="O62" s="36"/>
      <c r="P62" s="36"/>
      <c r="Q62" s="21"/>
      <c r="R62" s="21"/>
      <c r="S62" s="21"/>
      <c r="T62" s="21"/>
      <c r="U62" s="21"/>
      <c r="V62" s="21"/>
      <c r="W62" s="21"/>
      <c r="X62" s="21"/>
      <c r="Y62" s="87"/>
      <c r="Z62" s="87"/>
      <c r="AA62" s="21"/>
    </row>
    <row r="63" spans="1:27" x14ac:dyDescent="0.15">
      <c r="A63" s="38"/>
      <c r="B63" s="37"/>
      <c r="C63" s="34"/>
      <c r="D63" s="34"/>
      <c r="E63" s="35"/>
      <c r="F63" s="35"/>
      <c r="G63" s="35"/>
      <c r="H63" s="35"/>
      <c r="I63" s="35"/>
      <c r="J63" s="35"/>
      <c r="K63" s="35"/>
      <c r="L63" s="35"/>
      <c r="M63" s="35"/>
      <c r="N63" s="36"/>
      <c r="O63" s="36"/>
      <c r="P63" s="36"/>
      <c r="Q63" s="21"/>
      <c r="R63" s="21"/>
      <c r="S63" s="21"/>
      <c r="T63" s="21"/>
      <c r="U63" s="21"/>
      <c r="V63" s="21"/>
      <c r="W63" s="21"/>
      <c r="X63" s="21"/>
      <c r="Y63" s="87"/>
      <c r="Z63" s="87"/>
      <c r="AA63" s="21"/>
    </row>
    <row r="64" spans="1:27" x14ac:dyDescent="0.15">
      <c r="A64" s="38"/>
      <c r="C64" s="5"/>
      <c r="D64" s="5"/>
      <c r="N64" s="32"/>
      <c r="O64" s="32"/>
      <c r="P64" s="32"/>
      <c r="Q64" s="21"/>
      <c r="R64" s="21"/>
      <c r="S64" s="21"/>
      <c r="T64" s="21"/>
      <c r="U64" s="21"/>
      <c r="V64" s="21"/>
      <c r="W64" s="21"/>
      <c r="X64" s="21"/>
      <c r="Y64" s="87"/>
      <c r="Z64" s="87"/>
      <c r="AA64" s="21"/>
    </row>
    <row r="65" spans="2:27" x14ac:dyDescent="0.15">
      <c r="B65" s="43"/>
      <c r="C65" s="32"/>
      <c r="D65" s="32"/>
      <c r="E65" s="32"/>
      <c r="F65" s="32"/>
      <c r="G65" s="32"/>
      <c r="H65" s="32"/>
      <c r="I65" s="32"/>
      <c r="K65" s="32"/>
      <c r="N65" s="32"/>
      <c r="O65" s="32"/>
      <c r="P65" s="32"/>
      <c r="Q65" s="21"/>
      <c r="R65" s="21"/>
      <c r="S65" s="21"/>
      <c r="T65" s="21"/>
      <c r="U65" s="21"/>
      <c r="V65" s="21"/>
      <c r="W65" s="21"/>
      <c r="X65" s="21"/>
      <c r="Y65" s="87"/>
      <c r="Z65" s="87"/>
      <c r="AA65" s="21"/>
    </row>
    <row r="66" spans="2:27" x14ac:dyDescent="0.15">
      <c r="B66" s="43"/>
      <c r="C66" s="32"/>
      <c r="D66" s="32"/>
      <c r="E66" s="32"/>
      <c r="F66" s="32"/>
      <c r="G66" s="32"/>
      <c r="H66" s="32"/>
      <c r="I66" s="32"/>
      <c r="K66" s="32"/>
      <c r="N66" s="32"/>
      <c r="O66" s="32"/>
      <c r="P66" s="32"/>
      <c r="Q66" s="21"/>
      <c r="R66" s="21"/>
      <c r="S66" s="21"/>
      <c r="T66" s="21"/>
      <c r="U66" s="21"/>
      <c r="V66" s="21"/>
      <c r="W66" s="21"/>
      <c r="X66" s="21"/>
      <c r="Y66" s="87"/>
      <c r="Z66" s="87"/>
      <c r="AA66" s="21"/>
    </row>
    <row r="67" spans="2:27" x14ac:dyDescent="0.15">
      <c r="B67" s="43"/>
      <c r="C67" s="32"/>
      <c r="D67" s="32"/>
      <c r="N67" s="32"/>
      <c r="O67" s="32"/>
      <c r="P67" s="32"/>
      <c r="Q67" s="21"/>
      <c r="R67" s="21"/>
      <c r="S67" s="21"/>
      <c r="T67" s="21"/>
      <c r="U67" s="21"/>
      <c r="V67" s="21"/>
      <c r="W67" s="21"/>
      <c r="X67" s="21"/>
      <c r="Y67" s="87"/>
      <c r="Z67" s="87"/>
      <c r="AA67" s="21"/>
    </row>
    <row r="68" spans="2:27" x14ac:dyDescent="0.15">
      <c r="B68" s="43"/>
      <c r="C68" s="298"/>
      <c r="D68" s="298"/>
      <c r="E68" s="44"/>
      <c r="F68" s="44"/>
      <c r="G68" s="44"/>
      <c r="H68" s="44"/>
      <c r="I68" s="44"/>
      <c r="J68" s="263"/>
      <c r="K68" s="44"/>
      <c r="L68" s="47"/>
      <c r="M68" s="47"/>
      <c r="N68" s="47"/>
      <c r="O68" s="47"/>
      <c r="P68" s="263"/>
      <c r="Q68" s="21"/>
      <c r="R68" s="21"/>
      <c r="S68" s="21"/>
      <c r="T68" s="21"/>
      <c r="U68" s="21"/>
      <c r="V68" s="21"/>
      <c r="W68" s="21"/>
      <c r="X68" s="21"/>
      <c r="Y68" s="87"/>
      <c r="Z68" s="87"/>
      <c r="AA68" s="21"/>
    </row>
    <row r="69" spans="2:27" x14ac:dyDescent="0.15">
      <c r="B69" s="43"/>
      <c r="C69" s="298"/>
      <c r="D69" s="298"/>
      <c r="E69" s="47"/>
      <c r="F69" s="47"/>
      <c r="G69" s="47"/>
      <c r="H69" s="47"/>
      <c r="I69" s="238"/>
      <c r="J69" s="263"/>
      <c r="K69" s="197"/>
      <c r="L69" s="47"/>
      <c r="M69" s="47"/>
      <c r="N69" s="47"/>
      <c r="O69" s="47"/>
      <c r="P69" s="263"/>
      <c r="Q69" s="21"/>
      <c r="R69" s="21"/>
      <c r="S69" s="21"/>
      <c r="T69" s="21"/>
      <c r="U69" s="21"/>
      <c r="V69" s="21"/>
      <c r="W69" s="21"/>
      <c r="X69" s="21"/>
      <c r="Y69" s="87"/>
      <c r="Z69" s="87"/>
      <c r="AA69" s="21"/>
    </row>
    <row r="70" spans="2:27" x14ac:dyDescent="0.15">
      <c r="B70" s="43"/>
      <c r="C70" s="47"/>
      <c r="D70" s="47"/>
      <c r="E70" s="47"/>
      <c r="F70" s="47"/>
      <c r="G70" s="47"/>
      <c r="H70" s="47"/>
      <c r="I70" s="238"/>
      <c r="J70" s="263"/>
      <c r="K70" s="197"/>
      <c r="L70" s="47"/>
      <c r="M70" s="47"/>
      <c r="N70" s="47"/>
      <c r="O70" s="47"/>
      <c r="P70" s="263"/>
      <c r="Q70" s="21"/>
      <c r="R70" s="21"/>
      <c r="S70" s="21"/>
      <c r="T70" s="21"/>
      <c r="U70" s="21"/>
      <c r="V70" s="21"/>
      <c r="W70" s="21"/>
      <c r="X70" s="21"/>
      <c r="Y70" s="87"/>
      <c r="Z70" s="87"/>
      <c r="AA70" s="21"/>
    </row>
    <row r="71" spans="2:27"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87"/>
      <c r="Z71" s="87"/>
      <c r="AA71" s="21"/>
    </row>
    <row r="72" spans="2:27"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87"/>
      <c r="Z72" s="87"/>
      <c r="AA72" s="21"/>
    </row>
    <row r="73" spans="2:27"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87"/>
      <c r="Z73" s="87"/>
      <c r="AA73" s="21"/>
    </row>
    <row r="74" spans="2:27"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87"/>
      <c r="Z74" s="87"/>
      <c r="AA74" s="21"/>
    </row>
    <row r="75" spans="2:27"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87"/>
      <c r="Z75" s="87"/>
      <c r="AA75" s="21"/>
    </row>
    <row r="76" spans="2:27"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87"/>
      <c r="Z76" s="87"/>
      <c r="AA76" s="21"/>
    </row>
    <row r="77" spans="2:27"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87"/>
      <c r="Z77" s="87"/>
      <c r="AA77" s="21"/>
    </row>
    <row r="78" spans="2:27" x14ac:dyDescent="0.15">
      <c r="B78" s="43"/>
      <c r="C78" s="21"/>
      <c r="D78" s="21"/>
      <c r="E78" s="21"/>
      <c r="F78" s="21"/>
      <c r="G78" s="21"/>
      <c r="H78" s="21"/>
      <c r="I78" s="21"/>
      <c r="J78" s="21"/>
      <c r="K78" s="21"/>
      <c r="L78" s="21"/>
      <c r="M78" s="21"/>
      <c r="N78" s="21"/>
      <c r="O78" s="21"/>
      <c r="P78" s="21"/>
      <c r="Q78" s="32"/>
      <c r="R78" s="32"/>
      <c r="S78" s="32"/>
      <c r="T78" s="32"/>
      <c r="U78" s="32"/>
      <c r="V78" s="32"/>
      <c r="W78" s="32"/>
      <c r="X78" s="32"/>
      <c r="Y78" s="77"/>
      <c r="Z78" s="77"/>
      <c r="AA78" s="32"/>
    </row>
    <row r="79" spans="2:27" x14ac:dyDescent="0.15">
      <c r="B79" s="43"/>
      <c r="C79" s="21"/>
      <c r="D79" s="21"/>
      <c r="E79" s="21"/>
      <c r="F79" s="21"/>
      <c r="G79" s="21"/>
      <c r="H79" s="21"/>
      <c r="I79" s="21"/>
      <c r="J79" s="21"/>
      <c r="K79" s="21"/>
      <c r="L79" s="21"/>
      <c r="M79" s="21"/>
      <c r="N79" s="21"/>
      <c r="O79" s="21"/>
      <c r="P79" s="21"/>
      <c r="Q79" s="32"/>
      <c r="R79" s="32"/>
      <c r="S79" s="32"/>
      <c r="T79" s="32"/>
      <c r="U79" s="32"/>
      <c r="V79" s="32"/>
      <c r="W79" s="32"/>
      <c r="X79" s="32"/>
      <c r="Y79" s="77"/>
      <c r="Z79" s="77"/>
      <c r="AA79" s="32"/>
    </row>
    <row r="80" spans="2:27" x14ac:dyDescent="0.15">
      <c r="B80" s="43"/>
      <c r="C80" s="21"/>
      <c r="D80" s="21"/>
      <c r="E80" s="21"/>
      <c r="F80" s="21"/>
      <c r="G80" s="21"/>
      <c r="H80" s="21"/>
      <c r="I80" s="21"/>
      <c r="J80" s="21"/>
      <c r="K80" s="21"/>
      <c r="L80" s="21"/>
      <c r="M80" s="21"/>
      <c r="N80" s="21"/>
      <c r="O80" s="21"/>
      <c r="P80" s="21"/>
      <c r="Q80" s="32"/>
      <c r="R80" s="32"/>
      <c r="S80" s="32"/>
      <c r="T80" s="32"/>
      <c r="U80" s="32"/>
      <c r="V80" s="32"/>
      <c r="W80" s="32"/>
      <c r="X80" s="32"/>
      <c r="Y80" s="77"/>
      <c r="Z80" s="77"/>
      <c r="AA80" s="32"/>
    </row>
    <row r="81" spans="2:27" x14ac:dyDescent="0.15">
      <c r="B81" s="43"/>
      <c r="C81" s="21"/>
      <c r="D81" s="21"/>
      <c r="E81" s="21"/>
      <c r="F81" s="21"/>
      <c r="G81" s="21"/>
      <c r="H81" s="21"/>
      <c r="I81" s="21"/>
      <c r="J81" s="21"/>
      <c r="K81" s="21"/>
      <c r="L81" s="21"/>
      <c r="M81" s="21"/>
      <c r="N81" s="21"/>
      <c r="O81" s="21"/>
      <c r="P81" s="21"/>
      <c r="Q81" s="32"/>
      <c r="R81" s="32"/>
      <c r="S81" s="32"/>
      <c r="T81" s="32"/>
      <c r="U81" s="32"/>
      <c r="V81" s="32"/>
      <c r="W81" s="32"/>
      <c r="X81" s="32"/>
      <c r="Y81" s="77"/>
      <c r="Z81" s="77"/>
      <c r="AA81" s="32"/>
    </row>
    <row r="82" spans="2:27" x14ac:dyDescent="0.15">
      <c r="B82" s="43"/>
      <c r="C82" s="21"/>
      <c r="D82" s="21"/>
      <c r="E82" s="21"/>
      <c r="F82" s="21"/>
      <c r="G82" s="21"/>
      <c r="H82" s="21"/>
      <c r="I82" s="21"/>
      <c r="J82" s="21"/>
      <c r="K82" s="21"/>
      <c r="L82" s="21"/>
      <c r="M82" s="21"/>
      <c r="N82" s="21"/>
      <c r="O82" s="21"/>
      <c r="P82" s="21"/>
      <c r="Q82" s="32"/>
      <c r="R82" s="32"/>
      <c r="S82" s="32"/>
      <c r="T82" s="32"/>
      <c r="U82" s="32"/>
      <c r="V82" s="32"/>
      <c r="W82" s="32"/>
      <c r="X82" s="32"/>
      <c r="Y82" s="77"/>
      <c r="Z82" s="77"/>
      <c r="AA82" s="32"/>
    </row>
    <row r="83" spans="2:27" x14ac:dyDescent="0.15">
      <c r="B83" s="43"/>
      <c r="C83" s="21"/>
      <c r="D83" s="21"/>
      <c r="E83" s="21"/>
      <c r="F83" s="21"/>
      <c r="G83" s="21"/>
      <c r="H83" s="21"/>
      <c r="I83" s="21"/>
      <c r="J83" s="21"/>
      <c r="K83" s="21"/>
      <c r="L83" s="21"/>
      <c r="M83" s="21"/>
      <c r="N83" s="21"/>
      <c r="O83" s="21"/>
      <c r="P83" s="21"/>
      <c r="R83" s="32"/>
      <c r="S83" s="32"/>
      <c r="T83" s="32"/>
      <c r="U83" s="32"/>
      <c r="V83" s="32"/>
      <c r="W83" s="32"/>
      <c r="X83" s="32"/>
      <c r="Y83" s="77"/>
      <c r="Z83" s="77"/>
      <c r="AA83" s="32"/>
    </row>
    <row r="84" spans="2:27" x14ac:dyDescent="0.15">
      <c r="B84" s="43"/>
      <c r="C84" s="21"/>
      <c r="D84" s="21"/>
      <c r="E84" s="21"/>
      <c r="F84" s="21"/>
      <c r="G84" s="21"/>
      <c r="H84" s="21"/>
      <c r="I84" s="21"/>
      <c r="J84" s="21"/>
      <c r="K84" s="21"/>
      <c r="L84" s="21"/>
      <c r="M84" s="21"/>
      <c r="N84" s="21"/>
      <c r="O84" s="21"/>
      <c r="P84" s="21"/>
      <c r="R84" s="32"/>
      <c r="S84" s="32"/>
      <c r="T84" s="32"/>
      <c r="U84" s="32"/>
      <c r="V84" s="32"/>
      <c r="W84" s="32"/>
      <c r="X84" s="32"/>
      <c r="Y84" s="77"/>
      <c r="Z84" s="77"/>
      <c r="AA84" s="32"/>
    </row>
    <row r="85" spans="2:27" x14ac:dyDescent="0.15">
      <c r="B85" s="43"/>
      <c r="C85" s="21"/>
      <c r="D85" s="21"/>
      <c r="E85" s="21"/>
      <c r="F85" s="21"/>
      <c r="G85" s="21"/>
      <c r="H85" s="21"/>
      <c r="I85" s="21"/>
      <c r="J85" s="21"/>
      <c r="K85" s="21"/>
      <c r="L85" s="21"/>
      <c r="M85" s="21"/>
      <c r="N85" s="21"/>
      <c r="O85" s="21"/>
      <c r="P85" s="21"/>
      <c r="R85" s="32"/>
      <c r="S85" s="32"/>
      <c r="T85" s="32"/>
      <c r="U85" s="32"/>
      <c r="V85" s="32"/>
      <c r="W85" s="32"/>
      <c r="X85" s="32"/>
      <c r="Y85" s="77"/>
      <c r="Z85" s="77"/>
      <c r="AA85" s="32"/>
    </row>
    <row r="86" spans="2:27" x14ac:dyDescent="0.15">
      <c r="B86" s="43"/>
      <c r="C86" s="21"/>
      <c r="D86" s="21"/>
      <c r="E86" s="21"/>
      <c r="F86" s="21"/>
      <c r="G86" s="21"/>
      <c r="H86" s="21"/>
      <c r="I86" s="21"/>
      <c r="J86" s="21"/>
      <c r="K86" s="21"/>
      <c r="L86" s="21"/>
      <c r="M86" s="21"/>
      <c r="N86" s="21"/>
      <c r="O86" s="21"/>
      <c r="P86" s="21"/>
    </row>
    <row r="87" spans="2:27" x14ac:dyDescent="0.15">
      <c r="B87" s="43"/>
      <c r="C87" s="31"/>
      <c r="D87" s="31"/>
      <c r="E87" s="1"/>
      <c r="F87" s="1"/>
      <c r="G87" s="1"/>
      <c r="H87" s="1"/>
      <c r="I87" s="1"/>
      <c r="J87" s="1"/>
      <c r="K87" s="1"/>
      <c r="L87" s="1"/>
      <c r="M87" s="1"/>
      <c r="N87" s="31"/>
      <c r="O87" s="31"/>
      <c r="P87" s="31"/>
      <c r="Q87" s="1"/>
      <c r="R87" s="1"/>
      <c r="S87" s="1"/>
      <c r="T87" s="1"/>
      <c r="U87" s="1"/>
      <c r="V87" s="1"/>
      <c r="W87" s="1"/>
      <c r="X87" s="1"/>
      <c r="Y87" s="90"/>
      <c r="Z87" s="90"/>
      <c r="AA87" s="1"/>
    </row>
    <row r="88" spans="2:27" x14ac:dyDescent="0.15">
      <c r="B88" s="43"/>
      <c r="C88" s="45"/>
      <c r="D88" s="45"/>
      <c r="E88" s="32"/>
      <c r="F88" s="32"/>
      <c r="G88" s="32"/>
      <c r="H88" s="32"/>
      <c r="I88" s="32"/>
      <c r="K88" s="32"/>
    </row>
    <row r="89" spans="2:27" x14ac:dyDescent="0.15">
      <c r="B89" s="43"/>
      <c r="C89" s="45"/>
      <c r="D89" s="45"/>
      <c r="E89" s="32"/>
      <c r="F89" s="32"/>
      <c r="G89" s="32"/>
      <c r="H89" s="32"/>
      <c r="I89" s="32"/>
      <c r="K89" s="32"/>
    </row>
    <row r="90" spans="2:27" x14ac:dyDescent="0.15">
      <c r="B90" s="43"/>
      <c r="C90" s="45"/>
      <c r="D90" s="45"/>
      <c r="E90" s="32"/>
      <c r="F90" s="32"/>
      <c r="G90" s="32"/>
      <c r="H90" s="32"/>
      <c r="I90" s="32"/>
      <c r="K90" s="32"/>
    </row>
    <row r="91" spans="2:27" x14ac:dyDescent="0.15">
      <c r="B91" s="43"/>
      <c r="C91" s="45"/>
      <c r="D91" s="45"/>
      <c r="E91" s="32"/>
      <c r="F91" s="32"/>
      <c r="G91" s="32"/>
      <c r="H91" s="32"/>
      <c r="I91" s="32"/>
      <c r="K91" s="32"/>
    </row>
    <row r="92" spans="2:27" x14ac:dyDescent="0.15">
      <c r="B92" s="43"/>
      <c r="C92" s="45"/>
      <c r="D92" s="45"/>
      <c r="E92" s="32"/>
      <c r="F92" s="32"/>
      <c r="G92" s="32"/>
      <c r="H92" s="32"/>
      <c r="I92" s="32"/>
      <c r="K92" s="32"/>
    </row>
    <row r="93" spans="2:27" x14ac:dyDescent="0.15">
      <c r="B93" s="43"/>
      <c r="C93" s="45"/>
      <c r="D93" s="45"/>
      <c r="E93" s="32"/>
      <c r="F93" s="32"/>
      <c r="G93" s="32"/>
      <c r="H93" s="32"/>
      <c r="I93" s="32"/>
      <c r="K93" s="32"/>
    </row>
  </sheetData>
  <mergeCells count="23">
    <mergeCell ref="J5:J7"/>
    <mergeCell ref="C68:D68"/>
    <mergeCell ref="C69:D69"/>
    <mergeCell ref="T5:T7"/>
    <mergeCell ref="B5:D7"/>
    <mergeCell ref="E5:E7"/>
    <mergeCell ref="F5:F7"/>
    <mergeCell ref="G5:G7"/>
    <mergeCell ref="H5:H7"/>
    <mergeCell ref="I5:I7"/>
    <mergeCell ref="B8:B31"/>
    <mergeCell ref="B32:B55"/>
    <mergeCell ref="U5:U7"/>
    <mergeCell ref="V5:V7"/>
    <mergeCell ref="K5:K7"/>
    <mergeCell ref="X5:X7"/>
    <mergeCell ref="W5:W7"/>
    <mergeCell ref="M5:M7"/>
    <mergeCell ref="N5:N7"/>
    <mergeCell ref="Q5:Q7"/>
    <mergeCell ref="R5:R7"/>
    <mergeCell ref="S5:S7"/>
    <mergeCell ref="L5:L7"/>
  </mergeCells>
  <phoneticPr fontId="18"/>
  <pageMargins left="0.70866141732283472" right="0.70866141732283472" top="0.74803149606299213" bottom="0.74803149606299213" header="0.31496062992125984" footer="0.31496062992125984"/>
  <pageSetup paperSize="9" scale="83" orientation="landscape" horizontalDpi="4294967294" verticalDpi="0" r:id="rId1"/>
  <rowBreaks count="1" manualBreakCount="1">
    <brk id="60" min="1" max="19" man="1"/>
  </rowBreaks>
  <colBreaks count="1" manualBreakCount="1">
    <brk id="17" min="1" max="4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3"/>
  <sheetViews>
    <sheetView showGridLines="0" zoomScale="90" zoomScaleNormal="90" zoomScaleSheetLayoutView="55" workbookViewId="0">
      <pane xSplit="4" ySplit="7" topLeftCell="E20" activePane="bottomRight" state="frozen"/>
      <selection activeCell="F43" sqref="F43"/>
      <selection pane="topRight" activeCell="F43" sqref="F43"/>
      <selection pane="bottomLeft" activeCell="F43" sqref="F43"/>
      <selection pane="bottomRight" activeCell="S28" sqref="S28"/>
    </sheetView>
  </sheetViews>
  <sheetFormatPr defaultRowHeight="12" x14ac:dyDescent="0.15"/>
  <cols>
    <col min="1" max="1" width="5.625" style="5" customWidth="1"/>
    <col min="2" max="2" width="3.125" style="3" customWidth="1"/>
    <col min="3" max="3" width="7.625" style="4" customWidth="1"/>
    <col min="4" max="4" width="10.875" style="4" customWidth="1"/>
    <col min="5" max="15" width="12.125" style="5" customWidth="1"/>
    <col min="16" max="16" width="7.625" style="5" customWidth="1"/>
    <col min="17" max="17" width="9.5" style="5" bestFit="1" customWidth="1"/>
    <col min="18" max="18" width="9" style="5"/>
    <col min="19" max="19" width="10.125" style="5" bestFit="1" customWidth="1"/>
    <col min="20" max="233" width="9" style="5"/>
    <col min="234" max="234" width="5.625" style="5" customWidth="1"/>
    <col min="235" max="235" width="3.125" style="5" customWidth="1"/>
    <col min="236" max="237" width="7.625" style="5" customWidth="1"/>
    <col min="238" max="271" width="12.125" style="5" customWidth="1"/>
    <col min="272" max="273" width="7.625" style="5" customWidth="1"/>
    <col min="274" max="489" width="9" style="5"/>
    <col min="490" max="490" width="5.625" style="5" customWidth="1"/>
    <col min="491" max="491" width="3.125" style="5" customWidth="1"/>
    <col min="492" max="493" width="7.625" style="5" customWidth="1"/>
    <col min="494" max="527" width="12.125" style="5" customWidth="1"/>
    <col min="528" max="529" width="7.625" style="5" customWidth="1"/>
    <col min="530" max="745" width="9" style="5"/>
    <col min="746" max="746" width="5.625" style="5" customWidth="1"/>
    <col min="747" max="747" width="3.125" style="5" customWidth="1"/>
    <col min="748" max="749" width="7.625" style="5" customWidth="1"/>
    <col min="750" max="783" width="12.125" style="5" customWidth="1"/>
    <col min="784" max="785" width="7.625" style="5" customWidth="1"/>
    <col min="786" max="1001" width="9" style="5"/>
    <col min="1002" max="1002" width="5.625" style="5" customWidth="1"/>
    <col min="1003" max="1003" width="3.125" style="5" customWidth="1"/>
    <col min="1004" max="1005" width="7.625" style="5" customWidth="1"/>
    <col min="1006" max="1039" width="12.125" style="5" customWidth="1"/>
    <col min="1040" max="1041" width="7.625" style="5" customWidth="1"/>
    <col min="1042" max="1257" width="9" style="5"/>
    <col min="1258" max="1258" width="5.625" style="5" customWidth="1"/>
    <col min="1259" max="1259" width="3.125" style="5" customWidth="1"/>
    <col min="1260" max="1261" width="7.625" style="5" customWidth="1"/>
    <col min="1262" max="1295" width="12.125" style="5" customWidth="1"/>
    <col min="1296" max="1297" width="7.625" style="5" customWidth="1"/>
    <col min="1298" max="1513" width="9" style="5"/>
    <col min="1514" max="1514" width="5.625" style="5" customWidth="1"/>
    <col min="1515" max="1515" width="3.125" style="5" customWidth="1"/>
    <col min="1516" max="1517" width="7.625" style="5" customWidth="1"/>
    <col min="1518" max="1551" width="12.125" style="5" customWidth="1"/>
    <col min="1552" max="1553" width="7.625" style="5" customWidth="1"/>
    <col min="1554" max="1769" width="9" style="5"/>
    <col min="1770" max="1770" width="5.625" style="5" customWidth="1"/>
    <col min="1771" max="1771" width="3.125" style="5" customWidth="1"/>
    <col min="1772" max="1773" width="7.625" style="5" customWidth="1"/>
    <col min="1774" max="1807" width="12.125" style="5" customWidth="1"/>
    <col min="1808" max="1809" width="7.625" style="5" customWidth="1"/>
    <col min="1810" max="2025" width="9" style="5"/>
    <col min="2026" max="2026" width="5.625" style="5" customWidth="1"/>
    <col min="2027" max="2027" width="3.125" style="5" customWidth="1"/>
    <col min="2028" max="2029" width="7.625" style="5" customWidth="1"/>
    <col min="2030" max="2063" width="12.125" style="5" customWidth="1"/>
    <col min="2064" max="2065" width="7.625" style="5" customWidth="1"/>
    <col min="2066" max="2281" width="9" style="5"/>
    <col min="2282" max="2282" width="5.625" style="5" customWidth="1"/>
    <col min="2283" max="2283" width="3.125" style="5" customWidth="1"/>
    <col min="2284" max="2285" width="7.625" style="5" customWidth="1"/>
    <col min="2286" max="2319" width="12.125" style="5" customWidth="1"/>
    <col min="2320" max="2321" width="7.625" style="5" customWidth="1"/>
    <col min="2322" max="2537" width="9" style="5"/>
    <col min="2538" max="2538" width="5.625" style="5" customWidth="1"/>
    <col min="2539" max="2539" width="3.125" style="5" customWidth="1"/>
    <col min="2540" max="2541" width="7.625" style="5" customWidth="1"/>
    <col min="2542" max="2575" width="12.125" style="5" customWidth="1"/>
    <col min="2576" max="2577" width="7.625" style="5" customWidth="1"/>
    <col min="2578" max="2793" width="9" style="5"/>
    <col min="2794" max="2794" width="5.625" style="5" customWidth="1"/>
    <col min="2795" max="2795" width="3.125" style="5" customWidth="1"/>
    <col min="2796" max="2797" width="7.625" style="5" customWidth="1"/>
    <col min="2798" max="2831" width="12.125" style="5" customWidth="1"/>
    <col min="2832" max="2833" width="7.625" style="5" customWidth="1"/>
    <col min="2834" max="3049" width="9" style="5"/>
    <col min="3050" max="3050" width="5.625" style="5" customWidth="1"/>
    <col min="3051" max="3051" width="3.125" style="5" customWidth="1"/>
    <col min="3052" max="3053" width="7.625" style="5" customWidth="1"/>
    <col min="3054" max="3087" width="12.125" style="5" customWidth="1"/>
    <col min="3088" max="3089" width="7.625" style="5" customWidth="1"/>
    <col min="3090" max="3305" width="9" style="5"/>
    <col min="3306" max="3306" width="5.625" style="5" customWidth="1"/>
    <col min="3307" max="3307" width="3.125" style="5" customWidth="1"/>
    <col min="3308" max="3309" width="7.625" style="5" customWidth="1"/>
    <col min="3310" max="3343" width="12.125" style="5" customWidth="1"/>
    <col min="3344" max="3345" width="7.625" style="5" customWidth="1"/>
    <col min="3346" max="3561" width="9" style="5"/>
    <col min="3562" max="3562" width="5.625" style="5" customWidth="1"/>
    <col min="3563" max="3563" width="3.125" style="5" customWidth="1"/>
    <col min="3564" max="3565" width="7.625" style="5" customWidth="1"/>
    <col min="3566" max="3599" width="12.125" style="5" customWidth="1"/>
    <col min="3600" max="3601" width="7.625" style="5" customWidth="1"/>
    <col min="3602" max="3817" width="9" style="5"/>
    <col min="3818" max="3818" width="5.625" style="5" customWidth="1"/>
    <col min="3819" max="3819" width="3.125" style="5" customWidth="1"/>
    <col min="3820" max="3821" width="7.625" style="5" customWidth="1"/>
    <col min="3822" max="3855" width="12.125" style="5" customWidth="1"/>
    <col min="3856" max="3857" width="7.625" style="5" customWidth="1"/>
    <col min="3858" max="4073" width="9" style="5"/>
    <col min="4074" max="4074" width="5.625" style="5" customWidth="1"/>
    <col min="4075" max="4075" width="3.125" style="5" customWidth="1"/>
    <col min="4076" max="4077" width="7.625" style="5" customWidth="1"/>
    <col min="4078" max="4111" width="12.125" style="5" customWidth="1"/>
    <col min="4112" max="4113" width="7.625" style="5" customWidth="1"/>
    <col min="4114" max="4329" width="9" style="5"/>
    <col min="4330" max="4330" width="5.625" style="5" customWidth="1"/>
    <col min="4331" max="4331" width="3.125" style="5" customWidth="1"/>
    <col min="4332" max="4333" width="7.625" style="5" customWidth="1"/>
    <col min="4334" max="4367" width="12.125" style="5" customWidth="1"/>
    <col min="4368" max="4369" width="7.625" style="5" customWidth="1"/>
    <col min="4370" max="4585" width="9" style="5"/>
    <col min="4586" max="4586" width="5.625" style="5" customWidth="1"/>
    <col min="4587" max="4587" width="3.125" style="5" customWidth="1"/>
    <col min="4588" max="4589" width="7.625" style="5" customWidth="1"/>
    <col min="4590" max="4623" width="12.125" style="5" customWidth="1"/>
    <col min="4624" max="4625" width="7.625" style="5" customWidth="1"/>
    <col min="4626" max="4841" width="9" style="5"/>
    <col min="4842" max="4842" width="5.625" style="5" customWidth="1"/>
    <col min="4843" max="4843" width="3.125" style="5" customWidth="1"/>
    <col min="4844" max="4845" width="7.625" style="5" customWidth="1"/>
    <col min="4846" max="4879" width="12.125" style="5" customWidth="1"/>
    <col min="4880" max="4881" width="7.625" style="5" customWidth="1"/>
    <col min="4882" max="5097" width="9" style="5"/>
    <col min="5098" max="5098" width="5.625" style="5" customWidth="1"/>
    <col min="5099" max="5099" width="3.125" style="5" customWidth="1"/>
    <col min="5100" max="5101" width="7.625" style="5" customWidth="1"/>
    <col min="5102" max="5135" width="12.125" style="5" customWidth="1"/>
    <col min="5136" max="5137" width="7.625" style="5" customWidth="1"/>
    <col min="5138" max="5353" width="9" style="5"/>
    <col min="5354" max="5354" width="5.625" style="5" customWidth="1"/>
    <col min="5355" max="5355" width="3.125" style="5" customWidth="1"/>
    <col min="5356" max="5357" width="7.625" style="5" customWidth="1"/>
    <col min="5358" max="5391" width="12.125" style="5" customWidth="1"/>
    <col min="5392" max="5393" width="7.625" style="5" customWidth="1"/>
    <col min="5394" max="5609" width="9" style="5"/>
    <col min="5610" max="5610" width="5.625" style="5" customWidth="1"/>
    <col min="5611" max="5611" width="3.125" style="5" customWidth="1"/>
    <col min="5612" max="5613" width="7.625" style="5" customWidth="1"/>
    <col min="5614" max="5647" width="12.125" style="5" customWidth="1"/>
    <col min="5648" max="5649" width="7.625" style="5" customWidth="1"/>
    <col min="5650" max="5865" width="9" style="5"/>
    <col min="5866" max="5866" width="5.625" style="5" customWidth="1"/>
    <col min="5867" max="5867" width="3.125" style="5" customWidth="1"/>
    <col min="5868" max="5869" width="7.625" style="5" customWidth="1"/>
    <col min="5870" max="5903" width="12.125" style="5" customWidth="1"/>
    <col min="5904" max="5905" width="7.625" style="5" customWidth="1"/>
    <col min="5906" max="6121" width="9" style="5"/>
    <col min="6122" max="6122" width="5.625" style="5" customWidth="1"/>
    <col min="6123" max="6123" width="3.125" style="5" customWidth="1"/>
    <col min="6124" max="6125" width="7.625" style="5" customWidth="1"/>
    <col min="6126" max="6159" width="12.125" style="5" customWidth="1"/>
    <col min="6160" max="6161" width="7.625" style="5" customWidth="1"/>
    <col min="6162" max="6377" width="9" style="5"/>
    <col min="6378" max="6378" width="5.625" style="5" customWidth="1"/>
    <col min="6379" max="6379" width="3.125" style="5" customWidth="1"/>
    <col min="6380" max="6381" width="7.625" style="5" customWidth="1"/>
    <col min="6382" max="6415" width="12.125" style="5" customWidth="1"/>
    <col min="6416" max="6417" width="7.625" style="5" customWidth="1"/>
    <col min="6418" max="6633" width="9" style="5"/>
    <col min="6634" max="6634" width="5.625" style="5" customWidth="1"/>
    <col min="6635" max="6635" width="3.125" style="5" customWidth="1"/>
    <col min="6636" max="6637" width="7.625" style="5" customWidth="1"/>
    <col min="6638" max="6671" width="12.125" style="5" customWidth="1"/>
    <col min="6672" max="6673" width="7.625" style="5" customWidth="1"/>
    <col min="6674" max="6889" width="9" style="5"/>
    <col min="6890" max="6890" width="5.625" style="5" customWidth="1"/>
    <col min="6891" max="6891" width="3.125" style="5" customWidth="1"/>
    <col min="6892" max="6893" width="7.625" style="5" customWidth="1"/>
    <col min="6894" max="6927" width="12.125" style="5" customWidth="1"/>
    <col min="6928" max="6929" width="7.625" style="5" customWidth="1"/>
    <col min="6930" max="7145" width="9" style="5"/>
    <col min="7146" max="7146" width="5.625" style="5" customWidth="1"/>
    <col min="7147" max="7147" width="3.125" style="5" customWidth="1"/>
    <col min="7148" max="7149" width="7.625" style="5" customWidth="1"/>
    <col min="7150" max="7183" width="12.125" style="5" customWidth="1"/>
    <col min="7184" max="7185" width="7.625" style="5" customWidth="1"/>
    <col min="7186" max="7401" width="9" style="5"/>
    <col min="7402" max="7402" width="5.625" style="5" customWidth="1"/>
    <col min="7403" max="7403" width="3.125" style="5" customWidth="1"/>
    <col min="7404" max="7405" width="7.625" style="5" customWidth="1"/>
    <col min="7406" max="7439" width="12.125" style="5" customWidth="1"/>
    <col min="7440" max="7441" width="7.625" style="5" customWidth="1"/>
    <col min="7442" max="7657" width="9" style="5"/>
    <col min="7658" max="7658" width="5.625" style="5" customWidth="1"/>
    <col min="7659" max="7659" width="3.125" style="5" customWidth="1"/>
    <col min="7660" max="7661" width="7.625" style="5" customWidth="1"/>
    <col min="7662" max="7695" width="12.125" style="5" customWidth="1"/>
    <col min="7696" max="7697" width="7.625" style="5" customWidth="1"/>
    <col min="7698" max="7913" width="9" style="5"/>
    <col min="7914" max="7914" width="5.625" style="5" customWidth="1"/>
    <col min="7915" max="7915" width="3.125" style="5" customWidth="1"/>
    <col min="7916" max="7917" width="7.625" style="5" customWidth="1"/>
    <col min="7918" max="7951" width="12.125" style="5" customWidth="1"/>
    <col min="7952" max="7953" width="7.625" style="5" customWidth="1"/>
    <col min="7954" max="8169" width="9" style="5"/>
    <col min="8170" max="8170" width="5.625" style="5" customWidth="1"/>
    <col min="8171" max="8171" width="3.125" style="5" customWidth="1"/>
    <col min="8172" max="8173" width="7.625" style="5" customWidth="1"/>
    <col min="8174" max="8207" width="12.125" style="5" customWidth="1"/>
    <col min="8208" max="8209" width="7.625" style="5" customWidth="1"/>
    <col min="8210" max="8425" width="9" style="5"/>
    <col min="8426" max="8426" width="5.625" style="5" customWidth="1"/>
    <col min="8427" max="8427" width="3.125" style="5" customWidth="1"/>
    <col min="8428" max="8429" width="7.625" style="5" customWidth="1"/>
    <col min="8430" max="8463" width="12.125" style="5" customWidth="1"/>
    <col min="8464" max="8465" width="7.625" style="5" customWidth="1"/>
    <col min="8466" max="8681" width="9" style="5"/>
    <col min="8682" max="8682" width="5.625" style="5" customWidth="1"/>
    <col min="8683" max="8683" width="3.125" style="5" customWidth="1"/>
    <col min="8684" max="8685" width="7.625" style="5" customWidth="1"/>
    <col min="8686" max="8719" width="12.125" style="5" customWidth="1"/>
    <col min="8720" max="8721" width="7.625" style="5" customWidth="1"/>
    <col min="8722" max="8937" width="9" style="5"/>
    <col min="8938" max="8938" width="5.625" style="5" customWidth="1"/>
    <col min="8939" max="8939" width="3.125" style="5" customWidth="1"/>
    <col min="8940" max="8941" width="7.625" style="5" customWidth="1"/>
    <col min="8942" max="8975" width="12.125" style="5" customWidth="1"/>
    <col min="8976" max="8977" width="7.625" style="5" customWidth="1"/>
    <col min="8978" max="9193" width="9" style="5"/>
    <col min="9194" max="9194" width="5.625" style="5" customWidth="1"/>
    <col min="9195" max="9195" width="3.125" style="5" customWidth="1"/>
    <col min="9196" max="9197" width="7.625" style="5" customWidth="1"/>
    <col min="9198" max="9231" width="12.125" style="5" customWidth="1"/>
    <col min="9232" max="9233" width="7.625" style="5" customWidth="1"/>
    <col min="9234" max="9449" width="9" style="5"/>
    <col min="9450" max="9450" width="5.625" style="5" customWidth="1"/>
    <col min="9451" max="9451" width="3.125" style="5" customWidth="1"/>
    <col min="9452" max="9453" width="7.625" style="5" customWidth="1"/>
    <col min="9454" max="9487" width="12.125" style="5" customWidth="1"/>
    <col min="9488" max="9489" width="7.625" style="5" customWidth="1"/>
    <col min="9490" max="9705" width="9" style="5"/>
    <col min="9706" max="9706" width="5.625" style="5" customWidth="1"/>
    <col min="9707" max="9707" width="3.125" style="5" customWidth="1"/>
    <col min="9708" max="9709" width="7.625" style="5" customWidth="1"/>
    <col min="9710" max="9743" width="12.125" style="5" customWidth="1"/>
    <col min="9744" max="9745" width="7.625" style="5" customWidth="1"/>
    <col min="9746" max="9961" width="9" style="5"/>
    <col min="9962" max="9962" width="5.625" style="5" customWidth="1"/>
    <col min="9963" max="9963" width="3.125" style="5" customWidth="1"/>
    <col min="9964" max="9965" width="7.625" style="5" customWidth="1"/>
    <col min="9966" max="9999" width="12.125" style="5" customWidth="1"/>
    <col min="10000" max="10001" width="7.625" style="5" customWidth="1"/>
    <col min="10002" max="10217" width="9" style="5"/>
    <col min="10218" max="10218" width="5.625" style="5" customWidth="1"/>
    <col min="10219" max="10219" width="3.125" style="5" customWidth="1"/>
    <col min="10220" max="10221" width="7.625" style="5" customWidth="1"/>
    <col min="10222" max="10255" width="12.125" style="5" customWidth="1"/>
    <col min="10256" max="10257" width="7.625" style="5" customWidth="1"/>
    <col min="10258" max="10473" width="9" style="5"/>
    <col min="10474" max="10474" width="5.625" style="5" customWidth="1"/>
    <col min="10475" max="10475" width="3.125" style="5" customWidth="1"/>
    <col min="10476" max="10477" width="7.625" style="5" customWidth="1"/>
    <col min="10478" max="10511" width="12.125" style="5" customWidth="1"/>
    <col min="10512" max="10513" width="7.625" style="5" customWidth="1"/>
    <col min="10514" max="10729" width="9" style="5"/>
    <col min="10730" max="10730" width="5.625" style="5" customWidth="1"/>
    <col min="10731" max="10731" width="3.125" style="5" customWidth="1"/>
    <col min="10732" max="10733" width="7.625" style="5" customWidth="1"/>
    <col min="10734" max="10767" width="12.125" style="5" customWidth="1"/>
    <col min="10768" max="10769" width="7.625" style="5" customWidth="1"/>
    <col min="10770" max="10985" width="9" style="5"/>
    <col min="10986" max="10986" width="5.625" style="5" customWidth="1"/>
    <col min="10987" max="10987" width="3.125" style="5" customWidth="1"/>
    <col min="10988" max="10989" width="7.625" style="5" customWidth="1"/>
    <col min="10990" max="11023" width="12.125" style="5" customWidth="1"/>
    <col min="11024" max="11025" width="7.625" style="5" customWidth="1"/>
    <col min="11026" max="11241" width="9" style="5"/>
    <col min="11242" max="11242" width="5.625" style="5" customWidth="1"/>
    <col min="11243" max="11243" width="3.125" style="5" customWidth="1"/>
    <col min="11244" max="11245" width="7.625" style="5" customWidth="1"/>
    <col min="11246" max="11279" width="12.125" style="5" customWidth="1"/>
    <col min="11280" max="11281" width="7.625" style="5" customWidth="1"/>
    <col min="11282" max="11497" width="9" style="5"/>
    <col min="11498" max="11498" width="5.625" style="5" customWidth="1"/>
    <col min="11499" max="11499" width="3.125" style="5" customWidth="1"/>
    <col min="11500" max="11501" width="7.625" style="5" customWidth="1"/>
    <col min="11502" max="11535" width="12.125" style="5" customWidth="1"/>
    <col min="11536" max="11537" width="7.625" style="5" customWidth="1"/>
    <col min="11538" max="11753" width="9" style="5"/>
    <col min="11754" max="11754" width="5.625" style="5" customWidth="1"/>
    <col min="11755" max="11755" width="3.125" style="5" customWidth="1"/>
    <col min="11756" max="11757" width="7.625" style="5" customWidth="1"/>
    <col min="11758" max="11791" width="12.125" style="5" customWidth="1"/>
    <col min="11792" max="11793" width="7.625" style="5" customWidth="1"/>
    <col min="11794" max="12009" width="9" style="5"/>
    <col min="12010" max="12010" width="5.625" style="5" customWidth="1"/>
    <col min="12011" max="12011" width="3.125" style="5" customWidth="1"/>
    <col min="12012" max="12013" width="7.625" style="5" customWidth="1"/>
    <col min="12014" max="12047" width="12.125" style="5" customWidth="1"/>
    <col min="12048" max="12049" width="7.625" style="5" customWidth="1"/>
    <col min="12050" max="12265" width="9" style="5"/>
    <col min="12266" max="12266" width="5.625" style="5" customWidth="1"/>
    <col min="12267" max="12267" width="3.125" style="5" customWidth="1"/>
    <col min="12268" max="12269" width="7.625" style="5" customWidth="1"/>
    <col min="12270" max="12303" width="12.125" style="5" customWidth="1"/>
    <col min="12304" max="12305" width="7.625" style="5" customWidth="1"/>
    <col min="12306" max="12521" width="9" style="5"/>
    <col min="12522" max="12522" width="5.625" style="5" customWidth="1"/>
    <col min="12523" max="12523" width="3.125" style="5" customWidth="1"/>
    <col min="12524" max="12525" width="7.625" style="5" customWidth="1"/>
    <col min="12526" max="12559" width="12.125" style="5" customWidth="1"/>
    <col min="12560" max="12561" width="7.625" style="5" customWidth="1"/>
    <col min="12562" max="12777" width="9" style="5"/>
    <col min="12778" max="12778" width="5.625" style="5" customWidth="1"/>
    <col min="12779" max="12779" width="3.125" style="5" customWidth="1"/>
    <col min="12780" max="12781" width="7.625" style="5" customWidth="1"/>
    <col min="12782" max="12815" width="12.125" style="5" customWidth="1"/>
    <col min="12816" max="12817" width="7.625" style="5" customWidth="1"/>
    <col min="12818" max="13033" width="9" style="5"/>
    <col min="13034" max="13034" width="5.625" style="5" customWidth="1"/>
    <col min="13035" max="13035" width="3.125" style="5" customWidth="1"/>
    <col min="13036" max="13037" width="7.625" style="5" customWidth="1"/>
    <col min="13038" max="13071" width="12.125" style="5" customWidth="1"/>
    <col min="13072" max="13073" width="7.625" style="5" customWidth="1"/>
    <col min="13074" max="13289" width="9" style="5"/>
    <col min="13290" max="13290" width="5.625" style="5" customWidth="1"/>
    <col min="13291" max="13291" width="3.125" style="5" customWidth="1"/>
    <col min="13292" max="13293" width="7.625" style="5" customWidth="1"/>
    <col min="13294" max="13327" width="12.125" style="5" customWidth="1"/>
    <col min="13328" max="13329" width="7.625" style="5" customWidth="1"/>
    <col min="13330" max="13545" width="9" style="5"/>
    <col min="13546" max="13546" width="5.625" style="5" customWidth="1"/>
    <col min="13547" max="13547" width="3.125" style="5" customWidth="1"/>
    <col min="13548" max="13549" width="7.625" style="5" customWidth="1"/>
    <col min="13550" max="13583" width="12.125" style="5" customWidth="1"/>
    <col min="13584" max="13585" width="7.625" style="5" customWidth="1"/>
    <col min="13586" max="13801" width="9" style="5"/>
    <col min="13802" max="13802" width="5.625" style="5" customWidth="1"/>
    <col min="13803" max="13803" width="3.125" style="5" customWidth="1"/>
    <col min="13804" max="13805" width="7.625" style="5" customWidth="1"/>
    <col min="13806" max="13839" width="12.125" style="5" customWidth="1"/>
    <col min="13840" max="13841" width="7.625" style="5" customWidth="1"/>
    <col min="13842" max="14057" width="9" style="5"/>
    <col min="14058" max="14058" width="5.625" style="5" customWidth="1"/>
    <col min="14059" max="14059" width="3.125" style="5" customWidth="1"/>
    <col min="14060" max="14061" width="7.625" style="5" customWidth="1"/>
    <col min="14062" max="14095" width="12.125" style="5" customWidth="1"/>
    <col min="14096" max="14097" width="7.625" style="5" customWidth="1"/>
    <col min="14098" max="14313" width="9" style="5"/>
    <col min="14314" max="14314" width="5.625" style="5" customWidth="1"/>
    <col min="14315" max="14315" width="3.125" style="5" customWidth="1"/>
    <col min="14316" max="14317" width="7.625" style="5" customWidth="1"/>
    <col min="14318" max="14351" width="12.125" style="5" customWidth="1"/>
    <col min="14352" max="14353" width="7.625" style="5" customWidth="1"/>
    <col min="14354" max="14569" width="9" style="5"/>
    <col min="14570" max="14570" width="5.625" style="5" customWidth="1"/>
    <col min="14571" max="14571" width="3.125" style="5" customWidth="1"/>
    <col min="14572" max="14573" width="7.625" style="5" customWidth="1"/>
    <col min="14574" max="14607" width="12.125" style="5" customWidth="1"/>
    <col min="14608" max="14609" width="7.625" style="5" customWidth="1"/>
    <col min="14610" max="14825" width="9" style="5"/>
    <col min="14826" max="14826" width="5.625" style="5" customWidth="1"/>
    <col min="14827" max="14827" width="3.125" style="5" customWidth="1"/>
    <col min="14828" max="14829" width="7.625" style="5" customWidth="1"/>
    <col min="14830" max="14863" width="12.125" style="5" customWidth="1"/>
    <col min="14864" max="14865" width="7.625" style="5" customWidth="1"/>
    <col min="14866" max="15081" width="9" style="5"/>
    <col min="15082" max="15082" width="5.625" style="5" customWidth="1"/>
    <col min="15083" max="15083" width="3.125" style="5" customWidth="1"/>
    <col min="15084" max="15085" width="7.625" style="5" customWidth="1"/>
    <col min="15086" max="15119" width="12.125" style="5" customWidth="1"/>
    <col min="15120" max="15121" width="7.625" style="5" customWidth="1"/>
    <col min="15122" max="15337" width="9" style="5"/>
    <col min="15338" max="15338" width="5.625" style="5" customWidth="1"/>
    <col min="15339" max="15339" width="3.125" style="5" customWidth="1"/>
    <col min="15340" max="15341" width="7.625" style="5" customWidth="1"/>
    <col min="15342" max="15375" width="12.125" style="5" customWidth="1"/>
    <col min="15376" max="15377" width="7.625" style="5" customWidth="1"/>
    <col min="15378" max="15593" width="9" style="5"/>
    <col min="15594" max="15594" width="5.625" style="5" customWidth="1"/>
    <col min="15595" max="15595" width="3.125" style="5" customWidth="1"/>
    <col min="15596" max="15597" width="7.625" style="5" customWidth="1"/>
    <col min="15598" max="15631" width="12.125" style="5" customWidth="1"/>
    <col min="15632" max="15633" width="7.625" style="5" customWidth="1"/>
    <col min="15634" max="15849" width="9" style="5"/>
    <col min="15850" max="15850" width="5.625" style="5" customWidth="1"/>
    <col min="15851" max="15851" width="3.125" style="5" customWidth="1"/>
    <col min="15852" max="15853" width="7.625" style="5" customWidth="1"/>
    <col min="15854" max="15887" width="12.125" style="5" customWidth="1"/>
    <col min="15888" max="15889" width="7.625" style="5" customWidth="1"/>
    <col min="15890" max="16105" width="9" style="5"/>
    <col min="16106" max="16106" width="5.625" style="5" customWidth="1"/>
    <col min="16107" max="16107" width="3.125" style="5" customWidth="1"/>
    <col min="16108" max="16109" width="7.625" style="5" customWidth="1"/>
    <col min="16110" max="16143" width="12.125" style="5" customWidth="1"/>
    <col min="16144" max="16145" width="7.625" style="5" customWidth="1"/>
    <col min="16146" max="16384" width="9" style="5"/>
  </cols>
  <sheetData>
    <row r="2" spans="2:28" s="4" customFormat="1" ht="14.25" x14ac:dyDescent="0.15">
      <c r="B2" s="6" t="s">
        <v>42</v>
      </c>
      <c r="C2" s="3"/>
      <c r="D2" s="3"/>
      <c r="E2" s="169"/>
      <c r="F2" s="169"/>
      <c r="G2" s="169"/>
      <c r="H2" s="169"/>
      <c r="I2" s="169"/>
      <c r="J2" s="169"/>
      <c r="K2" s="169"/>
      <c r="L2" s="242"/>
      <c r="M2" s="232"/>
      <c r="N2" s="242"/>
      <c r="O2" s="169"/>
    </row>
    <row r="3" spans="2:28" s="4" customFormat="1" ht="12.75" customHeight="1" x14ac:dyDescent="0.15">
      <c r="B3" s="6"/>
      <c r="C3" s="3"/>
      <c r="D3" s="3"/>
      <c r="E3" s="169"/>
      <c r="F3" s="169"/>
      <c r="G3" s="169"/>
      <c r="H3" s="169"/>
      <c r="I3" s="169"/>
      <c r="J3" s="169"/>
      <c r="K3" s="169"/>
      <c r="L3" s="242"/>
      <c r="M3" s="232"/>
      <c r="N3" s="242"/>
      <c r="O3" s="169"/>
    </row>
    <row r="4" spans="2:28" s="4" customFormat="1" x14ac:dyDescent="0.15">
      <c r="B4" s="7"/>
      <c r="C4" s="169"/>
      <c r="D4" s="169"/>
      <c r="E4" s="169"/>
      <c r="F4" s="169"/>
      <c r="G4" s="169"/>
      <c r="H4" s="169"/>
      <c r="I4" s="169"/>
      <c r="J4" s="169"/>
      <c r="K4" s="169"/>
      <c r="L4" s="242"/>
      <c r="M4" s="232"/>
      <c r="N4" s="242"/>
      <c r="O4" s="169"/>
    </row>
    <row r="5" spans="2:28" s="4" customFormat="1" ht="13.5" customHeight="1" x14ac:dyDescent="0.15">
      <c r="B5" s="299" t="s">
        <v>20</v>
      </c>
      <c r="C5" s="300"/>
      <c r="D5" s="301"/>
      <c r="E5" s="308" t="s">
        <v>217</v>
      </c>
      <c r="F5" s="308" t="s">
        <v>218</v>
      </c>
      <c r="G5" s="308" t="s">
        <v>204</v>
      </c>
      <c r="H5" s="308" t="s">
        <v>219</v>
      </c>
      <c r="I5" s="308" t="s">
        <v>205</v>
      </c>
      <c r="J5" s="308" t="s">
        <v>220</v>
      </c>
      <c r="K5" s="308" t="s">
        <v>207</v>
      </c>
      <c r="L5" s="308" t="s">
        <v>439</v>
      </c>
      <c r="M5" s="308" t="s">
        <v>210</v>
      </c>
      <c r="N5" s="308" t="s">
        <v>221</v>
      </c>
      <c r="O5" s="323" t="s">
        <v>440</v>
      </c>
      <c r="P5" s="8"/>
      <c r="Q5" s="8"/>
    </row>
    <row r="6" spans="2:28" s="4" customFormat="1" x14ac:dyDescent="0.15">
      <c r="B6" s="302"/>
      <c r="C6" s="303"/>
      <c r="D6" s="304"/>
      <c r="E6" s="309"/>
      <c r="F6" s="309"/>
      <c r="G6" s="309"/>
      <c r="H6" s="309"/>
      <c r="I6" s="309"/>
      <c r="J6" s="309"/>
      <c r="K6" s="309"/>
      <c r="L6" s="309"/>
      <c r="M6" s="309"/>
      <c r="N6" s="309"/>
      <c r="O6" s="324"/>
      <c r="P6" s="8"/>
      <c r="Q6" s="8"/>
      <c r="V6" s="5"/>
      <c r="W6" s="5"/>
      <c r="X6" s="5"/>
      <c r="Y6" s="5"/>
      <c r="Z6" s="5"/>
      <c r="AA6" s="5"/>
      <c r="AB6" s="5"/>
    </row>
    <row r="7" spans="2:28" s="4" customFormat="1" x14ac:dyDescent="0.15">
      <c r="B7" s="305"/>
      <c r="C7" s="306"/>
      <c r="D7" s="307"/>
      <c r="E7" s="310"/>
      <c r="F7" s="310"/>
      <c r="G7" s="310"/>
      <c r="H7" s="310"/>
      <c r="I7" s="310"/>
      <c r="J7" s="310"/>
      <c r="K7" s="310"/>
      <c r="L7" s="310"/>
      <c r="M7" s="310"/>
      <c r="N7" s="310"/>
      <c r="O7" s="325"/>
      <c r="P7" s="8"/>
      <c r="Q7" s="8"/>
      <c r="V7" s="5"/>
      <c r="W7" s="5"/>
      <c r="X7" s="5"/>
      <c r="Y7" s="5"/>
      <c r="Z7" s="5"/>
      <c r="AA7" s="5"/>
      <c r="AB7" s="5"/>
    </row>
    <row r="8" spans="2:28" ht="12" customHeight="1" x14ac:dyDescent="0.15">
      <c r="B8" s="314" t="s">
        <v>216</v>
      </c>
      <c r="C8" s="211">
        <v>2000</v>
      </c>
      <c r="D8" s="10" t="s">
        <v>21</v>
      </c>
      <c r="E8" s="76">
        <v>0</v>
      </c>
      <c r="F8" s="48">
        <v>0</v>
      </c>
      <c r="G8" s="48">
        <v>0</v>
      </c>
      <c r="H8" s="48">
        <v>86590</v>
      </c>
      <c r="I8" s="48">
        <v>0</v>
      </c>
      <c r="J8" s="48">
        <v>0</v>
      </c>
      <c r="K8" s="48">
        <v>5904</v>
      </c>
      <c r="L8" s="48">
        <v>0</v>
      </c>
      <c r="M8" s="48">
        <v>0</v>
      </c>
      <c r="N8" s="48">
        <v>1185188</v>
      </c>
      <c r="O8" s="51">
        <v>0</v>
      </c>
      <c r="P8" s="12"/>
      <c r="Q8" s="12"/>
      <c r="R8" s="47"/>
      <c r="S8" s="13"/>
      <c r="U8" s="47"/>
    </row>
    <row r="9" spans="2:28" x14ac:dyDescent="0.15">
      <c r="B9" s="315"/>
      <c r="C9" s="171">
        <v>2001</v>
      </c>
      <c r="D9" s="16">
        <v>13</v>
      </c>
      <c r="E9" s="78">
        <v>0</v>
      </c>
      <c r="F9" s="52">
        <v>0</v>
      </c>
      <c r="G9" s="52">
        <v>0</v>
      </c>
      <c r="H9" s="52">
        <v>121226</v>
      </c>
      <c r="I9" s="52">
        <v>0</v>
      </c>
      <c r="J9" s="52">
        <v>0</v>
      </c>
      <c r="K9" s="52">
        <v>0</v>
      </c>
      <c r="L9" s="52">
        <v>0</v>
      </c>
      <c r="M9" s="52">
        <v>0</v>
      </c>
      <c r="N9" s="52">
        <v>851725</v>
      </c>
      <c r="O9" s="55">
        <v>0</v>
      </c>
      <c r="P9" s="12"/>
      <c r="Q9" s="12"/>
      <c r="R9" s="47"/>
      <c r="S9" s="13"/>
      <c r="U9" s="47"/>
    </row>
    <row r="10" spans="2:28" x14ac:dyDescent="0.15">
      <c r="B10" s="315"/>
      <c r="C10" s="170">
        <v>2002</v>
      </c>
      <c r="D10" s="19">
        <v>14</v>
      </c>
      <c r="E10" s="79">
        <v>0</v>
      </c>
      <c r="F10" s="53">
        <v>1166</v>
      </c>
      <c r="G10" s="53">
        <v>0</v>
      </c>
      <c r="H10" s="53">
        <v>86531</v>
      </c>
      <c r="I10" s="53">
        <v>0</v>
      </c>
      <c r="J10" s="53">
        <v>0</v>
      </c>
      <c r="K10" s="53">
        <v>0</v>
      </c>
      <c r="L10" s="53">
        <v>0</v>
      </c>
      <c r="M10" s="53">
        <v>0</v>
      </c>
      <c r="N10" s="53">
        <v>1204513</v>
      </c>
      <c r="O10" s="56">
        <v>0</v>
      </c>
      <c r="P10" s="12"/>
      <c r="Q10" s="12"/>
      <c r="R10" s="47"/>
      <c r="S10" s="13"/>
      <c r="U10" s="47"/>
    </row>
    <row r="11" spans="2:28" x14ac:dyDescent="0.15">
      <c r="B11" s="315"/>
      <c r="C11" s="170">
        <v>2003</v>
      </c>
      <c r="D11" s="19">
        <v>15</v>
      </c>
      <c r="E11" s="79">
        <v>0</v>
      </c>
      <c r="F11" s="60">
        <v>0</v>
      </c>
      <c r="G11" s="53">
        <v>0</v>
      </c>
      <c r="H11" s="53">
        <v>85862</v>
      </c>
      <c r="I11" s="60">
        <v>0</v>
      </c>
      <c r="J11" s="60">
        <v>44750</v>
      </c>
      <c r="K11" s="60">
        <v>0</v>
      </c>
      <c r="L11" s="60">
        <v>0</v>
      </c>
      <c r="M11" s="60">
        <v>0</v>
      </c>
      <c r="N11" s="53">
        <v>1015343</v>
      </c>
      <c r="O11" s="61">
        <v>0</v>
      </c>
      <c r="P11" s="12"/>
      <c r="Q11" s="12"/>
      <c r="R11" s="21"/>
      <c r="S11" s="13"/>
      <c r="U11" s="21"/>
    </row>
    <row r="12" spans="2:28" x14ac:dyDescent="0.15">
      <c r="B12" s="315"/>
      <c r="C12" s="170">
        <v>2004</v>
      </c>
      <c r="D12" s="19">
        <v>16</v>
      </c>
      <c r="E12" s="79">
        <v>0</v>
      </c>
      <c r="F12" s="60">
        <v>0</v>
      </c>
      <c r="G12" s="53">
        <v>0</v>
      </c>
      <c r="H12" s="53">
        <v>0</v>
      </c>
      <c r="I12" s="53">
        <v>0</v>
      </c>
      <c r="J12" s="53">
        <v>119450</v>
      </c>
      <c r="K12" s="53">
        <v>0</v>
      </c>
      <c r="L12" s="60">
        <v>0</v>
      </c>
      <c r="M12" s="60">
        <v>0</v>
      </c>
      <c r="N12" s="53">
        <v>1145920</v>
      </c>
      <c r="O12" s="61">
        <v>0</v>
      </c>
      <c r="P12" s="12"/>
      <c r="Q12" s="12"/>
      <c r="R12" s="21"/>
      <c r="S12" s="13"/>
      <c r="U12" s="21"/>
    </row>
    <row r="13" spans="2:28" ht="12" customHeight="1" x14ac:dyDescent="0.15">
      <c r="B13" s="315"/>
      <c r="C13" s="172">
        <v>2005</v>
      </c>
      <c r="D13" s="23">
        <v>17</v>
      </c>
      <c r="E13" s="80">
        <v>1731</v>
      </c>
      <c r="F13" s="118">
        <v>0</v>
      </c>
      <c r="G13" s="57">
        <v>0</v>
      </c>
      <c r="H13" s="57">
        <v>0</v>
      </c>
      <c r="I13" s="57">
        <v>0</v>
      </c>
      <c r="J13" s="57">
        <v>281725</v>
      </c>
      <c r="K13" s="57">
        <v>0</v>
      </c>
      <c r="L13" s="118">
        <v>0</v>
      </c>
      <c r="M13" s="118">
        <v>0</v>
      </c>
      <c r="N13" s="57">
        <v>850940</v>
      </c>
      <c r="O13" s="254">
        <v>0</v>
      </c>
      <c r="P13" s="12"/>
      <c r="Q13" s="12"/>
      <c r="R13" s="21"/>
      <c r="S13" s="13"/>
      <c r="U13" s="21"/>
    </row>
    <row r="14" spans="2:28" x14ac:dyDescent="0.15">
      <c r="B14" s="315"/>
      <c r="C14" s="170">
        <v>2006</v>
      </c>
      <c r="D14" s="19">
        <v>18</v>
      </c>
      <c r="E14" s="79">
        <v>1889</v>
      </c>
      <c r="F14" s="60">
        <v>0</v>
      </c>
      <c r="G14" s="53">
        <v>0</v>
      </c>
      <c r="H14" s="53">
        <v>0</v>
      </c>
      <c r="I14" s="53">
        <v>0</v>
      </c>
      <c r="J14" s="53">
        <v>71825</v>
      </c>
      <c r="K14" s="53">
        <v>0</v>
      </c>
      <c r="L14" s="60">
        <v>0</v>
      </c>
      <c r="M14" s="60">
        <v>0</v>
      </c>
      <c r="N14" s="53">
        <v>925590</v>
      </c>
      <c r="O14" s="61">
        <v>0</v>
      </c>
      <c r="P14" s="12"/>
      <c r="Q14" s="12"/>
      <c r="R14" s="21"/>
      <c r="S14" s="13"/>
      <c r="U14" s="21"/>
    </row>
    <row r="15" spans="2:28" x14ac:dyDescent="0.15">
      <c r="B15" s="315"/>
      <c r="C15" s="170">
        <v>2007</v>
      </c>
      <c r="D15" s="19">
        <v>19</v>
      </c>
      <c r="E15" s="81">
        <v>0</v>
      </c>
      <c r="F15" s="60">
        <v>0</v>
      </c>
      <c r="G15" s="53">
        <v>0</v>
      </c>
      <c r="H15" s="53">
        <v>0</v>
      </c>
      <c r="I15" s="53">
        <v>0</v>
      </c>
      <c r="J15" s="53">
        <v>44300</v>
      </c>
      <c r="K15" s="53">
        <v>0</v>
      </c>
      <c r="L15" s="60">
        <v>0</v>
      </c>
      <c r="M15" s="60">
        <v>0</v>
      </c>
      <c r="N15" s="53">
        <v>1042577</v>
      </c>
      <c r="O15" s="61">
        <v>0</v>
      </c>
      <c r="P15" s="12"/>
      <c r="Q15" s="12"/>
      <c r="R15" s="21"/>
      <c r="S15" s="13"/>
      <c r="U15" s="21"/>
    </row>
    <row r="16" spans="2:28" x14ac:dyDescent="0.15">
      <c r="B16" s="315"/>
      <c r="C16" s="170">
        <v>2008</v>
      </c>
      <c r="D16" s="19">
        <v>20</v>
      </c>
      <c r="E16" s="79">
        <v>0</v>
      </c>
      <c r="F16" s="60">
        <v>0</v>
      </c>
      <c r="G16" s="53">
        <v>0</v>
      </c>
      <c r="H16" s="53">
        <v>0</v>
      </c>
      <c r="I16" s="53">
        <v>0</v>
      </c>
      <c r="J16" s="53">
        <v>159925</v>
      </c>
      <c r="K16" s="53">
        <v>117120</v>
      </c>
      <c r="L16" s="60">
        <v>0</v>
      </c>
      <c r="M16" s="60">
        <v>0</v>
      </c>
      <c r="N16" s="53">
        <v>528150</v>
      </c>
      <c r="O16" s="61">
        <v>0</v>
      </c>
      <c r="P16" s="12"/>
      <c r="Q16" s="12"/>
      <c r="R16" s="21"/>
      <c r="S16" s="13"/>
      <c r="U16" s="21"/>
    </row>
    <row r="17" spans="2:28" x14ac:dyDescent="0.15">
      <c r="B17" s="315"/>
      <c r="C17" s="170">
        <v>2009</v>
      </c>
      <c r="D17" s="19">
        <v>21</v>
      </c>
      <c r="E17" s="79">
        <v>0</v>
      </c>
      <c r="F17" s="53">
        <v>0</v>
      </c>
      <c r="G17" s="53">
        <v>0</v>
      </c>
      <c r="H17" s="53">
        <v>0</v>
      </c>
      <c r="I17" s="53">
        <v>0</v>
      </c>
      <c r="J17" s="53">
        <v>641589</v>
      </c>
      <c r="K17" s="53">
        <v>316905</v>
      </c>
      <c r="L17" s="53">
        <v>0</v>
      </c>
      <c r="M17" s="53">
        <v>0</v>
      </c>
      <c r="N17" s="53">
        <v>656822</v>
      </c>
      <c r="O17" s="56">
        <v>0</v>
      </c>
      <c r="P17" s="12"/>
      <c r="Q17" s="12"/>
      <c r="R17" s="21"/>
      <c r="S17" s="13"/>
      <c r="U17" s="21"/>
    </row>
    <row r="18" spans="2:28" x14ac:dyDescent="0.15">
      <c r="B18" s="315"/>
      <c r="C18" s="170">
        <v>2010</v>
      </c>
      <c r="D18" s="19">
        <v>22</v>
      </c>
      <c r="E18" s="79">
        <v>0</v>
      </c>
      <c r="F18" s="53">
        <v>0</v>
      </c>
      <c r="G18" s="53">
        <v>0</v>
      </c>
      <c r="H18" s="53">
        <v>0</v>
      </c>
      <c r="I18" s="53">
        <v>0</v>
      </c>
      <c r="J18" s="53">
        <v>448103</v>
      </c>
      <c r="K18" s="53">
        <v>207300</v>
      </c>
      <c r="L18" s="53">
        <v>0</v>
      </c>
      <c r="M18" s="53">
        <v>0</v>
      </c>
      <c r="N18" s="53">
        <v>912220</v>
      </c>
      <c r="O18" s="56">
        <v>0</v>
      </c>
      <c r="P18" s="12"/>
      <c r="Q18" s="12"/>
      <c r="R18" s="21"/>
      <c r="S18" s="13"/>
      <c r="U18" s="21"/>
    </row>
    <row r="19" spans="2:28" x14ac:dyDescent="0.15">
      <c r="B19" s="315"/>
      <c r="C19" s="171">
        <v>2011</v>
      </c>
      <c r="D19" s="16">
        <v>23</v>
      </c>
      <c r="E19" s="78">
        <v>0</v>
      </c>
      <c r="F19" s="52">
        <v>0</v>
      </c>
      <c r="G19" s="52">
        <v>125</v>
      </c>
      <c r="H19" s="52">
        <v>0</v>
      </c>
      <c r="I19" s="52">
        <v>0</v>
      </c>
      <c r="J19" s="52">
        <v>440650</v>
      </c>
      <c r="K19" s="52">
        <v>240280</v>
      </c>
      <c r="L19" s="52">
        <v>0</v>
      </c>
      <c r="M19" s="52">
        <v>0</v>
      </c>
      <c r="N19" s="52">
        <v>649300</v>
      </c>
      <c r="O19" s="55">
        <v>0</v>
      </c>
      <c r="P19" s="12"/>
      <c r="Q19" s="12"/>
      <c r="R19" s="21"/>
      <c r="S19" s="13"/>
      <c r="U19" s="21"/>
    </row>
    <row r="20" spans="2:28" x14ac:dyDescent="0.15">
      <c r="B20" s="315"/>
      <c r="C20" s="170">
        <v>2012</v>
      </c>
      <c r="D20" s="19">
        <v>24</v>
      </c>
      <c r="E20" s="79">
        <v>0</v>
      </c>
      <c r="F20" s="53">
        <v>0</v>
      </c>
      <c r="G20" s="53">
        <v>0</v>
      </c>
      <c r="H20" s="53">
        <v>0</v>
      </c>
      <c r="I20" s="53">
        <v>160725</v>
      </c>
      <c r="J20" s="53">
        <v>318886</v>
      </c>
      <c r="K20" s="53">
        <v>0</v>
      </c>
      <c r="L20" s="53">
        <v>0</v>
      </c>
      <c r="M20" s="53">
        <v>0</v>
      </c>
      <c r="N20" s="53">
        <v>926000</v>
      </c>
      <c r="O20" s="56">
        <v>0</v>
      </c>
      <c r="P20" s="12"/>
      <c r="Q20" s="12"/>
      <c r="R20" s="21"/>
      <c r="S20" s="13"/>
      <c r="U20" s="21"/>
    </row>
    <row r="21" spans="2:28" x14ac:dyDescent="0.15">
      <c r="B21" s="315"/>
      <c r="C21" s="170">
        <v>2013</v>
      </c>
      <c r="D21" s="19">
        <v>25</v>
      </c>
      <c r="E21" s="79">
        <v>0</v>
      </c>
      <c r="F21" s="60">
        <v>0</v>
      </c>
      <c r="G21" s="53">
        <v>0</v>
      </c>
      <c r="H21" s="53">
        <v>0</v>
      </c>
      <c r="I21" s="53">
        <v>178175</v>
      </c>
      <c r="J21" s="53">
        <v>175840</v>
      </c>
      <c r="K21" s="53">
        <v>0</v>
      </c>
      <c r="L21" s="60">
        <v>0</v>
      </c>
      <c r="M21" s="60">
        <v>0</v>
      </c>
      <c r="N21" s="53">
        <v>932680</v>
      </c>
      <c r="O21" s="61">
        <v>0</v>
      </c>
      <c r="P21" s="12"/>
      <c r="Q21" s="12"/>
      <c r="R21" s="21"/>
      <c r="S21" s="13"/>
      <c r="U21" s="21"/>
    </row>
    <row r="22" spans="2:28" s="30" customFormat="1" x14ac:dyDescent="0.15">
      <c r="B22" s="315"/>
      <c r="C22" s="173">
        <v>2014</v>
      </c>
      <c r="D22" s="27">
        <v>26</v>
      </c>
      <c r="E22" s="82">
        <v>1108</v>
      </c>
      <c r="F22" s="119">
        <v>0</v>
      </c>
      <c r="G22" s="62">
        <v>0</v>
      </c>
      <c r="H22" s="62">
        <v>0</v>
      </c>
      <c r="I22" s="62">
        <v>151700</v>
      </c>
      <c r="J22" s="62">
        <v>0</v>
      </c>
      <c r="K22" s="62">
        <v>0</v>
      </c>
      <c r="L22" s="119">
        <v>0</v>
      </c>
      <c r="M22" s="119">
        <v>0</v>
      </c>
      <c r="N22" s="62">
        <v>1112445</v>
      </c>
      <c r="O22" s="255">
        <v>0</v>
      </c>
      <c r="P22" s="29"/>
      <c r="Q22" s="12"/>
      <c r="R22" s="21"/>
      <c r="S22" s="13"/>
      <c r="U22" s="21"/>
      <c r="W22" s="5"/>
      <c r="X22" s="5"/>
      <c r="Y22" s="5"/>
      <c r="Z22" s="5"/>
      <c r="AA22" s="5"/>
      <c r="AB22" s="5"/>
    </row>
    <row r="23" spans="2:28" s="30" customFormat="1" x14ac:dyDescent="0.15">
      <c r="B23" s="315"/>
      <c r="C23" s="173">
        <v>2015</v>
      </c>
      <c r="D23" s="27">
        <v>27</v>
      </c>
      <c r="E23" s="82">
        <v>1108</v>
      </c>
      <c r="F23" s="62">
        <v>0</v>
      </c>
      <c r="G23" s="62">
        <v>0</v>
      </c>
      <c r="H23" s="62">
        <v>0</v>
      </c>
      <c r="I23" s="62">
        <v>228600</v>
      </c>
      <c r="J23" s="62">
        <v>0</v>
      </c>
      <c r="K23" s="62">
        <v>0</v>
      </c>
      <c r="L23" s="62">
        <v>0</v>
      </c>
      <c r="M23" s="62">
        <v>0</v>
      </c>
      <c r="N23" s="62">
        <v>992150</v>
      </c>
      <c r="O23" s="63">
        <v>0</v>
      </c>
      <c r="P23" s="29"/>
      <c r="Q23" s="12"/>
      <c r="R23" s="21"/>
      <c r="S23" s="13"/>
      <c r="U23" s="21"/>
      <c r="W23" s="5"/>
      <c r="X23" s="5"/>
      <c r="Y23" s="5"/>
      <c r="Z23" s="5"/>
      <c r="AA23" s="5"/>
      <c r="AB23" s="5"/>
    </row>
    <row r="24" spans="2:28" ht="12" customHeight="1" x14ac:dyDescent="0.15">
      <c r="B24" s="315"/>
      <c r="C24" s="210">
        <v>2016</v>
      </c>
      <c r="D24" s="205">
        <v>28</v>
      </c>
      <c r="E24" s="208">
        <v>0</v>
      </c>
      <c r="F24" s="206">
        <v>0</v>
      </c>
      <c r="G24" s="206">
        <v>0</v>
      </c>
      <c r="H24" s="206">
        <v>0</v>
      </c>
      <c r="I24" s="206">
        <v>459750</v>
      </c>
      <c r="J24" s="206">
        <v>18000</v>
      </c>
      <c r="K24" s="206">
        <v>37900</v>
      </c>
      <c r="L24" s="206">
        <v>0</v>
      </c>
      <c r="M24" s="206">
        <v>0</v>
      </c>
      <c r="N24" s="206">
        <v>1023700</v>
      </c>
      <c r="O24" s="207">
        <v>0</v>
      </c>
      <c r="P24" s="12"/>
      <c r="Q24" s="12"/>
      <c r="S24" s="13"/>
    </row>
    <row r="25" spans="2:28" s="30" customFormat="1" x14ac:dyDescent="0.15">
      <c r="B25" s="315"/>
      <c r="C25" s="173">
        <v>2017</v>
      </c>
      <c r="D25" s="27">
        <v>29</v>
      </c>
      <c r="E25" s="79">
        <v>0</v>
      </c>
      <c r="F25" s="60">
        <v>0</v>
      </c>
      <c r="G25" s="53">
        <v>0</v>
      </c>
      <c r="H25" s="53">
        <v>0</v>
      </c>
      <c r="I25" s="62">
        <v>540225</v>
      </c>
      <c r="J25" s="62">
        <v>0</v>
      </c>
      <c r="K25" s="62">
        <v>0</v>
      </c>
      <c r="L25" s="60">
        <v>0</v>
      </c>
      <c r="M25" s="60">
        <v>0</v>
      </c>
      <c r="N25" s="62">
        <v>627080</v>
      </c>
      <c r="O25" s="61">
        <v>0</v>
      </c>
      <c r="P25" s="29"/>
      <c r="Q25" s="12"/>
      <c r="R25" s="21"/>
      <c r="S25" s="13"/>
      <c r="U25" s="21"/>
      <c r="W25" s="5"/>
      <c r="X25" s="5"/>
      <c r="Y25" s="5"/>
      <c r="Z25" s="5"/>
      <c r="AA25" s="5"/>
      <c r="AB25" s="5"/>
    </row>
    <row r="26" spans="2:28" s="30" customFormat="1" x14ac:dyDescent="0.15">
      <c r="B26" s="315"/>
      <c r="C26" s="26">
        <v>2018</v>
      </c>
      <c r="D26" s="27">
        <v>30</v>
      </c>
      <c r="E26" s="79">
        <v>0</v>
      </c>
      <c r="F26" s="60">
        <v>0</v>
      </c>
      <c r="G26" s="53">
        <v>0</v>
      </c>
      <c r="H26" s="53">
        <v>0</v>
      </c>
      <c r="I26" s="62">
        <v>304425</v>
      </c>
      <c r="J26" s="62">
        <v>0</v>
      </c>
      <c r="K26" s="62">
        <v>0</v>
      </c>
      <c r="L26" s="60">
        <v>0</v>
      </c>
      <c r="M26" s="62">
        <v>391</v>
      </c>
      <c r="N26" s="62">
        <v>1150740</v>
      </c>
      <c r="O26" s="61">
        <v>0</v>
      </c>
      <c r="P26" s="29"/>
      <c r="Q26" s="12"/>
      <c r="R26" s="21"/>
      <c r="S26" s="13"/>
      <c r="U26" s="21"/>
      <c r="W26" s="5"/>
      <c r="X26" s="5"/>
      <c r="Y26" s="5"/>
      <c r="Z26" s="5"/>
      <c r="AA26" s="5"/>
      <c r="AB26" s="5"/>
    </row>
    <row r="27" spans="2:28" s="30" customFormat="1" x14ac:dyDescent="0.15">
      <c r="B27" s="315"/>
      <c r="C27" s="26">
        <v>2019</v>
      </c>
      <c r="D27" s="27" t="s">
        <v>436</v>
      </c>
      <c r="E27" s="79">
        <v>0</v>
      </c>
      <c r="F27" s="60">
        <v>0</v>
      </c>
      <c r="G27" s="53">
        <v>0</v>
      </c>
      <c r="H27" s="53">
        <v>0</v>
      </c>
      <c r="I27" s="62">
        <v>292825</v>
      </c>
      <c r="J27" s="62">
        <v>0</v>
      </c>
      <c r="K27" s="62">
        <v>1711</v>
      </c>
      <c r="L27" s="62">
        <v>3739</v>
      </c>
      <c r="M27" s="62">
        <v>0</v>
      </c>
      <c r="N27" s="62">
        <v>1242070</v>
      </c>
      <c r="O27" s="63">
        <v>10460</v>
      </c>
      <c r="P27" s="29"/>
      <c r="Q27" s="12"/>
      <c r="R27" s="21"/>
      <c r="S27" s="13"/>
      <c r="U27" s="21"/>
      <c r="W27" s="5"/>
      <c r="X27" s="5"/>
      <c r="Y27" s="5"/>
      <c r="Z27" s="5"/>
      <c r="AA27" s="5"/>
      <c r="AB27" s="5"/>
    </row>
    <row r="28" spans="2:28" s="30" customFormat="1" x14ac:dyDescent="0.15">
      <c r="B28" s="315"/>
      <c r="C28" s="26">
        <v>2020</v>
      </c>
      <c r="D28" s="27">
        <v>2</v>
      </c>
      <c r="E28" s="79">
        <v>0</v>
      </c>
      <c r="F28" s="60">
        <v>0</v>
      </c>
      <c r="G28" s="53">
        <v>0</v>
      </c>
      <c r="H28" s="53">
        <v>0</v>
      </c>
      <c r="I28" s="62">
        <v>442450</v>
      </c>
      <c r="J28" s="62">
        <v>783</v>
      </c>
      <c r="K28" s="62">
        <v>2833</v>
      </c>
      <c r="L28" s="53">
        <v>0</v>
      </c>
      <c r="M28" s="53">
        <v>0</v>
      </c>
      <c r="N28" s="62">
        <v>513280</v>
      </c>
      <c r="O28" s="63">
        <v>0</v>
      </c>
      <c r="P28" s="29"/>
      <c r="Q28" s="12"/>
      <c r="R28" s="21"/>
      <c r="S28" s="13"/>
      <c r="U28" s="21"/>
      <c r="W28" s="5"/>
      <c r="X28" s="5"/>
      <c r="Y28" s="5"/>
      <c r="Z28" s="5"/>
      <c r="AA28" s="5"/>
      <c r="AB28" s="5"/>
    </row>
    <row r="29" spans="2:28" s="30" customFormat="1" x14ac:dyDescent="0.15">
      <c r="B29" s="315"/>
      <c r="C29" s="204">
        <v>2021</v>
      </c>
      <c r="D29" s="205">
        <v>3</v>
      </c>
      <c r="E29" s="78">
        <v>0</v>
      </c>
      <c r="F29" s="124">
        <v>0</v>
      </c>
      <c r="G29" s="52">
        <v>0</v>
      </c>
      <c r="H29" s="52">
        <v>0</v>
      </c>
      <c r="I29" s="206">
        <v>314100</v>
      </c>
      <c r="J29" s="52">
        <v>0</v>
      </c>
      <c r="K29" s="52">
        <v>0</v>
      </c>
      <c r="L29" s="52">
        <v>0</v>
      </c>
      <c r="M29" s="52">
        <v>0</v>
      </c>
      <c r="N29" s="206">
        <v>1143120</v>
      </c>
      <c r="O29" s="207">
        <v>0</v>
      </c>
      <c r="P29" s="29"/>
      <c r="Q29" s="12"/>
      <c r="R29" s="21"/>
      <c r="S29" s="13"/>
      <c r="U29" s="21"/>
      <c r="W29" s="5"/>
      <c r="X29" s="5"/>
      <c r="Y29" s="5"/>
      <c r="Z29" s="5"/>
      <c r="AA29" s="5"/>
      <c r="AB29" s="5"/>
    </row>
    <row r="30" spans="2:28" s="30" customFormat="1" x14ac:dyDescent="0.15">
      <c r="B30" s="315"/>
      <c r="C30" s="26">
        <v>2022</v>
      </c>
      <c r="D30" s="27">
        <v>4</v>
      </c>
      <c r="E30" s="79">
        <v>0</v>
      </c>
      <c r="F30" s="60">
        <v>0</v>
      </c>
      <c r="G30" s="53">
        <v>0</v>
      </c>
      <c r="H30" s="53">
        <v>293</v>
      </c>
      <c r="I30" s="62">
        <v>73525</v>
      </c>
      <c r="J30" s="53">
        <v>0</v>
      </c>
      <c r="K30" s="53">
        <v>147</v>
      </c>
      <c r="L30" s="53">
        <v>0</v>
      </c>
      <c r="M30" s="53">
        <v>0</v>
      </c>
      <c r="N30" s="62">
        <v>557120</v>
      </c>
      <c r="O30" s="63">
        <v>0</v>
      </c>
      <c r="P30" s="29"/>
      <c r="Q30" s="12"/>
      <c r="R30" s="21"/>
      <c r="S30" s="13"/>
      <c r="U30" s="21"/>
      <c r="W30" s="5"/>
      <c r="X30" s="5"/>
      <c r="Y30" s="5"/>
      <c r="Z30" s="5"/>
      <c r="AA30" s="5"/>
      <c r="AB30" s="5"/>
    </row>
    <row r="31" spans="2:28" s="30" customFormat="1" x14ac:dyDescent="0.15">
      <c r="B31" s="316"/>
      <c r="C31" s="280">
        <v>2023</v>
      </c>
      <c r="D31" s="281">
        <v>5</v>
      </c>
      <c r="E31" s="286">
        <v>0</v>
      </c>
      <c r="F31" s="287">
        <v>0</v>
      </c>
      <c r="G31" s="288">
        <v>0</v>
      </c>
      <c r="H31" s="288">
        <v>0</v>
      </c>
      <c r="I31" s="282">
        <v>540300</v>
      </c>
      <c r="J31" s="288">
        <v>0</v>
      </c>
      <c r="K31" s="288">
        <v>0</v>
      </c>
      <c r="L31" s="288">
        <v>0</v>
      </c>
      <c r="M31" s="288">
        <v>0</v>
      </c>
      <c r="N31" s="282">
        <v>712460</v>
      </c>
      <c r="O31" s="283">
        <v>0</v>
      </c>
      <c r="P31" s="29"/>
      <c r="Q31" s="12"/>
      <c r="R31" s="21"/>
      <c r="S31" s="13"/>
      <c r="U31" s="21"/>
      <c r="W31" s="5"/>
      <c r="X31" s="5"/>
      <c r="Y31" s="5"/>
      <c r="Z31" s="5"/>
      <c r="AA31" s="5"/>
      <c r="AB31" s="5"/>
    </row>
    <row r="32" spans="2:28" ht="12" customHeight="1" x14ac:dyDescent="0.15">
      <c r="B32" s="314" t="s">
        <v>23</v>
      </c>
      <c r="C32" s="170">
        <v>2000</v>
      </c>
      <c r="D32" s="19" t="s">
        <v>21</v>
      </c>
      <c r="E32" s="76">
        <v>0</v>
      </c>
      <c r="F32" s="48">
        <v>0</v>
      </c>
      <c r="G32" s="53">
        <v>0</v>
      </c>
      <c r="H32" s="53">
        <v>12402</v>
      </c>
      <c r="I32" s="53">
        <v>0</v>
      </c>
      <c r="J32" s="53">
        <v>0</v>
      </c>
      <c r="K32" s="53">
        <v>693</v>
      </c>
      <c r="L32" s="53">
        <v>0</v>
      </c>
      <c r="M32" s="53">
        <v>0</v>
      </c>
      <c r="N32" s="53">
        <v>263099</v>
      </c>
      <c r="O32" s="56">
        <v>0</v>
      </c>
      <c r="P32" s="12"/>
      <c r="Q32" s="12"/>
      <c r="S32" s="13"/>
    </row>
    <row r="33" spans="2:21" x14ac:dyDescent="0.15">
      <c r="B33" s="315"/>
      <c r="C33" s="171">
        <v>2001</v>
      </c>
      <c r="D33" s="16">
        <v>13</v>
      </c>
      <c r="E33" s="78">
        <v>0</v>
      </c>
      <c r="F33" s="52">
        <v>0</v>
      </c>
      <c r="G33" s="52">
        <v>0</v>
      </c>
      <c r="H33" s="52">
        <v>19344</v>
      </c>
      <c r="I33" s="52">
        <v>0</v>
      </c>
      <c r="J33" s="52">
        <v>0</v>
      </c>
      <c r="K33" s="52">
        <v>0</v>
      </c>
      <c r="L33" s="52">
        <v>0</v>
      </c>
      <c r="M33" s="52">
        <v>0</v>
      </c>
      <c r="N33" s="52">
        <v>191074</v>
      </c>
      <c r="O33" s="55">
        <v>0</v>
      </c>
      <c r="P33" s="12"/>
      <c r="Q33" s="12"/>
      <c r="S33" s="13"/>
    </row>
    <row r="34" spans="2:21" x14ac:dyDescent="0.15">
      <c r="B34" s="315"/>
      <c r="C34" s="170">
        <v>2002</v>
      </c>
      <c r="D34" s="19">
        <v>14</v>
      </c>
      <c r="E34" s="79">
        <v>0</v>
      </c>
      <c r="F34" s="53">
        <v>210</v>
      </c>
      <c r="G34" s="53">
        <v>0</v>
      </c>
      <c r="H34" s="53">
        <v>14444</v>
      </c>
      <c r="I34" s="53">
        <v>0</v>
      </c>
      <c r="J34" s="53">
        <v>0</v>
      </c>
      <c r="K34" s="53">
        <v>0</v>
      </c>
      <c r="L34" s="53">
        <v>0</v>
      </c>
      <c r="M34" s="53">
        <v>0</v>
      </c>
      <c r="N34" s="53">
        <v>276285</v>
      </c>
      <c r="O34" s="56">
        <v>0</v>
      </c>
      <c r="P34" s="12"/>
      <c r="Q34" s="12"/>
      <c r="S34" s="13"/>
    </row>
    <row r="35" spans="2:21" x14ac:dyDescent="0.15">
      <c r="B35" s="315"/>
      <c r="C35" s="170">
        <v>2003</v>
      </c>
      <c r="D35" s="19">
        <v>15</v>
      </c>
      <c r="E35" s="79">
        <v>0</v>
      </c>
      <c r="F35" s="60">
        <v>0</v>
      </c>
      <c r="G35" s="53">
        <v>0</v>
      </c>
      <c r="H35" s="53">
        <v>15321</v>
      </c>
      <c r="I35" s="60">
        <v>0</v>
      </c>
      <c r="J35" s="60">
        <v>12281</v>
      </c>
      <c r="K35" s="60">
        <v>0</v>
      </c>
      <c r="L35" s="60">
        <v>0</v>
      </c>
      <c r="M35" s="60">
        <v>0</v>
      </c>
      <c r="N35" s="53">
        <v>251443</v>
      </c>
      <c r="O35" s="61">
        <v>0</v>
      </c>
      <c r="P35" s="12"/>
      <c r="Q35" s="12"/>
      <c r="S35" s="13"/>
    </row>
    <row r="36" spans="2:21" x14ac:dyDescent="0.15">
      <c r="B36" s="315"/>
      <c r="C36" s="170">
        <v>2004</v>
      </c>
      <c r="D36" s="19">
        <v>16</v>
      </c>
      <c r="E36" s="79">
        <v>0</v>
      </c>
      <c r="F36" s="60">
        <v>0</v>
      </c>
      <c r="G36" s="53">
        <v>0</v>
      </c>
      <c r="H36" s="53">
        <v>0</v>
      </c>
      <c r="I36" s="53">
        <v>0</v>
      </c>
      <c r="J36" s="53">
        <v>36531</v>
      </c>
      <c r="K36" s="53">
        <v>0</v>
      </c>
      <c r="L36" s="60">
        <v>0</v>
      </c>
      <c r="M36" s="60">
        <v>0</v>
      </c>
      <c r="N36" s="53">
        <v>272049</v>
      </c>
      <c r="O36" s="61">
        <v>0</v>
      </c>
      <c r="P36" s="12"/>
      <c r="Q36" s="12"/>
      <c r="S36" s="13"/>
    </row>
    <row r="37" spans="2:21" x14ac:dyDescent="0.15">
      <c r="B37" s="315"/>
      <c r="C37" s="172">
        <v>2005</v>
      </c>
      <c r="D37" s="23">
        <v>17</v>
      </c>
      <c r="E37" s="80">
        <v>226</v>
      </c>
      <c r="F37" s="118">
        <v>0</v>
      </c>
      <c r="G37" s="57">
        <v>0</v>
      </c>
      <c r="H37" s="57">
        <v>0</v>
      </c>
      <c r="I37" s="57">
        <v>0</v>
      </c>
      <c r="J37" s="57">
        <v>81693</v>
      </c>
      <c r="K37" s="57">
        <v>0</v>
      </c>
      <c r="L37" s="118">
        <v>0</v>
      </c>
      <c r="M37" s="118">
        <v>0</v>
      </c>
      <c r="N37" s="57">
        <v>233032</v>
      </c>
      <c r="O37" s="254">
        <v>0</v>
      </c>
      <c r="P37" s="12"/>
      <c r="Q37" s="12"/>
      <c r="S37" s="13"/>
    </row>
    <row r="38" spans="2:21" x14ac:dyDescent="0.15">
      <c r="B38" s="315"/>
      <c r="C38" s="170">
        <v>2006</v>
      </c>
      <c r="D38" s="19">
        <v>18</v>
      </c>
      <c r="E38" s="79">
        <v>290</v>
      </c>
      <c r="F38" s="60">
        <v>0</v>
      </c>
      <c r="G38" s="53">
        <v>0</v>
      </c>
      <c r="H38" s="53">
        <v>0</v>
      </c>
      <c r="I38" s="53">
        <v>0</v>
      </c>
      <c r="J38" s="53">
        <v>20565</v>
      </c>
      <c r="K38" s="53">
        <v>0</v>
      </c>
      <c r="L38" s="60">
        <v>0</v>
      </c>
      <c r="M38" s="60">
        <v>0</v>
      </c>
      <c r="N38" s="53">
        <v>257658</v>
      </c>
      <c r="O38" s="61">
        <v>0</v>
      </c>
      <c r="P38" s="12"/>
      <c r="Q38" s="12"/>
      <c r="S38" s="13"/>
    </row>
    <row r="39" spans="2:21" x14ac:dyDescent="0.15">
      <c r="B39" s="315"/>
      <c r="C39" s="170">
        <v>2007</v>
      </c>
      <c r="D39" s="19">
        <v>19</v>
      </c>
      <c r="E39" s="81">
        <v>0</v>
      </c>
      <c r="F39" s="60">
        <v>0</v>
      </c>
      <c r="G39" s="53">
        <v>0</v>
      </c>
      <c r="H39" s="53">
        <v>0</v>
      </c>
      <c r="I39" s="53">
        <v>0</v>
      </c>
      <c r="J39" s="53">
        <v>19006</v>
      </c>
      <c r="K39" s="53">
        <v>0</v>
      </c>
      <c r="L39" s="60">
        <v>0</v>
      </c>
      <c r="M39" s="60">
        <v>0</v>
      </c>
      <c r="N39" s="53">
        <v>326718</v>
      </c>
      <c r="O39" s="61">
        <v>0</v>
      </c>
      <c r="P39" s="12"/>
      <c r="Q39" s="12"/>
      <c r="S39" s="13"/>
    </row>
    <row r="40" spans="2:21" x14ac:dyDescent="0.15">
      <c r="B40" s="315"/>
      <c r="C40" s="170">
        <v>2008</v>
      </c>
      <c r="D40" s="19">
        <v>20</v>
      </c>
      <c r="E40" s="79">
        <v>0</v>
      </c>
      <c r="F40" s="60">
        <v>0</v>
      </c>
      <c r="G40" s="53">
        <v>0</v>
      </c>
      <c r="H40" s="53">
        <v>0</v>
      </c>
      <c r="I40" s="53">
        <v>0</v>
      </c>
      <c r="J40" s="53">
        <v>85815</v>
      </c>
      <c r="K40" s="53">
        <v>49271</v>
      </c>
      <c r="L40" s="60">
        <v>0</v>
      </c>
      <c r="M40" s="60">
        <v>0</v>
      </c>
      <c r="N40" s="53">
        <v>240022</v>
      </c>
      <c r="O40" s="61">
        <v>0</v>
      </c>
      <c r="P40" s="12"/>
      <c r="Q40" s="12"/>
      <c r="S40" s="13"/>
    </row>
    <row r="41" spans="2:21" x14ac:dyDescent="0.15">
      <c r="B41" s="315"/>
      <c r="C41" s="170">
        <v>2009</v>
      </c>
      <c r="D41" s="19">
        <v>21</v>
      </c>
      <c r="E41" s="79">
        <v>0</v>
      </c>
      <c r="F41" s="53">
        <v>0</v>
      </c>
      <c r="G41" s="53">
        <v>0</v>
      </c>
      <c r="H41" s="53">
        <v>0</v>
      </c>
      <c r="I41" s="53">
        <v>0</v>
      </c>
      <c r="J41" s="53">
        <v>286474</v>
      </c>
      <c r="K41" s="53">
        <v>124502</v>
      </c>
      <c r="L41" s="53">
        <v>0</v>
      </c>
      <c r="M41" s="53">
        <v>0</v>
      </c>
      <c r="N41" s="53">
        <v>217810</v>
      </c>
      <c r="O41" s="56">
        <v>0</v>
      </c>
      <c r="P41" s="12"/>
      <c r="Q41" s="12"/>
      <c r="S41" s="13"/>
    </row>
    <row r="42" spans="2:21" x14ac:dyDescent="0.15">
      <c r="B42" s="315"/>
      <c r="C42" s="170">
        <v>2010</v>
      </c>
      <c r="D42" s="19">
        <v>22</v>
      </c>
      <c r="E42" s="79">
        <v>0</v>
      </c>
      <c r="F42" s="53">
        <v>0</v>
      </c>
      <c r="G42" s="53">
        <v>0</v>
      </c>
      <c r="H42" s="53">
        <v>0</v>
      </c>
      <c r="I42" s="53">
        <v>0</v>
      </c>
      <c r="J42" s="53">
        <v>213253</v>
      </c>
      <c r="K42" s="53">
        <v>98505</v>
      </c>
      <c r="L42" s="53">
        <v>0</v>
      </c>
      <c r="M42" s="53">
        <v>0</v>
      </c>
      <c r="N42" s="53">
        <v>324640</v>
      </c>
      <c r="O42" s="56">
        <v>0</v>
      </c>
      <c r="P42" s="12"/>
      <c r="Q42" s="12"/>
      <c r="S42" s="13"/>
    </row>
    <row r="43" spans="2:21" x14ac:dyDescent="0.15">
      <c r="B43" s="315"/>
      <c r="C43" s="171">
        <v>2011</v>
      </c>
      <c r="D43" s="16">
        <v>23</v>
      </c>
      <c r="E43" s="78">
        <v>0</v>
      </c>
      <c r="F43" s="52">
        <v>0</v>
      </c>
      <c r="G43" s="52">
        <v>264</v>
      </c>
      <c r="H43" s="52">
        <v>0</v>
      </c>
      <c r="I43" s="52">
        <v>0</v>
      </c>
      <c r="J43" s="52">
        <v>228509</v>
      </c>
      <c r="K43" s="52">
        <v>120876</v>
      </c>
      <c r="L43" s="52">
        <v>0</v>
      </c>
      <c r="M43" s="52">
        <v>0</v>
      </c>
      <c r="N43" s="52">
        <v>269403</v>
      </c>
      <c r="O43" s="55">
        <v>0</v>
      </c>
      <c r="P43" s="12"/>
      <c r="Q43" s="12"/>
      <c r="S43" s="13"/>
    </row>
    <row r="44" spans="2:21" x14ac:dyDescent="0.15">
      <c r="B44" s="315"/>
      <c r="C44" s="170">
        <v>2012</v>
      </c>
      <c r="D44" s="19">
        <v>24</v>
      </c>
      <c r="E44" s="79">
        <v>0</v>
      </c>
      <c r="F44" s="53">
        <v>0</v>
      </c>
      <c r="G44" s="53">
        <v>0</v>
      </c>
      <c r="H44" s="53">
        <v>0</v>
      </c>
      <c r="I44" s="53">
        <v>66732</v>
      </c>
      <c r="J44" s="53">
        <v>154145</v>
      </c>
      <c r="K44" s="53">
        <v>0</v>
      </c>
      <c r="L44" s="53">
        <v>0</v>
      </c>
      <c r="M44" s="53">
        <v>0</v>
      </c>
      <c r="N44" s="53">
        <v>344035</v>
      </c>
      <c r="O44" s="56">
        <v>0</v>
      </c>
      <c r="P44" s="12"/>
      <c r="Q44" s="12"/>
      <c r="S44" s="13"/>
    </row>
    <row r="45" spans="2:21" s="30" customFormat="1" x14ac:dyDescent="0.15">
      <c r="B45" s="315"/>
      <c r="C45" s="170">
        <v>2013</v>
      </c>
      <c r="D45" s="19">
        <v>25</v>
      </c>
      <c r="E45" s="79">
        <v>0</v>
      </c>
      <c r="F45" s="60">
        <v>0</v>
      </c>
      <c r="G45" s="53">
        <v>0</v>
      </c>
      <c r="H45" s="53">
        <v>0</v>
      </c>
      <c r="I45" s="53">
        <v>68712</v>
      </c>
      <c r="J45" s="53">
        <v>95659</v>
      </c>
      <c r="K45" s="53">
        <v>0</v>
      </c>
      <c r="L45" s="60">
        <v>0</v>
      </c>
      <c r="M45" s="60">
        <v>0</v>
      </c>
      <c r="N45" s="53">
        <v>407560</v>
      </c>
      <c r="O45" s="61">
        <v>0</v>
      </c>
      <c r="P45" s="29"/>
      <c r="Q45" s="12"/>
      <c r="R45" s="5"/>
      <c r="S45" s="13"/>
      <c r="U45" s="5"/>
    </row>
    <row r="46" spans="2:21" s="30" customFormat="1" x14ac:dyDescent="0.15">
      <c r="B46" s="315"/>
      <c r="C46" s="173">
        <v>2014</v>
      </c>
      <c r="D46" s="27">
        <v>26</v>
      </c>
      <c r="E46" s="82">
        <v>204</v>
      </c>
      <c r="F46" s="119">
        <v>0</v>
      </c>
      <c r="G46" s="62">
        <v>0</v>
      </c>
      <c r="H46" s="62">
        <v>0</v>
      </c>
      <c r="I46" s="62">
        <v>85525</v>
      </c>
      <c r="J46" s="62">
        <v>0</v>
      </c>
      <c r="K46" s="62">
        <v>0</v>
      </c>
      <c r="L46" s="119">
        <v>0</v>
      </c>
      <c r="M46" s="119">
        <v>0</v>
      </c>
      <c r="N46" s="62">
        <v>527281</v>
      </c>
      <c r="O46" s="255">
        <v>0</v>
      </c>
      <c r="P46" s="29"/>
      <c r="Q46" s="12"/>
      <c r="R46" s="5"/>
      <c r="S46" s="13"/>
      <c r="U46" s="5"/>
    </row>
    <row r="47" spans="2:21" s="30" customFormat="1" x14ac:dyDescent="0.15">
      <c r="B47" s="315"/>
      <c r="C47" s="174">
        <v>2015</v>
      </c>
      <c r="D47" s="175">
        <v>27</v>
      </c>
      <c r="E47" s="179">
        <v>223</v>
      </c>
      <c r="F47" s="176">
        <v>0</v>
      </c>
      <c r="G47" s="176">
        <v>0</v>
      </c>
      <c r="H47" s="176">
        <v>0</v>
      </c>
      <c r="I47" s="176">
        <v>112570</v>
      </c>
      <c r="J47" s="176">
        <v>0</v>
      </c>
      <c r="K47" s="176">
        <v>0</v>
      </c>
      <c r="L47" s="62">
        <v>0</v>
      </c>
      <c r="M47" s="62">
        <v>0</v>
      </c>
      <c r="N47" s="176">
        <v>518443</v>
      </c>
      <c r="O47" s="63">
        <v>0</v>
      </c>
      <c r="P47" s="29"/>
      <c r="Q47" s="12"/>
      <c r="R47" s="5"/>
      <c r="S47" s="13"/>
      <c r="U47" s="5"/>
    </row>
    <row r="48" spans="2:21" s="30" customFormat="1" x14ac:dyDescent="0.15">
      <c r="B48" s="315"/>
      <c r="C48" s="173">
        <v>2016</v>
      </c>
      <c r="D48" s="27">
        <v>28</v>
      </c>
      <c r="E48" s="82">
        <v>0</v>
      </c>
      <c r="F48" s="62">
        <v>0</v>
      </c>
      <c r="G48" s="62">
        <v>0</v>
      </c>
      <c r="H48" s="62">
        <v>0</v>
      </c>
      <c r="I48" s="62">
        <v>183899</v>
      </c>
      <c r="J48" s="62">
        <v>7467</v>
      </c>
      <c r="K48" s="62">
        <v>15669</v>
      </c>
      <c r="L48" s="206">
        <v>0</v>
      </c>
      <c r="M48" s="206">
        <v>0</v>
      </c>
      <c r="N48" s="62">
        <v>464291</v>
      </c>
      <c r="O48" s="207">
        <v>0</v>
      </c>
      <c r="P48" s="29"/>
      <c r="Q48" s="12"/>
      <c r="R48" s="5"/>
      <c r="S48" s="13"/>
      <c r="U48" s="5"/>
    </row>
    <row r="49" spans="1:37" x14ac:dyDescent="0.15">
      <c r="B49" s="315"/>
      <c r="C49" s="173">
        <v>2017</v>
      </c>
      <c r="D49" s="27">
        <v>29</v>
      </c>
      <c r="E49" s="79">
        <v>0</v>
      </c>
      <c r="F49" s="60">
        <v>0</v>
      </c>
      <c r="G49" s="53">
        <v>0</v>
      </c>
      <c r="H49" s="53">
        <v>0</v>
      </c>
      <c r="I49" s="62">
        <v>324631</v>
      </c>
      <c r="J49" s="62">
        <v>0</v>
      </c>
      <c r="K49" s="62">
        <v>0</v>
      </c>
      <c r="L49" s="60">
        <v>0</v>
      </c>
      <c r="M49" s="60">
        <v>0</v>
      </c>
      <c r="N49" s="62">
        <v>315363</v>
      </c>
      <c r="O49" s="61">
        <v>0</v>
      </c>
      <c r="P49" s="29"/>
      <c r="Q49" s="12"/>
    </row>
    <row r="50" spans="1:37" x14ac:dyDescent="0.15">
      <c r="B50" s="315"/>
      <c r="C50" s="26">
        <v>2018</v>
      </c>
      <c r="D50" s="27">
        <v>30</v>
      </c>
      <c r="E50" s="79">
        <v>0</v>
      </c>
      <c r="F50" s="60">
        <v>0</v>
      </c>
      <c r="G50" s="53">
        <v>0</v>
      </c>
      <c r="H50" s="53">
        <v>0</v>
      </c>
      <c r="I50" s="62">
        <v>201384</v>
      </c>
      <c r="J50" s="62">
        <v>0</v>
      </c>
      <c r="K50" s="62">
        <v>0</v>
      </c>
      <c r="L50" s="60">
        <v>0</v>
      </c>
      <c r="M50" s="62">
        <v>210</v>
      </c>
      <c r="N50" s="62">
        <v>706719</v>
      </c>
      <c r="O50" s="61">
        <v>0</v>
      </c>
      <c r="P50" s="29"/>
      <c r="Q50" s="12"/>
    </row>
    <row r="51" spans="1:37" s="30" customFormat="1" x14ac:dyDescent="0.15">
      <c r="B51" s="315"/>
      <c r="C51" s="26">
        <v>2019</v>
      </c>
      <c r="D51" s="27" t="s">
        <v>436</v>
      </c>
      <c r="E51" s="79">
        <v>0</v>
      </c>
      <c r="F51" s="60">
        <v>0</v>
      </c>
      <c r="G51" s="53">
        <v>0</v>
      </c>
      <c r="H51" s="53">
        <v>0</v>
      </c>
      <c r="I51" s="62">
        <v>154784</v>
      </c>
      <c r="J51" s="62">
        <v>0</v>
      </c>
      <c r="K51" s="62">
        <v>961</v>
      </c>
      <c r="L51" s="62">
        <v>580</v>
      </c>
      <c r="M51" s="62">
        <v>0</v>
      </c>
      <c r="N51" s="62">
        <v>699527</v>
      </c>
      <c r="O51" s="63">
        <v>3764</v>
      </c>
      <c r="P51" s="29"/>
      <c r="Q51" s="12"/>
      <c r="R51" s="21"/>
      <c r="S51" s="13"/>
      <c r="U51" s="21"/>
      <c r="W51" s="5"/>
      <c r="X51" s="5"/>
      <c r="Y51" s="5"/>
      <c r="Z51" s="5"/>
      <c r="AA51" s="5"/>
      <c r="AB51" s="5"/>
    </row>
    <row r="52" spans="1:37" s="30" customFormat="1" x14ac:dyDescent="0.15">
      <c r="B52" s="315"/>
      <c r="C52" s="26">
        <v>2020</v>
      </c>
      <c r="D52" s="27">
        <v>2</v>
      </c>
      <c r="E52" s="79">
        <v>0</v>
      </c>
      <c r="F52" s="60">
        <v>0</v>
      </c>
      <c r="G52" s="53">
        <v>0</v>
      </c>
      <c r="H52" s="53">
        <v>0</v>
      </c>
      <c r="I52" s="62">
        <v>216940</v>
      </c>
      <c r="J52" s="62">
        <v>492</v>
      </c>
      <c r="K52" s="62">
        <v>1369</v>
      </c>
      <c r="L52" s="53">
        <v>0</v>
      </c>
      <c r="M52" s="53">
        <v>0</v>
      </c>
      <c r="N52" s="62">
        <v>302147</v>
      </c>
      <c r="O52" s="63">
        <v>0</v>
      </c>
      <c r="P52" s="29"/>
      <c r="Q52" s="12"/>
      <c r="R52" s="21"/>
      <c r="S52" s="13"/>
      <c r="U52" s="21"/>
      <c r="W52" s="5"/>
      <c r="X52" s="5"/>
      <c r="Y52" s="5"/>
      <c r="Z52" s="5"/>
      <c r="AA52" s="5"/>
      <c r="AB52" s="5"/>
    </row>
    <row r="53" spans="1:37" s="30" customFormat="1" x14ac:dyDescent="0.15">
      <c r="B53" s="315"/>
      <c r="C53" s="204">
        <v>2021</v>
      </c>
      <c r="D53" s="205">
        <v>3</v>
      </c>
      <c r="E53" s="78">
        <v>0</v>
      </c>
      <c r="F53" s="124">
        <v>0</v>
      </c>
      <c r="G53" s="52">
        <v>0</v>
      </c>
      <c r="H53" s="52">
        <v>0</v>
      </c>
      <c r="I53" s="206">
        <v>160266</v>
      </c>
      <c r="J53" s="52">
        <v>0</v>
      </c>
      <c r="K53" s="52">
        <v>0</v>
      </c>
      <c r="L53" s="52">
        <v>0</v>
      </c>
      <c r="M53" s="52">
        <v>0</v>
      </c>
      <c r="N53" s="206">
        <v>641152</v>
      </c>
      <c r="O53" s="207">
        <v>0</v>
      </c>
      <c r="P53" s="29"/>
      <c r="Q53" s="12"/>
      <c r="R53" s="21"/>
      <c r="S53" s="13"/>
      <c r="U53" s="21"/>
      <c r="W53" s="5"/>
      <c r="X53" s="5"/>
      <c r="Y53" s="5"/>
      <c r="Z53" s="5"/>
      <c r="AA53" s="5"/>
      <c r="AB53" s="5"/>
    </row>
    <row r="54" spans="1:37" s="30" customFormat="1" x14ac:dyDescent="0.15">
      <c r="B54" s="315"/>
      <c r="C54" s="26">
        <v>2022</v>
      </c>
      <c r="D54" s="27">
        <v>4</v>
      </c>
      <c r="E54" s="79">
        <v>0</v>
      </c>
      <c r="F54" s="60">
        <v>0</v>
      </c>
      <c r="G54" s="53">
        <v>0</v>
      </c>
      <c r="H54" s="53">
        <v>833</v>
      </c>
      <c r="I54" s="62">
        <v>46317</v>
      </c>
      <c r="J54" s="53">
        <v>0</v>
      </c>
      <c r="K54" s="53">
        <v>1775</v>
      </c>
      <c r="L54" s="53">
        <v>0</v>
      </c>
      <c r="M54" s="53">
        <v>0</v>
      </c>
      <c r="N54" s="62">
        <v>341734</v>
      </c>
      <c r="O54" s="63">
        <v>0</v>
      </c>
      <c r="P54" s="29"/>
      <c r="Q54" s="12"/>
      <c r="R54" s="21"/>
      <c r="S54" s="13"/>
      <c r="U54" s="21"/>
      <c r="W54" s="5"/>
      <c r="X54" s="5"/>
      <c r="Y54" s="5"/>
      <c r="Z54" s="5"/>
      <c r="AA54" s="5"/>
      <c r="AB54" s="5"/>
    </row>
    <row r="55" spans="1:37" s="30" customFormat="1" x14ac:dyDescent="0.15">
      <c r="B55" s="316"/>
      <c r="C55" s="280">
        <v>2023</v>
      </c>
      <c r="D55" s="281">
        <v>5</v>
      </c>
      <c r="E55" s="286">
        <v>0</v>
      </c>
      <c r="F55" s="287">
        <v>0</v>
      </c>
      <c r="G55" s="288">
        <v>0</v>
      </c>
      <c r="H55" s="288">
        <v>0</v>
      </c>
      <c r="I55" s="282">
        <v>478551</v>
      </c>
      <c r="J55" s="288">
        <v>0</v>
      </c>
      <c r="K55" s="288">
        <v>0</v>
      </c>
      <c r="L55" s="288">
        <v>0</v>
      </c>
      <c r="M55" s="288">
        <v>0</v>
      </c>
      <c r="N55" s="282">
        <v>549342</v>
      </c>
      <c r="O55" s="283">
        <v>0</v>
      </c>
      <c r="P55" s="29"/>
      <c r="Q55" s="12"/>
      <c r="R55" s="21"/>
      <c r="S55" s="13"/>
      <c r="U55" s="21"/>
      <c r="W55" s="5"/>
      <c r="X55" s="5"/>
      <c r="Y55" s="5"/>
      <c r="Z55" s="5"/>
      <c r="AA55" s="5"/>
      <c r="AB55" s="5"/>
    </row>
    <row r="56" spans="1:37" x14ac:dyDescent="0.15">
      <c r="B56" s="33" t="s">
        <v>43</v>
      </c>
      <c r="C56" s="34"/>
      <c r="D56" s="34"/>
      <c r="E56" s="35"/>
      <c r="F56" s="35"/>
      <c r="G56" s="35"/>
      <c r="H56" s="35"/>
      <c r="I56" s="35"/>
      <c r="J56" s="35"/>
      <c r="K56" s="35"/>
      <c r="L56" s="35"/>
      <c r="P56" s="35"/>
    </row>
    <row r="57" spans="1:37" x14ac:dyDescent="0.15">
      <c r="B57" s="38"/>
      <c r="C57" s="34"/>
      <c r="D57" s="34"/>
      <c r="E57" s="35"/>
      <c r="F57" s="35"/>
      <c r="G57" s="35"/>
      <c r="H57" s="35"/>
      <c r="I57" s="35"/>
      <c r="J57" s="35"/>
      <c r="K57" s="35"/>
      <c r="L57" s="35"/>
      <c r="P57" s="35"/>
    </row>
    <row r="58" spans="1:37" x14ac:dyDescent="0.15">
      <c r="A58" s="38"/>
      <c r="B58" s="38"/>
      <c r="C58" s="34"/>
      <c r="D58" s="34"/>
      <c r="E58" s="35"/>
      <c r="F58" s="35"/>
      <c r="G58" s="35"/>
      <c r="H58" s="35"/>
      <c r="I58" s="35"/>
      <c r="J58" s="35"/>
      <c r="K58" s="35"/>
      <c r="L58" s="35"/>
      <c r="N58" s="40"/>
      <c r="O58" s="40" t="str">
        <f>'脱脂粉乳（学乳用）'!F58</f>
        <v>毎年1回更新、最終更新日2024/2/15</v>
      </c>
      <c r="P58" s="39"/>
      <c r="Q58" s="40"/>
    </row>
    <row r="59" spans="1:37" x14ac:dyDescent="0.15">
      <c r="A59" s="38"/>
      <c r="B59" s="38"/>
      <c r="C59" s="34"/>
      <c r="D59" s="34"/>
      <c r="E59" s="35"/>
      <c r="F59" s="35"/>
      <c r="G59" s="35"/>
      <c r="H59" s="35"/>
      <c r="I59" s="35"/>
      <c r="J59" s="35"/>
      <c r="K59" s="35"/>
      <c r="L59" s="35"/>
      <c r="M59" s="231"/>
      <c r="N59" s="238"/>
      <c r="O59" s="47"/>
      <c r="P59" s="47"/>
      <c r="Q59" s="47"/>
      <c r="R59" s="47"/>
      <c r="S59" s="47"/>
      <c r="T59" s="47"/>
      <c r="U59" s="47"/>
      <c r="V59" s="47"/>
      <c r="W59" s="47"/>
      <c r="X59" s="47"/>
      <c r="Y59" s="47"/>
      <c r="Z59" s="47"/>
      <c r="AA59" s="47"/>
      <c r="AB59" s="47"/>
      <c r="AC59" s="47"/>
      <c r="AD59" s="47"/>
      <c r="AE59" s="47"/>
      <c r="AF59" s="47"/>
      <c r="AG59" s="47"/>
      <c r="AH59" s="47"/>
      <c r="AI59" s="47"/>
      <c r="AJ59" s="32"/>
      <c r="AK59" s="32"/>
    </row>
    <row r="60" spans="1:37" x14ac:dyDescent="0.15">
      <c r="A60" s="38"/>
      <c r="B60" s="120"/>
      <c r="C60" s="34"/>
      <c r="D60" s="34"/>
      <c r="E60" s="35"/>
      <c r="F60" s="35"/>
      <c r="G60" s="35"/>
      <c r="H60" s="35"/>
      <c r="I60" s="35"/>
      <c r="J60" s="35"/>
      <c r="K60" s="35"/>
      <c r="L60" s="35"/>
      <c r="M60" s="231"/>
      <c r="N60" s="238"/>
      <c r="O60" s="47"/>
      <c r="P60" s="47"/>
      <c r="Q60" s="47"/>
      <c r="R60" s="47"/>
      <c r="S60" s="47"/>
      <c r="T60" s="47"/>
      <c r="U60" s="47"/>
      <c r="V60" s="47"/>
      <c r="W60" s="47"/>
      <c r="X60" s="47"/>
      <c r="Y60" s="47"/>
      <c r="Z60" s="47"/>
      <c r="AA60" s="47"/>
      <c r="AB60" s="47"/>
      <c r="AC60" s="47"/>
      <c r="AD60" s="47"/>
      <c r="AE60" s="47"/>
      <c r="AF60" s="47"/>
      <c r="AG60" s="47"/>
      <c r="AH60" s="47"/>
      <c r="AI60" s="47"/>
      <c r="AJ60" s="32"/>
      <c r="AK60" s="32"/>
    </row>
    <row r="61" spans="1:37" x14ac:dyDescent="0.15">
      <c r="A61" s="38"/>
      <c r="B61" s="37"/>
      <c r="C61" s="34"/>
      <c r="D61" s="34"/>
      <c r="E61" s="35"/>
      <c r="F61" s="35"/>
      <c r="G61" s="35"/>
      <c r="H61" s="35"/>
      <c r="I61" s="35"/>
      <c r="J61" s="35"/>
      <c r="K61" s="35"/>
      <c r="L61" s="35"/>
      <c r="M61" s="231"/>
      <c r="N61" s="238"/>
      <c r="O61" s="47"/>
      <c r="P61" s="47"/>
      <c r="Q61" s="47"/>
      <c r="R61" s="47"/>
      <c r="S61" s="47"/>
      <c r="T61" s="47"/>
      <c r="U61" s="47"/>
      <c r="V61" s="47"/>
      <c r="W61" s="47"/>
      <c r="X61" s="47"/>
      <c r="Y61" s="47"/>
      <c r="Z61" s="47"/>
      <c r="AA61" s="47"/>
      <c r="AB61" s="47"/>
      <c r="AC61" s="47"/>
      <c r="AD61" s="47"/>
      <c r="AE61" s="47"/>
      <c r="AF61" s="47"/>
      <c r="AG61" s="47"/>
      <c r="AH61" s="47"/>
      <c r="AI61" s="47"/>
      <c r="AJ61" s="32"/>
      <c r="AK61" s="32"/>
    </row>
    <row r="62" spans="1:37" x14ac:dyDescent="0.15">
      <c r="A62" s="38"/>
      <c r="B62" s="42"/>
      <c r="C62" s="34"/>
      <c r="D62" s="34"/>
      <c r="E62" s="35"/>
      <c r="F62" s="35"/>
      <c r="G62" s="35"/>
      <c r="H62" s="35"/>
      <c r="I62" s="35"/>
      <c r="J62" s="35"/>
      <c r="K62" s="36"/>
      <c r="L62" s="36"/>
      <c r="M62" s="21"/>
      <c r="N62" s="21"/>
      <c r="O62" s="21"/>
      <c r="P62" s="21"/>
      <c r="Q62" s="21"/>
      <c r="R62" s="21"/>
      <c r="S62" s="21"/>
      <c r="T62" s="21"/>
      <c r="U62" s="21"/>
      <c r="V62" s="21"/>
      <c r="W62" s="21"/>
      <c r="X62" s="21"/>
      <c r="Y62" s="21"/>
      <c r="Z62" s="21"/>
      <c r="AA62" s="21"/>
      <c r="AB62" s="21"/>
      <c r="AC62" s="21"/>
      <c r="AD62" s="21"/>
      <c r="AE62" s="21"/>
      <c r="AF62" s="21"/>
      <c r="AG62" s="21"/>
      <c r="AH62" s="21"/>
      <c r="AI62" s="21"/>
      <c r="AJ62" s="32"/>
      <c r="AK62" s="32"/>
    </row>
    <row r="63" spans="1:37" x14ac:dyDescent="0.15">
      <c r="A63" s="38"/>
      <c r="B63" s="37"/>
      <c r="C63" s="34"/>
      <c r="D63" s="34"/>
      <c r="E63" s="35"/>
      <c r="F63" s="35"/>
      <c r="G63" s="35"/>
      <c r="H63" s="35"/>
      <c r="I63" s="35"/>
      <c r="J63" s="35"/>
      <c r="K63" s="36"/>
      <c r="L63" s="36"/>
      <c r="M63" s="21"/>
      <c r="N63" s="21"/>
      <c r="O63" s="21"/>
      <c r="P63" s="21"/>
      <c r="Q63" s="21"/>
      <c r="R63" s="21"/>
      <c r="S63" s="21"/>
      <c r="T63" s="21"/>
      <c r="U63" s="21"/>
      <c r="V63" s="21"/>
      <c r="W63" s="21"/>
      <c r="X63" s="21"/>
      <c r="Y63" s="21"/>
      <c r="Z63" s="21"/>
      <c r="AA63" s="21"/>
      <c r="AB63" s="21"/>
      <c r="AC63" s="21"/>
      <c r="AD63" s="21"/>
      <c r="AE63" s="21"/>
      <c r="AF63" s="21"/>
      <c r="AG63" s="21"/>
      <c r="AH63" s="21"/>
      <c r="AI63" s="21"/>
      <c r="AJ63" s="32"/>
      <c r="AK63" s="32"/>
    </row>
    <row r="64" spans="1:37" x14ac:dyDescent="0.15">
      <c r="A64" s="38"/>
      <c r="C64" s="5"/>
      <c r="D64" s="5"/>
      <c r="K64" s="32"/>
      <c r="L64" s="32"/>
      <c r="M64" s="21"/>
      <c r="N64" s="21"/>
      <c r="O64" s="21"/>
      <c r="P64" s="21"/>
      <c r="Q64" s="21"/>
      <c r="R64" s="21"/>
      <c r="S64" s="21"/>
      <c r="T64" s="21"/>
      <c r="U64" s="21"/>
      <c r="V64" s="21"/>
      <c r="W64" s="21"/>
      <c r="X64" s="21"/>
      <c r="Y64" s="21"/>
      <c r="Z64" s="21"/>
      <c r="AA64" s="21"/>
      <c r="AB64" s="21"/>
      <c r="AC64" s="21"/>
      <c r="AD64" s="21"/>
      <c r="AE64" s="21"/>
      <c r="AF64" s="21"/>
      <c r="AG64" s="21"/>
      <c r="AH64" s="21"/>
      <c r="AI64" s="21"/>
      <c r="AJ64" s="32"/>
      <c r="AK64" s="32"/>
    </row>
    <row r="65" spans="2:37" x14ac:dyDescent="0.15">
      <c r="B65" s="43"/>
      <c r="C65" s="32"/>
      <c r="D65" s="32"/>
      <c r="E65" s="32"/>
      <c r="F65" s="32"/>
      <c r="K65" s="32"/>
      <c r="L65" s="32"/>
      <c r="M65" s="21"/>
      <c r="N65" s="21"/>
      <c r="O65" s="21"/>
      <c r="P65" s="21"/>
      <c r="Q65" s="21"/>
      <c r="R65" s="21"/>
      <c r="S65" s="21"/>
      <c r="T65" s="21"/>
      <c r="U65" s="21"/>
      <c r="V65" s="21"/>
      <c r="W65" s="21"/>
      <c r="X65" s="21"/>
      <c r="Y65" s="21"/>
      <c r="Z65" s="21"/>
      <c r="AA65" s="21"/>
      <c r="AB65" s="21"/>
      <c r="AC65" s="21"/>
      <c r="AD65" s="21"/>
      <c r="AE65" s="21"/>
      <c r="AF65" s="21"/>
      <c r="AG65" s="21"/>
      <c r="AH65" s="21"/>
      <c r="AI65" s="21"/>
      <c r="AJ65" s="32"/>
      <c r="AK65" s="32"/>
    </row>
    <row r="66" spans="2:37" x14ac:dyDescent="0.15">
      <c r="B66" s="43"/>
      <c r="C66" s="32"/>
      <c r="D66" s="32"/>
      <c r="E66" s="32"/>
      <c r="F66" s="32"/>
      <c r="K66" s="32"/>
      <c r="L66" s="32"/>
      <c r="M66" s="21"/>
      <c r="N66" s="21"/>
      <c r="O66" s="21"/>
      <c r="P66" s="21"/>
      <c r="Q66" s="21"/>
      <c r="R66" s="21"/>
      <c r="S66" s="21"/>
      <c r="T66" s="21"/>
      <c r="U66" s="21"/>
      <c r="V66" s="21"/>
      <c r="W66" s="21"/>
      <c r="X66" s="21"/>
      <c r="Y66" s="21"/>
      <c r="Z66" s="21"/>
      <c r="AA66" s="21"/>
      <c r="AB66" s="21"/>
      <c r="AC66" s="21"/>
      <c r="AD66" s="21"/>
      <c r="AE66" s="21"/>
      <c r="AF66" s="21"/>
      <c r="AG66" s="21"/>
      <c r="AH66" s="21"/>
      <c r="AI66" s="21"/>
      <c r="AJ66" s="32"/>
      <c r="AK66" s="32"/>
    </row>
    <row r="67" spans="2:37" x14ac:dyDescent="0.15">
      <c r="B67" s="43"/>
      <c r="C67" s="32"/>
      <c r="D67" s="32"/>
      <c r="K67" s="32"/>
      <c r="L67" s="32"/>
      <c r="M67" s="21"/>
      <c r="N67" s="21"/>
      <c r="O67" s="21"/>
      <c r="P67" s="21"/>
      <c r="Q67" s="21"/>
      <c r="R67" s="21"/>
      <c r="S67" s="21"/>
      <c r="T67" s="21"/>
      <c r="U67" s="21"/>
      <c r="V67" s="21"/>
      <c r="W67" s="21"/>
      <c r="X67" s="21"/>
      <c r="Y67" s="21"/>
      <c r="Z67" s="21"/>
      <c r="AA67" s="21"/>
      <c r="AB67" s="21"/>
      <c r="AC67" s="21"/>
      <c r="AD67" s="21"/>
      <c r="AE67" s="21"/>
      <c r="AF67" s="21"/>
      <c r="AG67" s="21"/>
      <c r="AH67" s="21"/>
      <c r="AI67" s="21"/>
      <c r="AJ67" s="32"/>
      <c r="AK67" s="32"/>
    </row>
    <row r="68" spans="2:37" x14ac:dyDescent="0.15">
      <c r="B68" s="43"/>
      <c r="C68" s="298"/>
      <c r="D68" s="298"/>
      <c r="E68" s="44"/>
      <c r="F68" s="44"/>
      <c r="G68" s="47"/>
      <c r="H68" s="47"/>
      <c r="I68" s="47"/>
      <c r="J68" s="47"/>
      <c r="K68" s="47"/>
      <c r="L68" s="238"/>
      <c r="M68" s="21"/>
      <c r="N68" s="21"/>
      <c r="O68" s="21"/>
      <c r="P68" s="21"/>
      <c r="Q68" s="21"/>
      <c r="R68" s="21"/>
      <c r="S68" s="21"/>
      <c r="T68" s="21"/>
      <c r="U68" s="21"/>
      <c r="V68" s="21"/>
      <c r="W68" s="21"/>
      <c r="X68" s="21"/>
      <c r="Y68" s="21"/>
      <c r="Z68" s="21"/>
      <c r="AA68" s="21"/>
      <c r="AB68" s="21"/>
      <c r="AC68" s="21"/>
      <c r="AD68" s="21"/>
      <c r="AE68" s="21"/>
      <c r="AF68" s="21"/>
      <c r="AG68" s="21"/>
      <c r="AH68" s="21"/>
      <c r="AI68" s="21"/>
      <c r="AJ68" s="32"/>
      <c r="AK68" s="32"/>
    </row>
    <row r="69" spans="2:37" x14ac:dyDescent="0.15">
      <c r="B69" s="43"/>
      <c r="C69" s="298"/>
      <c r="D69" s="298"/>
      <c r="E69" s="47"/>
      <c r="F69" s="47"/>
      <c r="G69" s="47"/>
      <c r="H69" s="47"/>
      <c r="I69" s="47"/>
      <c r="J69" s="47"/>
      <c r="K69" s="47"/>
      <c r="L69" s="238"/>
      <c r="M69" s="21"/>
      <c r="N69" s="21"/>
      <c r="O69" s="21"/>
      <c r="P69" s="21"/>
      <c r="Q69" s="21"/>
      <c r="R69" s="21"/>
      <c r="S69" s="21"/>
      <c r="T69" s="21"/>
      <c r="U69" s="21"/>
      <c r="V69" s="21"/>
      <c r="W69" s="21"/>
      <c r="X69" s="21"/>
      <c r="Y69" s="21"/>
      <c r="Z69" s="21"/>
      <c r="AA69" s="21"/>
      <c r="AB69" s="21"/>
      <c r="AC69" s="21"/>
      <c r="AD69" s="21"/>
      <c r="AE69" s="21"/>
      <c r="AF69" s="21"/>
      <c r="AG69" s="21"/>
      <c r="AH69" s="21"/>
      <c r="AI69" s="21"/>
      <c r="AJ69" s="32"/>
      <c r="AK69" s="32"/>
    </row>
    <row r="70" spans="2:37" x14ac:dyDescent="0.15">
      <c r="B70" s="43"/>
      <c r="C70" s="47"/>
      <c r="D70" s="47"/>
      <c r="E70" s="47"/>
      <c r="F70" s="47"/>
      <c r="G70" s="47"/>
      <c r="H70" s="47"/>
      <c r="I70" s="47"/>
      <c r="J70" s="47"/>
      <c r="K70" s="47"/>
      <c r="L70" s="238"/>
      <c r="M70" s="21"/>
      <c r="N70" s="21"/>
      <c r="O70" s="21"/>
      <c r="P70" s="21"/>
      <c r="Q70" s="21"/>
      <c r="R70" s="21"/>
      <c r="S70" s="21"/>
      <c r="T70" s="21"/>
      <c r="U70" s="21"/>
      <c r="V70" s="21"/>
      <c r="W70" s="21"/>
      <c r="X70" s="21"/>
      <c r="Y70" s="21"/>
      <c r="Z70" s="21"/>
      <c r="AA70" s="21"/>
      <c r="AB70" s="21"/>
      <c r="AC70" s="21"/>
      <c r="AD70" s="21"/>
      <c r="AE70" s="21"/>
      <c r="AF70" s="21"/>
      <c r="AG70" s="21"/>
      <c r="AH70" s="21"/>
      <c r="AI70" s="21"/>
      <c r="AJ70" s="32"/>
      <c r="AK70" s="32"/>
    </row>
    <row r="71" spans="2:37"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32"/>
      <c r="AK71" s="32"/>
    </row>
    <row r="72" spans="2:37"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32"/>
      <c r="AK72" s="32"/>
    </row>
    <row r="73" spans="2:37"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32"/>
      <c r="AK73" s="32"/>
    </row>
    <row r="74" spans="2:37"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32"/>
      <c r="AK74" s="32"/>
    </row>
    <row r="75" spans="2:37"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32"/>
      <c r="AK75" s="32"/>
    </row>
    <row r="76" spans="2:37"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32"/>
      <c r="AK76" s="32"/>
    </row>
    <row r="77" spans="2:37"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32"/>
      <c r="AK77" s="32"/>
    </row>
    <row r="78" spans="2:37" x14ac:dyDescent="0.15">
      <c r="B78" s="43"/>
      <c r="C78" s="21"/>
      <c r="D78" s="21"/>
      <c r="E78" s="21"/>
      <c r="F78" s="21"/>
      <c r="G78" s="21"/>
      <c r="H78" s="21"/>
      <c r="I78" s="21"/>
      <c r="J78" s="21"/>
      <c r="K78" s="21"/>
      <c r="L78" s="21"/>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row>
    <row r="79" spans="2:37" x14ac:dyDescent="0.15">
      <c r="B79" s="43"/>
      <c r="C79" s="21"/>
      <c r="D79" s="21"/>
      <c r="E79" s="21"/>
      <c r="F79" s="21"/>
      <c r="G79" s="21"/>
      <c r="H79" s="21"/>
      <c r="I79" s="21"/>
      <c r="J79" s="21"/>
      <c r="K79" s="21"/>
      <c r="L79" s="21"/>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row>
    <row r="80" spans="2:37" x14ac:dyDescent="0.15">
      <c r="B80" s="43"/>
      <c r="C80" s="21"/>
      <c r="D80" s="21"/>
      <c r="E80" s="21"/>
      <c r="F80" s="21"/>
      <c r="G80" s="21"/>
      <c r="H80" s="21"/>
      <c r="I80" s="21"/>
      <c r="J80" s="21"/>
      <c r="K80" s="21"/>
      <c r="L80" s="21"/>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row>
    <row r="81" spans="2:37" x14ac:dyDescent="0.15">
      <c r="B81" s="43"/>
      <c r="C81" s="21"/>
      <c r="D81" s="21"/>
      <c r="E81" s="21"/>
      <c r="F81" s="21"/>
      <c r="G81" s="21"/>
      <c r="H81" s="21"/>
      <c r="I81" s="21"/>
      <c r="J81" s="21"/>
      <c r="K81" s="21"/>
      <c r="L81" s="21"/>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row>
    <row r="82" spans="2:37" x14ac:dyDescent="0.15">
      <c r="B82" s="43"/>
      <c r="C82" s="21"/>
      <c r="D82" s="21"/>
      <c r="E82" s="21"/>
      <c r="F82" s="21"/>
      <c r="G82" s="21"/>
      <c r="H82" s="21"/>
      <c r="I82" s="21"/>
      <c r="J82" s="21"/>
      <c r="K82" s="21"/>
      <c r="L82" s="21"/>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row>
    <row r="83" spans="2:37" x14ac:dyDescent="0.15">
      <c r="B83" s="43"/>
      <c r="C83" s="21"/>
      <c r="D83" s="21"/>
      <c r="E83" s="21"/>
      <c r="F83" s="21"/>
      <c r="G83" s="21"/>
      <c r="H83" s="21"/>
      <c r="I83" s="21"/>
      <c r="J83" s="21"/>
      <c r="K83" s="21"/>
      <c r="L83" s="21"/>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row>
    <row r="84" spans="2:37" x14ac:dyDescent="0.15">
      <c r="B84" s="43"/>
      <c r="C84" s="21"/>
      <c r="D84" s="21"/>
      <c r="E84" s="21"/>
      <c r="F84" s="21"/>
      <c r="G84" s="21"/>
      <c r="H84" s="21"/>
      <c r="I84" s="21"/>
      <c r="J84" s="21"/>
      <c r="K84" s="21"/>
      <c r="L84" s="21"/>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row>
    <row r="85" spans="2:37" x14ac:dyDescent="0.15">
      <c r="B85" s="43"/>
      <c r="C85" s="21"/>
      <c r="D85" s="21"/>
      <c r="E85" s="21"/>
      <c r="F85" s="21"/>
      <c r="G85" s="21"/>
      <c r="H85" s="21"/>
      <c r="I85" s="21"/>
      <c r="J85" s="21"/>
      <c r="K85" s="21"/>
      <c r="L85" s="21"/>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row>
    <row r="86" spans="2:37" x14ac:dyDescent="0.15">
      <c r="B86" s="43"/>
      <c r="C86" s="21"/>
      <c r="D86" s="21"/>
      <c r="E86" s="21"/>
      <c r="F86" s="21"/>
      <c r="G86" s="21"/>
      <c r="H86" s="21"/>
      <c r="I86" s="21"/>
      <c r="J86" s="21"/>
      <c r="K86" s="21"/>
      <c r="L86" s="21"/>
    </row>
    <row r="87" spans="2:37" x14ac:dyDescent="0.15">
      <c r="B87" s="43"/>
      <c r="C87" s="31"/>
      <c r="D87" s="31"/>
      <c r="E87" s="1"/>
      <c r="F87" s="1"/>
      <c r="G87" s="1"/>
      <c r="H87" s="1"/>
      <c r="I87" s="1"/>
      <c r="J87" s="1"/>
      <c r="K87" s="31"/>
      <c r="L87" s="31"/>
      <c r="M87" s="1"/>
      <c r="N87" s="1"/>
      <c r="O87" s="1"/>
      <c r="P87" s="1"/>
      <c r="Q87" s="1"/>
      <c r="R87" s="1"/>
      <c r="S87" s="1"/>
      <c r="T87" s="1"/>
      <c r="U87" s="1"/>
      <c r="V87" s="1"/>
      <c r="W87" s="1"/>
      <c r="X87" s="1"/>
      <c r="Y87" s="1"/>
      <c r="Z87" s="1"/>
      <c r="AA87" s="1"/>
      <c r="AB87" s="1"/>
      <c r="AC87" s="1"/>
      <c r="AD87" s="1"/>
      <c r="AE87" s="1"/>
      <c r="AF87" s="1"/>
      <c r="AG87" s="1"/>
      <c r="AH87" s="1"/>
      <c r="AI87" s="1"/>
    </row>
    <row r="88" spans="2:37" x14ac:dyDescent="0.15">
      <c r="B88" s="43"/>
      <c r="C88" s="45"/>
      <c r="D88" s="45"/>
      <c r="E88" s="32"/>
      <c r="F88" s="32"/>
    </row>
    <row r="89" spans="2:37" x14ac:dyDescent="0.15">
      <c r="B89" s="43"/>
      <c r="C89" s="45"/>
      <c r="D89" s="45"/>
      <c r="E89" s="32"/>
      <c r="F89" s="32"/>
    </row>
    <row r="90" spans="2:37" x14ac:dyDescent="0.15">
      <c r="B90" s="43"/>
      <c r="C90" s="45"/>
      <c r="D90" s="45"/>
      <c r="E90" s="32"/>
      <c r="F90" s="32"/>
    </row>
    <row r="91" spans="2:37" x14ac:dyDescent="0.15">
      <c r="B91" s="43"/>
      <c r="C91" s="45"/>
      <c r="D91" s="45"/>
      <c r="E91" s="32"/>
      <c r="F91" s="32"/>
    </row>
    <row r="92" spans="2:37" x14ac:dyDescent="0.15">
      <c r="B92" s="43"/>
      <c r="C92" s="45"/>
      <c r="D92" s="45"/>
      <c r="E92" s="32"/>
      <c r="F92" s="32"/>
    </row>
    <row r="93" spans="2:37" x14ac:dyDescent="0.15">
      <c r="B93" s="43"/>
      <c r="C93" s="45"/>
      <c r="D93" s="45"/>
      <c r="E93" s="32"/>
      <c r="F93" s="32"/>
    </row>
  </sheetData>
  <mergeCells count="16">
    <mergeCell ref="C69:D69"/>
    <mergeCell ref="J5:J7"/>
    <mergeCell ref="K5:K7"/>
    <mergeCell ref="B32:B55"/>
    <mergeCell ref="O5:O7"/>
    <mergeCell ref="C68:D68"/>
    <mergeCell ref="B5:D7"/>
    <mergeCell ref="E5:E7"/>
    <mergeCell ref="F5:F7"/>
    <mergeCell ref="G5:G7"/>
    <mergeCell ref="H5:H7"/>
    <mergeCell ref="I5:I7"/>
    <mergeCell ref="M5:M7"/>
    <mergeCell ref="L5:L7"/>
    <mergeCell ref="N5:N7"/>
    <mergeCell ref="B8:B31"/>
  </mergeCells>
  <phoneticPr fontId="18"/>
  <pageMargins left="0.70866141732283472" right="0.70866141732283472" top="0.74803149606299213" bottom="0.74803149606299213" header="0.31496062992125984" footer="0.31496062992125984"/>
  <pageSetup paperSize="9" scale="83" orientation="landscape" horizontalDpi="4294967294"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00"/>
  <sheetViews>
    <sheetView showGridLines="0" zoomScale="90" zoomScaleNormal="90" zoomScaleSheetLayoutView="40" workbookViewId="0">
      <pane xSplit="4" ySplit="7" topLeftCell="E20" activePane="bottomRight" state="frozen"/>
      <selection activeCell="F43" sqref="F43"/>
      <selection pane="topRight" activeCell="F43" sqref="F43"/>
      <selection pane="bottomLeft" activeCell="F43" sqref="F43"/>
      <selection pane="bottomRight" activeCell="K59" sqref="K59"/>
    </sheetView>
  </sheetViews>
  <sheetFormatPr defaultRowHeight="12" x14ac:dyDescent="0.15"/>
  <cols>
    <col min="1" max="1" width="5.625" style="5" customWidth="1"/>
    <col min="2" max="2" width="3.125" style="3" customWidth="1"/>
    <col min="3" max="3" width="7.625" style="4" customWidth="1"/>
    <col min="4" max="4" width="10.875" style="4" customWidth="1"/>
    <col min="5" max="10" width="12.125" style="5" customWidth="1"/>
    <col min="11" max="11" width="12.625" style="5" bestFit="1" customWidth="1"/>
    <col min="12" max="12" width="12.125" style="5" customWidth="1"/>
    <col min="13" max="15" width="11.875" style="5" customWidth="1"/>
    <col min="16" max="16" width="10.125" style="5" bestFit="1" customWidth="1"/>
    <col min="17" max="230" width="9" style="5"/>
    <col min="231" max="231" width="5.625" style="5" customWidth="1"/>
    <col min="232" max="232" width="3.125" style="5" customWidth="1"/>
    <col min="233" max="234" width="7.625" style="5" customWidth="1"/>
    <col min="235" max="268" width="12.125" style="5" customWidth="1"/>
    <col min="269" max="270" width="7.625" style="5" customWidth="1"/>
    <col min="271" max="486" width="9" style="5"/>
    <col min="487" max="487" width="5.625" style="5" customWidth="1"/>
    <col min="488" max="488" width="3.125" style="5" customWidth="1"/>
    <col min="489" max="490" width="7.625" style="5" customWidth="1"/>
    <col min="491" max="524" width="12.125" style="5" customWidth="1"/>
    <col min="525" max="526" width="7.625" style="5" customWidth="1"/>
    <col min="527" max="742" width="9" style="5"/>
    <col min="743" max="743" width="5.625" style="5" customWidth="1"/>
    <col min="744" max="744" width="3.125" style="5" customWidth="1"/>
    <col min="745" max="746" width="7.625" style="5" customWidth="1"/>
    <col min="747" max="780" width="12.125" style="5" customWidth="1"/>
    <col min="781" max="782" width="7.625" style="5" customWidth="1"/>
    <col min="783" max="998" width="9" style="5"/>
    <col min="999" max="999" width="5.625" style="5" customWidth="1"/>
    <col min="1000" max="1000" width="3.125" style="5" customWidth="1"/>
    <col min="1001" max="1002" width="7.625" style="5" customWidth="1"/>
    <col min="1003" max="1036" width="12.125" style="5" customWidth="1"/>
    <col min="1037" max="1038" width="7.625" style="5" customWidth="1"/>
    <col min="1039" max="1254" width="9" style="5"/>
    <col min="1255" max="1255" width="5.625" style="5" customWidth="1"/>
    <col min="1256" max="1256" width="3.125" style="5" customWidth="1"/>
    <col min="1257" max="1258" width="7.625" style="5" customWidth="1"/>
    <col min="1259" max="1292" width="12.125" style="5" customWidth="1"/>
    <col min="1293" max="1294" width="7.625" style="5" customWidth="1"/>
    <col min="1295" max="1510" width="9" style="5"/>
    <col min="1511" max="1511" width="5.625" style="5" customWidth="1"/>
    <col min="1512" max="1512" width="3.125" style="5" customWidth="1"/>
    <col min="1513" max="1514" width="7.625" style="5" customWidth="1"/>
    <col min="1515" max="1548" width="12.125" style="5" customWidth="1"/>
    <col min="1549" max="1550" width="7.625" style="5" customWidth="1"/>
    <col min="1551" max="1766" width="9" style="5"/>
    <col min="1767" max="1767" width="5.625" style="5" customWidth="1"/>
    <col min="1768" max="1768" width="3.125" style="5" customWidth="1"/>
    <col min="1769" max="1770" width="7.625" style="5" customWidth="1"/>
    <col min="1771" max="1804" width="12.125" style="5" customWidth="1"/>
    <col min="1805" max="1806" width="7.625" style="5" customWidth="1"/>
    <col min="1807" max="2022" width="9" style="5"/>
    <col min="2023" max="2023" width="5.625" style="5" customWidth="1"/>
    <col min="2024" max="2024" width="3.125" style="5" customWidth="1"/>
    <col min="2025" max="2026" width="7.625" style="5" customWidth="1"/>
    <col min="2027" max="2060" width="12.125" style="5" customWidth="1"/>
    <col min="2061" max="2062" width="7.625" style="5" customWidth="1"/>
    <col min="2063" max="2278" width="9" style="5"/>
    <col min="2279" max="2279" width="5.625" style="5" customWidth="1"/>
    <col min="2280" max="2280" width="3.125" style="5" customWidth="1"/>
    <col min="2281" max="2282" width="7.625" style="5" customWidth="1"/>
    <col min="2283" max="2316" width="12.125" style="5" customWidth="1"/>
    <col min="2317" max="2318" width="7.625" style="5" customWidth="1"/>
    <col min="2319" max="2534" width="9" style="5"/>
    <col min="2535" max="2535" width="5.625" style="5" customWidth="1"/>
    <col min="2536" max="2536" width="3.125" style="5" customWidth="1"/>
    <col min="2537" max="2538" width="7.625" style="5" customWidth="1"/>
    <col min="2539" max="2572" width="12.125" style="5" customWidth="1"/>
    <col min="2573" max="2574" width="7.625" style="5" customWidth="1"/>
    <col min="2575" max="2790" width="9" style="5"/>
    <col min="2791" max="2791" width="5.625" style="5" customWidth="1"/>
    <col min="2792" max="2792" width="3.125" style="5" customWidth="1"/>
    <col min="2793" max="2794" width="7.625" style="5" customWidth="1"/>
    <col min="2795" max="2828" width="12.125" style="5" customWidth="1"/>
    <col min="2829" max="2830" width="7.625" style="5" customWidth="1"/>
    <col min="2831" max="3046" width="9" style="5"/>
    <col min="3047" max="3047" width="5.625" style="5" customWidth="1"/>
    <col min="3048" max="3048" width="3.125" style="5" customWidth="1"/>
    <col min="3049" max="3050" width="7.625" style="5" customWidth="1"/>
    <col min="3051" max="3084" width="12.125" style="5" customWidth="1"/>
    <col min="3085" max="3086" width="7.625" style="5" customWidth="1"/>
    <col min="3087" max="3302" width="9" style="5"/>
    <col min="3303" max="3303" width="5.625" style="5" customWidth="1"/>
    <col min="3304" max="3304" width="3.125" style="5" customWidth="1"/>
    <col min="3305" max="3306" width="7.625" style="5" customWidth="1"/>
    <col min="3307" max="3340" width="12.125" style="5" customWidth="1"/>
    <col min="3341" max="3342" width="7.625" style="5" customWidth="1"/>
    <col min="3343" max="3558" width="9" style="5"/>
    <col min="3559" max="3559" width="5.625" style="5" customWidth="1"/>
    <col min="3560" max="3560" width="3.125" style="5" customWidth="1"/>
    <col min="3561" max="3562" width="7.625" style="5" customWidth="1"/>
    <col min="3563" max="3596" width="12.125" style="5" customWidth="1"/>
    <col min="3597" max="3598" width="7.625" style="5" customWidth="1"/>
    <col min="3599" max="3814" width="9" style="5"/>
    <col min="3815" max="3815" width="5.625" style="5" customWidth="1"/>
    <col min="3816" max="3816" width="3.125" style="5" customWidth="1"/>
    <col min="3817" max="3818" width="7.625" style="5" customWidth="1"/>
    <col min="3819" max="3852" width="12.125" style="5" customWidth="1"/>
    <col min="3853" max="3854" width="7.625" style="5" customWidth="1"/>
    <col min="3855" max="4070" width="9" style="5"/>
    <col min="4071" max="4071" width="5.625" style="5" customWidth="1"/>
    <col min="4072" max="4072" width="3.125" style="5" customWidth="1"/>
    <col min="4073" max="4074" width="7.625" style="5" customWidth="1"/>
    <col min="4075" max="4108" width="12.125" style="5" customWidth="1"/>
    <col min="4109" max="4110" width="7.625" style="5" customWidth="1"/>
    <col min="4111" max="4326" width="9" style="5"/>
    <col min="4327" max="4327" width="5.625" style="5" customWidth="1"/>
    <col min="4328" max="4328" width="3.125" style="5" customWidth="1"/>
    <col min="4329" max="4330" width="7.625" style="5" customWidth="1"/>
    <col min="4331" max="4364" width="12.125" style="5" customWidth="1"/>
    <col min="4365" max="4366" width="7.625" style="5" customWidth="1"/>
    <col min="4367" max="4582" width="9" style="5"/>
    <col min="4583" max="4583" width="5.625" style="5" customWidth="1"/>
    <col min="4584" max="4584" width="3.125" style="5" customWidth="1"/>
    <col min="4585" max="4586" width="7.625" style="5" customWidth="1"/>
    <col min="4587" max="4620" width="12.125" style="5" customWidth="1"/>
    <col min="4621" max="4622" width="7.625" style="5" customWidth="1"/>
    <col min="4623" max="4838" width="9" style="5"/>
    <col min="4839" max="4839" width="5.625" style="5" customWidth="1"/>
    <col min="4840" max="4840" width="3.125" style="5" customWidth="1"/>
    <col min="4841" max="4842" width="7.625" style="5" customWidth="1"/>
    <col min="4843" max="4876" width="12.125" style="5" customWidth="1"/>
    <col min="4877" max="4878" width="7.625" style="5" customWidth="1"/>
    <col min="4879" max="5094" width="9" style="5"/>
    <col min="5095" max="5095" width="5.625" style="5" customWidth="1"/>
    <col min="5096" max="5096" width="3.125" style="5" customWidth="1"/>
    <col min="5097" max="5098" width="7.625" style="5" customWidth="1"/>
    <col min="5099" max="5132" width="12.125" style="5" customWidth="1"/>
    <col min="5133" max="5134" width="7.625" style="5" customWidth="1"/>
    <col min="5135" max="5350" width="9" style="5"/>
    <col min="5351" max="5351" width="5.625" style="5" customWidth="1"/>
    <col min="5352" max="5352" width="3.125" style="5" customWidth="1"/>
    <col min="5353" max="5354" width="7.625" style="5" customWidth="1"/>
    <col min="5355" max="5388" width="12.125" style="5" customWidth="1"/>
    <col min="5389" max="5390" width="7.625" style="5" customWidth="1"/>
    <col min="5391" max="5606" width="9" style="5"/>
    <col min="5607" max="5607" width="5.625" style="5" customWidth="1"/>
    <col min="5608" max="5608" width="3.125" style="5" customWidth="1"/>
    <col min="5609" max="5610" width="7.625" style="5" customWidth="1"/>
    <col min="5611" max="5644" width="12.125" style="5" customWidth="1"/>
    <col min="5645" max="5646" width="7.625" style="5" customWidth="1"/>
    <col min="5647" max="5862" width="9" style="5"/>
    <col min="5863" max="5863" width="5.625" style="5" customWidth="1"/>
    <col min="5864" max="5864" width="3.125" style="5" customWidth="1"/>
    <col min="5865" max="5866" width="7.625" style="5" customWidth="1"/>
    <col min="5867" max="5900" width="12.125" style="5" customWidth="1"/>
    <col min="5901" max="5902" width="7.625" style="5" customWidth="1"/>
    <col min="5903" max="6118" width="9" style="5"/>
    <col min="6119" max="6119" width="5.625" style="5" customWidth="1"/>
    <col min="6120" max="6120" width="3.125" style="5" customWidth="1"/>
    <col min="6121" max="6122" width="7.625" style="5" customWidth="1"/>
    <col min="6123" max="6156" width="12.125" style="5" customWidth="1"/>
    <col min="6157" max="6158" width="7.625" style="5" customWidth="1"/>
    <col min="6159" max="6374" width="9" style="5"/>
    <col min="6375" max="6375" width="5.625" style="5" customWidth="1"/>
    <col min="6376" max="6376" width="3.125" style="5" customWidth="1"/>
    <col min="6377" max="6378" width="7.625" style="5" customWidth="1"/>
    <col min="6379" max="6412" width="12.125" style="5" customWidth="1"/>
    <col min="6413" max="6414" width="7.625" style="5" customWidth="1"/>
    <col min="6415" max="6630" width="9" style="5"/>
    <col min="6631" max="6631" width="5.625" style="5" customWidth="1"/>
    <col min="6632" max="6632" width="3.125" style="5" customWidth="1"/>
    <col min="6633" max="6634" width="7.625" style="5" customWidth="1"/>
    <col min="6635" max="6668" width="12.125" style="5" customWidth="1"/>
    <col min="6669" max="6670" width="7.625" style="5" customWidth="1"/>
    <col min="6671" max="6886" width="9" style="5"/>
    <col min="6887" max="6887" width="5.625" style="5" customWidth="1"/>
    <col min="6888" max="6888" width="3.125" style="5" customWidth="1"/>
    <col min="6889" max="6890" width="7.625" style="5" customWidth="1"/>
    <col min="6891" max="6924" width="12.125" style="5" customWidth="1"/>
    <col min="6925" max="6926" width="7.625" style="5" customWidth="1"/>
    <col min="6927" max="7142" width="9" style="5"/>
    <col min="7143" max="7143" width="5.625" style="5" customWidth="1"/>
    <col min="7144" max="7144" width="3.125" style="5" customWidth="1"/>
    <col min="7145" max="7146" width="7.625" style="5" customWidth="1"/>
    <col min="7147" max="7180" width="12.125" style="5" customWidth="1"/>
    <col min="7181" max="7182" width="7.625" style="5" customWidth="1"/>
    <col min="7183" max="7398" width="9" style="5"/>
    <col min="7399" max="7399" width="5.625" style="5" customWidth="1"/>
    <col min="7400" max="7400" width="3.125" style="5" customWidth="1"/>
    <col min="7401" max="7402" width="7.625" style="5" customWidth="1"/>
    <col min="7403" max="7436" width="12.125" style="5" customWidth="1"/>
    <col min="7437" max="7438" width="7.625" style="5" customWidth="1"/>
    <col min="7439" max="7654" width="9" style="5"/>
    <col min="7655" max="7655" width="5.625" style="5" customWidth="1"/>
    <col min="7656" max="7656" width="3.125" style="5" customWidth="1"/>
    <col min="7657" max="7658" width="7.625" style="5" customWidth="1"/>
    <col min="7659" max="7692" width="12.125" style="5" customWidth="1"/>
    <col min="7693" max="7694" width="7.625" style="5" customWidth="1"/>
    <col min="7695" max="7910" width="9" style="5"/>
    <col min="7911" max="7911" width="5.625" style="5" customWidth="1"/>
    <col min="7912" max="7912" width="3.125" style="5" customWidth="1"/>
    <col min="7913" max="7914" width="7.625" style="5" customWidth="1"/>
    <col min="7915" max="7948" width="12.125" style="5" customWidth="1"/>
    <col min="7949" max="7950" width="7.625" style="5" customWidth="1"/>
    <col min="7951" max="8166" width="9" style="5"/>
    <col min="8167" max="8167" width="5.625" style="5" customWidth="1"/>
    <col min="8168" max="8168" width="3.125" style="5" customWidth="1"/>
    <col min="8169" max="8170" width="7.625" style="5" customWidth="1"/>
    <col min="8171" max="8204" width="12.125" style="5" customWidth="1"/>
    <col min="8205" max="8206" width="7.625" style="5" customWidth="1"/>
    <col min="8207" max="8422" width="9" style="5"/>
    <col min="8423" max="8423" width="5.625" style="5" customWidth="1"/>
    <col min="8424" max="8424" width="3.125" style="5" customWidth="1"/>
    <col min="8425" max="8426" width="7.625" style="5" customWidth="1"/>
    <col min="8427" max="8460" width="12.125" style="5" customWidth="1"/>
    <col min="8461" max="8462" width="7.625" style="5" customWidth="1"/>
    <col min="8463" max="8678" width="9" style="5"/>
    <col min="8679" max="8679" width="5.625" style="5" customWidth="1"/>
    <col min="8680" max="8680" width="3.125" style="5" customWidth="1"/>
    <col min="8681" max="8682" width="7.625" style="5" customWidth="1"/>
    <col min="8683" max="8716" width="12.125" style="5" customWidth="1"/>
    <col min="8717" max="8718" width="7.625" style="5" customWidth="1"/>
    <col min="8719" max="8934" width="9" style="5"/>
    <col min="8935" max="8935" width="5.625" style="5" customWidth="1"/>
    <col min="8936" max="8936" width="3.125" style="5" customWidth="1"/>
    <col min="8937" max="8938" width="7.625" style="5" customWidth="1"/>
    <col min="8939" max="8972" width="12.125" style="5" customWidth="1"/>
    <col min="8973" max="8974" width="7.625" style="5" customWidth="1"/>
    <col min="8975" max="9190" width="9" style="5"/>
    <col min="9191" max="9191" width="5.625" style="5" customWidth="1"/>
    <col min="9192" max="9192" width="3.125" style="5" customWidth="1"/>
    <col min="9193" max="9194" width="7.625" style="5" customWidth="1"/>
    <col min="9195" max="9228" width="12.125" style="5" customWidth="1"/>
    <col min="9229" max="9230" width="7.625" style="5" customWidth="1"/>
    <col min="9231" max="9446" width="9" style="5"/>
    <col min="9447" max="9447" width="5.625" style="5" customWidth="1"/>
    <col min="9448" max="9448" width="3.125" style="5" customWidth="1"/>
    <col min="9449" max="9450" width="7.625" style="5" customWidth="1"/>
    <col min="9451" max="9484" width="12.125" style="5" customWidth="1"/>
    <col min="9485" max="9486" width="7.625" style="5" customWidth="1"/>
    <col min="9487" max="9702" width="9" style="5"/>
    <col min="9703" max="9703" width="5.625" style="5" customWidth="1"/>
    <col min="9704" max="9704" width="3.125" style="5" customWidth="1"/>
    <col min="9705" max="9706" width="7.625" style="5" customWidth="1"/>
    <col min="9707" max="9740" width="12.125" style="5" customWidth="1"/>
    <col min="9741" max="9742" width="7.625" style="5" customWidth="1"/>
    <col min="9743" max="9958" width="9" style="5"/>
    <col min="9959" max="9959" width="5.625" style="5" customWidth="1"/>
    <col min="9960" max="9960" width="3.125" style="5" customWidth="1"/>
    <col min="9961" max="9962" width="7.625" style="5" customWidth="1"/>
    <col min="9963" max="9996" width="12.125" style="5" customWidth="1"/>
    <col min="9997" max="9998" width="7.625" style="5" customWidth="1"/>
    <col min="9999" max="10214" width="9" style="5"/>
    <col min="10215" max="10215" width="5.625" style="5" customWidth="1"/>
    <col min="10216" max="10216" width="3.125" style="5" customWidth="1"/>
    <col min="10217" max="10218" width="7.625" style="5" customWidth="1"/>
    <col min="10219" max="10252" width="12.125" style="5" customWidth="1"/>
    <col min="10253" max="10254" width="7.625" style="5" customWidth="1"/>
    <col min="10255" max="10470" width="9" style="5"/>
    <col min="10471" max="10471" width="5.625" style="5" customWidth="1"/>
    <col min="10472" max="10472" width="3.125" style="5" customWidth="1"/>
    <col min="10473" max="10474" width="7.625" style="5" customWidth="1"/>
    <col min="10475" max="10508" width="12.125" style="5" customWidth="1"/>
    <col min="10509" max="10510" width="7.625" style="5" customWidth="1"/>
    <col min="10511" max="10726" width="9" style="5"/>
    <col min="10727" max="10727" width="5.625" style="5" customWidth="1"/>
    <col min="10728" max="10728" width="3.125" style="5" customWidth="1"/>
    <col min="10729" max="10730" width="7.625" style="5" customWidth="1"/>
    <col min="10731" max="10764" width="12.125" style="5" customWidth="1"/>
    <col min="10765" max="10766" width="7.625" style="5" customWidth="1"/>
    <col min="10767" max="10982" width="9" style="5"/>
    <col min="10983" max="10983" width="5.625" style="5" customWidth="1"/>
    <col min="10984" max="10984" width="3.125" style="5" customWidth="1"/>
    <col min="10985" max="10986" width="7.625" style="5" customWidth="1"/>
    <col min="10987" max="11020" width="12.125" style="5" customWidth="1"/>
    <col min="11021" max="11022" width="7.625" style="5" customWidth="1"/>
    <col min="11023" max="11238" width="9" style="5"/>
    <col min="11239" max="11239" width="5.625" style="5" customWidth="1"/>
    <col min="11240" max="11240" width="3.125" style="5" customWidth="1"/>
    <col min="11241" max="11242" width="7.625" style="5" customWidth="1"/>
    <col min="11243" max="11276" width="12.125" style="5" customWidth="1"/>
    <col min="11277" max="11278" width="7.625" style="5" customWidth="1"/>
    <col min="11279" max="11494" width="9" style="5"/>
    <col min="11495" max="11495" width="5.625" style="5" customWidth="1"/>
    <col min="11496" max="11496" width="3.125" style="5" customWidth="1"/>
    <col min="11497" max="11498" width="7.625" style="5" customWidth="1"/>
    <col min="11499" max="11532" width="12.125" style="5" customWidth="1"/>
    <col min="11533" max="11534" width="7.625" style="5" customWidth="1"/>
    <col min="11535" max="11750" width="9" style="5"/>
    <col min="11751" max="11751" width="5.625" style="5" customWidth="1"/>
    <col min="11752" max="11752" width="3.125" style="5" customWidth="1"/>
    <col min="11753" max="11754" width="7.625" style="5" customWidth="1"/>
    <col min="11755" max="11788" width="12.125" style="5" customWidth="1"/>
    <col min="11789" max="11790" width="7.625" style="5" customWidth="1"/>
    <col min="11791" max="12006" width="9" style="5"/>
    <col min="12007" max="12007" width="5.625" style="5" customWidth="1"/>
    <col min="12008" max="12008" width="3.125" style="5" customWidth="1"/>
    <col min="12009" max="12010" width="7.625" style="5" customWidth="1"/>
    <col min="12011" max="12044" width="12.125" style="5" customWidth="1"/>
    <col min="12045" max="12046" width="7.625" style="5" customWidth="1"/>
    <col min="12047" max="12262" width="9" style="5"/>
    <col min="12263" max="12263" width="5.625" style="5" customWidth="1"/>
    <col min="12264" max="12264" width="3.125" style="5" customWidth="1"/>
    <col min="12265" max="12266" width="7.625" style="5" customWidth="1"/>
    <col min="12267" max="12300" width="12.125" style="5" customWidth="1"/>
    <col min="12301" max="12302" width="7.625" style="5" customWidth="1"/>
    <col min="12303" max="12518" width="9" style="5"/>
    <col min="12519" max="12519" width="5.625" style="5" customWidth="1"/>
    <col min="12520" max="12520" width="3.125" style="5" customWidth="1"/>
    <col min="12521" max="12522" width="7.625" style="5" customWidth="1"/>
    <col min="12523" max="12556" width="12.125" style="5" customWidth="1"/>
    <col min="12557" max="12558" width="7.625" style="5" customWidth="1"/>
    <col min="12559" max="12774" width="9" style="5"/>
    <col min="12775" max="12775" width="5.625" style="5" customWidth="1"/>
    <col min="12776" max="12776" width="3.125" style="5" customWidth="1"/>
    <col min="12777" max="12778" width="7.625" style="5" customWidth="1"/>
    <col min="12779" max="12812" width="12.125" style="5" customWidth="1"/>
    <col min="12813" max="12814" width="7.625" style="5" customWidth="1"/>
    <col min="12815" max="13030" width="9" style="5"/>
    <col min="13031" max="13031" width="5.625" style="5" customWidth="1"/>
    <col min="13032" max="13032" width="3.125" style="5" customWidth="1"/>
    <col min="13033" max="13034" width="7.625" style="5" customWidth="1"/>
    <col min="13035" max="13068" width="12.125" style="5" customWidth="1"/>
    <col min="13069" max="13070" width="7.625" style="5" customWidth="1"/>
    <col min="13071" max="13286" width="9" style="5"/>
    <col min="13287" max="13287" width="5.625" style="5" customWidth="1"/>
    <col min="13288" max="13288" width="3.125" style="5" customWidth="1"/>
    <col min="13289" max="13290" width="7.625" style="5" customWidth="1"/>
    <col min="13291" max="13324" width="12.125" style="5" customWidth="1"/>
    <col min="13325" max="13326" width="7.625" style="5" customWidth="1"/>
    <col min="13327" max="13542" width="9" style="5"/>
    <col min="13543" max="13543" width="5.625" style="5" customWidth="1"/>
    <col min="13544" max="13544" width="3.125" style="5" customWidth="1"/>
    <col min="13545" max="13546" width="7.625" style="5" customWidth="1"/>
    <col min="13547" max="13580" width="12.125" style="5" customWidth="1"/>
    <col min="13581" max="13582" width="7.625" style="5" customWidth="1"/>
    <col min="13583" max="13798" width="9" style="5"/>
    <col min="13799" max="13799" width="5.625" style="5" customWidth="1"/>
    <col min="13800" max="13800" width="3.125" style="5" customWidth="1"/>
    <col min="13801" max="13802" width="7.625" style="5" customWidth="1"/>
    <col min="13803" max="13836" width="12.125" style="5" customWidth="1"/>
    <col min="13837" max="13838" width="7.625" style="5" customWidth="1"/>
    <col min="13839" max="14054" width="9" style="5"/>
    <col min="14055" max="14055" width="5.625" style="5" customWidth="1"/>
    <col min="14056" max="14056" width="3.125" style="5" customWidth="1"/>
    <col min="14057" max="14058" width="7.625" style="5" customWidth="1"/>
    <col min="14059" max="14092" width="12.125" style="5" customWidth="1"/>
    <col min="14093" max="14094" width="7.625" style="5" customWidth="1"/>
    <col min="14095" max="14310" width="9" style="5"/>
    <col min="14311" max="14311" width="5.625" style="5" customWidth="1"/>
    <col min="14312" max="14312" width="3.125" style="5" customWidth="1"/>
    <col min="14313" max="14314" width="7.625" style="5" customWidth="1"/>
    <col min="14315" max="14348" width="12.125" style="5" customWidth="1"/>
    <col min="14349" max="14350" width="7.625" style="5" customWidth="1"/>
    <col min="14351" max="14566" width="9" style="5"/>
    <col min="14567" max="14567" width="5.625" style="5" customWidth="1"/>
    <col min="14568" max="14568" width="3.125" style="5" customWidth="1"/>
    <col min="14569" max="14570" width="7.625" style="5" customWidth="1"/>
    <col min="14571" max="14604" width="12.125" style="5" customWidth="1"/>
    <col min="14605" max="14606" width="7.625" style="5" customWidth="1"/>
    <col min="14607" max="14822" width="9" style="5"/>
    <col min="14823" max="14823" width="5.625" style="5" customWidth="1"/>
    <col min="14824" max="14824" width="3.125" style="5" customWidth="1"/>
    <col min="14825" max="14826" width="7.625" style="5" customWidth="1"/>
    <col min="14827" max="14860" width="12.125" style="5" customWidth="1"/>
    <col min="14861" max="14862" width="7.625" style="5" customWidth="1"/>
    <col min="14863" max="15078" width="9" style="5"/>
    <col min="15079" max="15079" width="5.625" style="5" customWidth="1"/>
    <col min="15080" max="15080" width="3.125" style="5" customWidth="1"/>
    <col min="15081" max="15082" width="7.625" style="5" customWidth="1"/>
    <col min="15083" max="15116" width="12.125" style="5" customWidth="1"/>
    <col min="15117" max="15118" width="7.625" style="5" customWidth="1"/>
    <col min="15119" max="15334" width="9" style="5"/>
    <col min="15335" max="15335" width="5.625" style="5" customWidth="1"/>
    <col min="15336" max="15336" width="3.125" style="5" customWidth="1"/>
    <col min="15337" max="15338" width="7.625" style="5" customWidth="1"/>
    <col min="15339" max="15372" width="12.125" style="5" customWidth="1"/>
    <col min="15373" max="15374" width="7.625" style="5" customWidth="1"/>
    <col min="15375" max="15590" width="9" style="5"/>
    <col min="15591" max="15591" width="5.625" style="5" customWidth="1"/>
    <col min="15592" max="15592" width="3.125" style="5" customWidth="1"/>
    <col min="15593" max="15594" width="7.625" style="5" customWidth="1"/>
    <col min="15595" max="15628" width="12.125" style="5" customWidth="1"/>
    <col min="15629" max="15630" width="7.625" style="5" customWidth="1"/>
    <col min="15631" max="15846" width="9" style="5"/>
    <col min="15847" max="15847" width="5.625" style="5" customWidth="1"/>
    <col min="15848" max="15848" width="3.125" style="5" customWidth="1"/>
    <col min="15849" max="15850" width="7.625" style="5" customWidth="1"/>
    <col min="15851" max="15884" width="12.125" style="5" customWidth="1"/>
    <col min="15885" max="15886" width="7.625" style="5" customWidth="1"/>
    <col min="15887" max="16102" width="9" style="5"/>
    <col min="16103" max="16103" width="5.625" style="5" customWidth="1"/>
    <col min="16104" max="16104" width="3.125" style="5" customWidth="1"/>
    <col min="16105" max="16106" width="7.625" style="5" customWidth="1"/>
    <col min="16107" max="16140" width="12.125" style="5" customWidth="1"/>
    <col min="16141" max="16142" width="7.625" style="5" customWidth="1"/>
    <col min="16143" max="16384" width="9" style="5"/>
  </cols>
  <sheetData>
    <row r="2" spans="2:21" s="4" customFormat="1" ht="14.25" x14ac:dyDescent="0.15">
      <c r="B2" s="6" t="s">
        <v>108</v>
      </c>
      <c r="C2" s="3"/>
      <c r="D2" s="3"/>
      <c r="E2" s="169"/>
      <c r="F2" s="169"/>
      <c r="G2" s="232"/>
      <c r="H2" s="169"/>
      <c r="I2" s="169"/>
      <c r="J2" s="169"/>
      <c r="K2" s="169"/>
      <c r="L2" s="169"/>
      <c r="M2" s="169"/>
      <c r="N2" s="169"/>
      <c r="O2" s="169"/>
    </row>
    <row r="3" spans="2:21" s="4" customFormat="1" ht="12" customHeight="1" x14ac:dyDescent="0.15">
      <c r="B3" s="6"/>
      <c r="C3" s="3"/>
      <c r="D3" s="3"/>
      <c r="E3" s="169"/>
      <c r="F3" s="169"/>
      <c r="G3" s="232"/>
      <c r="H3" s="169"/>
      <c r="I3" s="169"/>
      <c r="J3" s="169"/>
      <c r="K3" s="169"/>
      <c r="L3" s="169"/>
      <c r="M3" s="169"/>
      <c r="N3" s="169"/>
      <c r="O3" s="169"/>
    </row>
    <row r="4" spans="2:21" s="4" customFormat="1" x14ac:dyDescent="0.15">
      <c r="B4" s="7"/>
      <c r="C4" s="169"/>
      <c r="D4" s="169"/>
      <c r="E4" s="169"/>
      <c r="F4" s="169"/>
      <c r="G4" s="232"/>
      <c r="H4" s="169"/>
      <c r="I4" s="169"/>
      <c r="J4" s="169"/>
      <c r="K4" s="169"/>
      <c r="L4" s="169"/>
      <c r="M4" s="169"/>
      <c r="N4" s="169"/>
      <c r="O4" s="169"/>
    </row>
    <row r="5" spans="2:21" s="4" customFormat="1" ht="13.5" customHeight="1" x14ac:dyDescent="0.15">
      <c r="B5" s="299" t="s">
        <v>20</v>
      </c>
      <c r="C5" s="300"/>
      <c r="D5" s="301"/>
      <c r="E5" s="308" t="s">
        <v>228</v>
      </c>
      <c r="F5" s="308" t="s">
        <v>224</v>
      </c>
      <c r="G5" s="308" t="s">
        <v>421</v>
      </c>
      <c r="H5" s="308" t="s">
        <v>225</v>
      </c>
      <c r="I5" s="308" t="s">
        <v>205</v>
      </c>
      <c r="J5" s="308" t="s">
        <v>207</v>
      </c>
      <c r="K5" s="308" t="s">
        <v>226</v>
      </c>
      <c r="L5" s="308" t="s">
        <v>227</v>
      </c>
      <c r="M5" s="308" t="s">
        <v>210</v>
      </c>
      <c r="N5" s="326" t="s">
        <v>211</v>
      </c>
      <c r="O5" s="311" t="s">
        <v>221</v>
      </c>
    </row>
    <row r="6" spans="2:21" s="4" customFormat="1" x14ac:dyDescent="0.15">
      <c r="B6" s="302"/>
      <c r="C6" s="303"/>
      <c r="D6" s="304"/>
      <c r="E6" s="309"/>
      <c r="F6" s="309"/>
      <c r="G6" s="309"/>
      <c r="H6" s="309"/>
      <c r="I6" s="309"/>
      <c r="J6" s="309"/>
      <c r="K6" s="309"/>
      <c r="L6" s="309"/>
      <c r="M6" s="309"/>
      <c r="N6" s="327"/>
      <c r="O6" s="312"/>
    </row>
    <row r="7" spans="2:21" s="4" customFormat="1" x14ac:dyDescent="0.15">
      <c r="B7" s="305"/>
      <c r="C7" s="306"/>
      <c r="D7" s="307"/>
      <c r="E7" s="310"/>
      <c r="F7" s="310"/>
      <c r="G7" s="310"/>
      <c r="H7" s="310"/>
      <c r="I7" s="310"/>
      <c r="J7" s="310"/>
      <c r="K7" s="310"/>
      <c r="L7" s="310"/>
      <c r="M7" s="310"/>
      <c r="N7" s="328"/>
      <c r="O7" s="313"/>
    </row>
    <row r="8" spans="2:21" ht="12" customHeight="1" x14ac:dyDescent="0.15">
      <c r="B8" s="314" t="s">
        <v>216</v>
      </c>
      <c r="C8" s="9">
        <v>2000</v>
      </c>
      <c r="D8" s="10" t="s">
        <v>21</v>
      </c>
      <c r="E8" s="76">
        <v>0</v>
      </c>
      <c r="F8" s="48">
        <v>1905</v>
      </c>
      <c r="G8" s="48">
        <v>0</v>
      </c>
      <c r="H8" s="48">
        <v>0</v>
      </c>
      <c r="I8" s="48">
        <v>0</v>
      </c>
      <c r="J8" s="48">
        <v>0</v>
      </c>
      <c r="K8" s="48">
        <v>0</v>
      </c>
      <c r="L8" s="48">
        <v>0</v>
      </c>
      <c r="M8" s="48">
        <v>0</v>
      </c>
      <c r="N8" s="48">
        <v>0</v>
      </c>
      <c r="O8" s="51">
        <v>0</v>
      </c>
      <c r="P8" s="13"/>
      <c r="R8" s="47"/>
      <c r="T8" s="298"/>
      <c r="U8" s="298"/>
    </row>
    <row r="9" spans="2:21" x14ac:dyDescent="0.15">
      <c r="B9" s="315"/>
      <c r="C9" s="15">
        <v>2001</v>
      </c>
      <c r="D9" s="16">
        <v>13</v>
      </c>
      <c r="E9" s="78">
        <v>0</v>
      </c>
      <c r="F9" s="52">
        <v>3811</v>
      </c>
      <c r="G9" s="52">
        <v>0</v>
      </c>
      <c r="H9" s="52">
        <v>0</v>
      </c>
      <c r="I9" s="52">
        <v>0</v>
      </c>
      <c r="J9" s="52">
        <v>0</v>
      </c>
      <c r="K9" s="52">
        <v>0</v>
      </c>
      <c r="L9" s="52">
        <v>0</v>
      </c>
      <c r="M9" s="52">
        <v>0</v>
      </c>
      <c r="N9" s="52">
        <v>0</v>
      </c>
      <c r="O9" s="55">
        <v>0</v>
      </c>
      <c r="P9" s="13"/>
      <c r="R9" s="47"/>
      <c r="T9" s="298"/>
      <c r="U9" s="298"/>
    </row>
    <row r="10" spans="2:21" x14ac:dyDescent="0.15">
      <c r="B10" s="315"/>
      <c r="C10" s="18">
        <v>2002</v>
      </c>
      <c r="D10" s="19">
        <v>14</v>
      </c>
      <c r="E10" s="79">
        <v>0</v>
      </c>
      <c r="F10" s="53">
        <v>4764</v>
      </c>
      <c r="G10" s="53">
        <v>0</v>
      </c>
      <c r="H10" s="53">
        <v>0</v>
      </c>
      <c r="I10" s="53">
        <v>0</v>
      </c>
      <c r="J10" s="53">
        <v>0</v>
      </c>
      <c r="K10" s="53">
        <v>0</v>
      </c>
      <c r="L10" s="53">
        <v>0</v>
      </c>
      <c r="M10" s="53">
        <v>0</v>
      </c>
      <c r="N10" s="53">
        <v>815</v>
      </c>
      <c r="O10" s="56">
        <v>0</v>
      </c>
      <c r="P10" s="13"/>
      <c r="R10" s="47"/>
      <c r="T10" s="47"/>
      <c r="U10" s="47"/>
    </row>
    <row r="11" spans="2:21" x14ac:dyDescent="0.15">
      <c r="B11" s="315"/>
      <c r="C11" s="18">
        <v>2003</v>
      </c>
      <c r="D11" s="19">
        <v>15</v>
      </c>
      <c r="E11" s="79">
        <v>0</v>
      </c>
      <c r="F11" s="53">
        <v>1524</v>
      </c>
      <c r="G11" s="53">
        <v>0</v>
      </c>
      <c r="H11" s="53">
        <v>0</v>
      </c>
      <c r="I11" s="53">
        <v>0</v>
      </c>
      <c r="J11" s="53">
        <v>0</v>
      </c>
      <c r="K11" s="53">
        <v>0</v>
      </c>
      <c r="L11" s="53">
        <v>0</v>
      </c>
      <c r="M11" s="53">
        <v>0</v>
      </c>
      <c r="N11" s="53">
        <v>862</v>
      </c>
      <c r="O11" s="56">
        <v>0</v>
      </c>
      <c r="P11" s="13"/>
      <c r="R11" s="21"/>
      <c r="T11" s="21"/>
      <c r="U11" s="21"/>
    </row>
    <row r="12" spans="2:21" x14ac:dyDescent="0.15">
      <c r="B12" s="315"/>
      <c r="C12" s="18">
        <v>2004</v>
      </c>
      <c r="D12" s="19">
        <v>16</v>
      </c>
      <c r="E12" s="79">
        <v>0</v>
      </c>
      <c r="F12" s="53">
        <v>0</v>
      </c>
      <c r="G12" s="53">
        <v>0</v>
      </c>
      <c r="H12" s="53">
        <v>0</v>
      </c>
      <c r="I12" s="53">
        <v>0</v>
      </c>
      <c r="J12" s="53">
        <v>0</v>
      </c>
      <c r="K12" s="53">
        <v>4707</v>
      </c>
      <c r="L12" s="53">
        <v>0</v>
      </c>
      <c r="M12" s="53">
        <v>0</v>
      </c>
      <c r="N12" s="53">
        <v>2080</v>
      </c>
      <c r="O12" s="56">
        <v>0</v>
      </c>
      <c r="P12" s="13"/>
      <c r="R12" s="21"/>
      <c r="T12" s="21"/>
      <c r="U12" s="21"/>
    </row>
    <row r="13" spans="2:21" ht="12" customHeight="1" x14ac:dyDescent="0.15">
      <c r="B13" s="315"/>
      <c r="C13" s="22">
        <v>2005</v>
      </c>
      <c r="D13" s="23">
        <v>17</v>
      </c>
      <c r="E13" s="80">
        <v>0</v>
      </c>
      <c r="F13" s="57">
        <v>0</v>
      </c>
      <c r="G13" s="57">
        <v>0</v>
      </c>
      <c r="H13" s="57">
        <v>0</v>
      </c>
      <c r="I13" s="57">
        <v>0</v>
      </c>
      <c r="J13" s="57">
        <v>0</v>
      </c>
      <c r="K13" s="57">
        <v>0</v>
      </c>
      <c r="L13" s="57">
        <v>0</v>
      </c>
      <c r="M13" s="57">
        <v>0</v>
      </c>
      <c r="N13" s="57">
        <v>2844</v>
      </c>
      <c r="O13" s="59">
        <v>0</v>
      </c>
      <c r="P13" s="13"/>
      <c r="R13" s="21"/>
      <c r="T13" s="21"/>
      <c r="U13" s="21"/>
    </row>
    <row r="14" spans="2:21" x14ac:dyDescent="0.15">
      <c r="B14" s="315"/>
      <c r="C14" s="18">
        <v>2006</v>
      </c>
      <c r="D14" s="19">
        <v>18</v>
      </c>
      <c r="E14" s="79">
        <v>0</v>
      </c>
      <c r="F14" s="53">
        <v>0</v>
      </c>
      <c r="G14" s="53">
        <v>0</v>
      </c>
      <c r="H14" s="53">
        <v>0</v>
      </c>
      <c r="I14" s="53">
        <v>0</v>
      </c>
      <c r="J14" s="53">
        <v>0</v>
      </c>
      <c r="K14" s="53">
        <v>0</v>
      </c>
      <c r="L14" s="53">
        <v>0</v>
      </c>
      <c r="M14" s="53">
        <v>0</v>
      </c>
      <c r="N14" s="53">
        <v>768</v>
      </c>
      <c r="O14" s="56">
        <v>0</v>
      </c>
      <c r="P14" s="13"/>
      <c r="R14" s="21"/>
      <c r="T14" s="21"/>
      <c r="U14" s="21"/>
    </row>
    <row r="15" spans="2:21" x14ac:dyDescent="0.15">
      <c r="B15" s="315"/>
      <c r="C15" s="18">
        <v>2007</v>
      </c>
      <c r="D15" s="19">
        <v>19</v>
      </c>
      <c r="E15" s="81">
        <v>0</v>
      </c>
      <c r="F15" s="60">
        <v>0</v>
      </c>
      <c r="G15" s="60">
        <v>0</v>
      </c>
      <c r="H15" s="60">
        <v>0</v>
      </c>
      <c r="I15" s="60">
        <v>0</v>
      </c>
      <c r="J15" s="60">
        <v>0</v>
      </c>
      <c r="K15" s="60">
        <v>0</v>
      </c>
      <c r="L15" s="60">
        <v>0</v>
      </c>
      <c r="M15" s="60">
        <v>0</v>
      </c>
      <c r="N15" s="60">
        <v>1200</v>
      </c>
      <c r="O15" s="61">
        <v>0</v>
      </c>
      <c r="P15" s="13"/>
      <c r="R15" s="21"/>
      <c r="T15" s="21"/>
      <c r="U15" s="21"/>
    </row>
    <row r="16" spans="2:21" x14ac:dyDescent="0.15">
      <c r="B16" s="315"/>
      <c r="C16" s="18">
        <v>2008</v>
      </c>
      <c r="D16" s="19">
        <v>20</v>
      </c>
      <c r="E16" s="79">
        <v>0</v>
      </c>
      <c r="F16" s="53">
        <v>0</v>
      </c>
      <c r="G16" s="53">
        <v>0</v>
      </c>
      <c r="H16" s="53">
        <v>0</v>
      </c>
      <c r="I16" s="53">
        <v>0</v>
      </c>
      <c r="J16" s="53">
        <v>0</v>
      </c>
      <c r="K16" s="53">
        <v>0</v>
      </c>
      <c r="L16" s="53">
        <v>0</v>
      </c>
      <c r="M16" s="53">
        <v>0</v>
      </c>
      <c r="N16" s="53">
        <v>0</v>
      </c>
      <c r="O16" s="56">
        <v>0</v>
      </c>
      <c r="P16" s="13"/>
      <c r="R16" s="21"/>
      <c r="T16" s="21"/>
      <c r="U16" s="21"/>
    </row>
    <row r="17" spans="2:24" x14ac:dyDescent="0.15">
      <c r="B17" s="315"/>
      <c r="C17" s="18">
        <v>2009</v>
      </c>
      <c r="D17" s="19">
        <v>21</v>
      </c>
      <c r="E17" s="79">
        <v>0</v>
      </c>
      <c r="F17" s="53">
        <v>0</v>
      </c>
      <c r="G17" s="53">
        <v>0</v>
      </c>
      <c r="H17" s="53">
        <v>0</v>
      </c>
      <c r="I17" s="53">
        <v>0</v>
      </c>
      <c r="J17" s="53">
        <v>0</v>
      </c>
      <c r="K17" s="53">
        <v>0</v>
      </c>
      <c r="L17" s="53">
        <v>4965</v>
      </c>
      <c r="M17" s="53">
        <v>0</v>
      </c>
      <c r="N17" s="53">
        <v>0</v>
      </c>
      <c r="O17" s="56">
        <v>0</v>
      </c>
      <c r="P17" s="13"/>
      <c r="R17" s="21"/>
      <c r="T17" s="21"/>
      <c r="U17" s="21"/>
    </row>
    <row r="18" spans="2:24" x14ac:dyDescent="0.15">
      <c r="B18" s="315"/>
      <c r="C18" s="18">
        <v>2010</v>
      </c>
      <c r="D18" s="19">
        <v>22</v>
      </c>
      <c r="E18" s="79">
        <v>0</v>
      </c>
      <c r="F18" s="53">
        <v>0</v>
      </c>
      <c r="G18" s="53">
        <v>0</v>
      </c>
      <c r="H18" s="53">
        <v>0</v>
      </c>
      <c r="I18" s="53">
        <v>0</v>
      </c>
      <c r="J18" s="53">
        <v>0</v>
      </c>
      <c r="K18" s="53">
        <v>0</v>
      </c>
      <c r="L18" s="53">
        <v>4988</v>
      </c>
      <c r="M18" s="53">
        <v>0</v>
      </c>
      <c r="N18" s="53">
        <v>0</v>
      </c>
      <c r="O18" s="56">
        <v>0</v>
      </c>
      <c r="P18" s="13"/>
      <c r="R18" s="21"/>
      <c r="T18" s="21"/>
      <c r="U18" s="21"/>
    </row>
    <row r="19" spans="2:24" x14ac:dyDescent="0.15">
      <c r="B19" s="315"/>
      <c r="C19" s="15">
        <v>2011</v>
      </c>
      <c r="D19" s="16">
        <v>23</v>
      </c>
      <c r="E19" s="78">
        <v>0</v>
      </c>
      <c r="F19" s="52">
        <v>0</v>
      </c>
      <c r="G19" s="52">
        <v>0</v>
      </c>
      <c r="H19" s="52">
        <v>0</v>
      </c>
      <c r="I19" s="52">
        <v>0</v>
      </c>
      <c r="J19" s="52">
        <v>0</v>
      </c>
      <c r="K19" s="52">
        <v>0</v>
      </c>
      <c r="L19" s="52">
        <v>8550</v>
      </c>
      <c r="M19" s="52">
        <v>0</v>
      </c>
      <c r="N19" s="52">
        <v>0</v>
      </c>
      <c r="O19" s="55">
        <v>0</v>
      </c>
      <c r="P19" s="13"/>
      <c r="R19" s="21"/>
      <c r="T19" s="21"/>
      <c r="U19" s="21"/>
    </row>
    <row r="20" spans="2:24" x14ac:dyDescent="0.15">
      <c r="B20" s="315"/>
      <c r="C20" s="18">
        <v>2012</v>
      </c>
      <c r="D20" s="19">
        <v>24</v>
      </c>
      <c r="E20" s="79">
        <v>0</v>
      </c>
      <c r="F20" s="53">
        <v>0</v>
      </c>
      <c r="G20" s="53">
        <v>0</v>
      </c>
      <c r="H20" s="53">
        <v>0</v>
      </c>
      <c r="I20" s="53">
        <v>0</v>
      </c>
      <c r="J20" s="53">
        <v>0</v>
      </c>
      <c r="K20" s="53">
        <v>0</v>
      </c>
      <c r="L20" s="53">
        <v>0</v>
      </c>
      <c r="M20" s="53">
        <v>184</v>
      </c>
      <c r="N20" s="53">
        <v>0</v>
      </c>
      <c r="O20" s="56">
        <v>0</v>
      </c>
      <c r="P20" s="13"/>
      <c r="R20" s="21"/>
      <c r="T20" s="21"/>
      <c r="U20" s="21"/>
    </row>
    <row r="21" spans="2:24" x14ac:dyDescent="0.15">
      <c r="B21" s="315"/>
      <c r="C21" s="18">
        <v>2013</v>
      </c>
      <c r="D21" s="19">
        <v>25</v>
      </c>
      <c r="E21" s="79">
        <v>0</v>
      </c>
      <c r="F21" s="53">
        <v>0</v>
      </c>
      <c r="G21" s="53">
        <v>0</v>
      </c>
      <c r="H21" s="53">
        <v>0</v>
      </c>
      <c r="I21" s="53">
        <v>0</v>
      </c>
      <c r="J21" s="53">
        <v>0</v>
      </c>
      <c r="K21" s="53">
        <v>0</v>
      </c>
      <c r="L21" s="53">
        <v>0</v>
      </c>
      <c r="M21" s="53">
        <v>0</v>
      </c>
      <c r="N21" s="53">
        <v>0</v>
      </c>
      <c r="O21" s="56">
        <v>0</v>
      </c>
      <c r="P21" s="13"/>
      <c r="R21" s="21"/>
      <c r="T21" s="21"/>
      <c r="U21" s="21"/>
    </row>
    <row r="22" spans="2:24" s="30" customFormat="1" x14ac:dyDescent="0.15">
      <c r="B22" s="315"/>
      <c r="C22" s="26">
        <v>2014</v>
      </c>
      <c r="D22" s="27">
        <v>26</v>
      </c>
      <c r="E22" s="82">
        <v>0</v>
      </c>
      <c r="F22" s="62">
        <v>0</v>
      </c>
      <c r="G22" s="62">
        <v>0</v>
      </c>
      <c r="H22" s="62">
        <v>0</v>
      </c>
      <c r="I22" s="62">
        <v>0</v>
      </c>
      <c r="J22" s="62">
        <v>23230</v>
      </c>
      <c r="K22" s="62">
        <v>0</v>
      </c>
      <c r="L22" s="62">
        <v>0</v>
      </c>
      <c r="M22" s="62">
        <v>0</v>
      </c>
      <c r="N22" s="62">
        <v>0</v>
      </c>
      <c r="O22" s="63">
        <v>0</v>
      </c>
      <c r="P22" s="13"/>
      <c r="R22" s="21"/>
      <c r="T22" s="21"/>
      <c r="U22" s="21"/>
    </row>
    <row r="23" spans="2:24" s="30" customFormat="1" x14ac:dyDescent="0.15">
      <c r="B23" s="315"/>
      <c r="C23" s="26">
        <v>2015</v>
      </c>
      <c r="D23" s="27">
        <v>27</v>
      </c>
      <c r="E23" s="82">
        <v>0</v>
      </c>
      <c r="F23" s="62">
        <v>0</v>
      </c>
      <c r="G23" s="62">
        <v>0</v>
      </c>
      <c r="H23" s="62">
        <v>3648</v>
      </c>
      <c r="I23" s="62">
        <v>0</v>
      </c>
      <c r="J23" s="62">
        <v>21390</v>
      </c>
      <c r="K23" s="62">
        <v>0</v>
      </c>
      <c r="L23" s="62">
        <v>0</v>
      </c>
      <c r="M23" s="62">
        <v>0</v>
      </c>
      <c r="N23" s="62">
        <v>0</v>
      </c>
      <c r="O23" s="63">
        <v>0</v>
      </c>
      <c r="P23" s="13"/>
      <c r="R23" s="21"/>
      <c r="T23" s="21"/>
      <c r="U23" s="21"/>
    </row>
    <row r="24" spans="2:24" ht="12" customHeight="1" x14ac:dyDescent="0.15">
      <c r="B24" s="315"/>
      <c r="C24" s="204">
        <v>2016</v>
      </c>
      <c r="D24" s="205">
        <v>28</v>
      </c>
      <c r="E24" s="208">
        <v>2000</v>
      </c>
      <c r="F24" s="206">
        <v>0</v>
      </c>
      <c r="G24" s="206">
        <v>0</v>
      </c>
      <c r="H24" s="206">
        <v>0</v>
      </c>
      <c r="I24" s="206">
        <v>17940</v>
      </c>
      <c r="J24" s="206">
        <v>49680</v>
      </c>
      <c r="K24" s="206">
        <v>0</v>
      </c>
      <c r="L24" s="206">
        <v>0</v>
      </c>
      <c r="M24" s="206">
        <v>0</v>
      </c>
      <c r="N24" s="206">
        <v>0</v>
      </c>
      <c r="O24" s="207">
        <v>186420</v>
      </c>
      <c r="P24" s="13"/>
      <c r="R24" s="47"/>
      <c r="S24" s="21"/>
      <c r="T24" s="21"/>
      <c r="U24" s="21"/>
    </row>
    <row r="25" spans="2:24" s="30" customFormat="1" x14ac:dyDescent="0.15">
      <c r="B25" s="315"/>
      <c r="C25" s="26">
        <v>2017</v>
      </c>
      <c r="D25" s="27">
        <v>29</v>
      </c>
      <c r="E25" s="82">
        <v>0</v>
      </c>
      <c r="F25" s="62">
        <v>0</v>
      </c>
      <c r="G25" s="62">
        <v>0</v>
      </c>
      <c r="H25" s="62">
        <v>0</v>
      </c>
      <c r="I25" s="62">
        <v>0</v>
      </c>
      <c r="J25" s="62">
        <v>0</v>
      </c>
      <c r="K25" s="62">
        <v>0</v>
      </c>
      <c r="L25" s="62">
        <v>0</v>
      </c>
      <c r="M25" s="62">
        <v>0</v>
      </c>
      <c r="N25" s="62">
        <v>0</v>
      </c>
      <c r="O25" s="63">
        <v>0</v>
      </c>
      <c r="P25" s="29"/>
      <c r="Q25" s="12"/>
      <c r="R25" s="231"/>
      <c r="S25" s="13"/>
      <c r="U25" s="21"/>
      <c r="W25" s="21"/>
      <c r="X25" s="21"/>
    </row>
    <row r="26" spans="2:24" s="30" customFormat="1" x14ac:dyDescent="0.15">
      <c r="B26" s="315"/>
      <c r="C26" s="26">
        <v>2018</v>
      </c>
      <c r="D26" s="27">
        <v>30</v>
      </c>
      <c r="E26" s="82">
        <v>0</v>
      </c>
      <c r="F26" s="62">
        <v>0</v>
      </c>
      <c r="G26" s="62">
        <v>936</v>
      </c>
      <c r="H26" s="62">
        <v>1016</v>
      </c>
      <c r="I26" s="62">
        <v>0</v>
      </c>
      <c r="J26" s="62">
        <v>29440</v>
      </c>
      <c r="K26" s="62">
        <v>0</v>
      </c>
      <c r="L26" s="62">
        <v>528</v>
      </c>
      <c r="M26" s="62">
        <v>0</v>
      </c>
      <c r="N26" s="62">
        <v>0</v>
      </c>
      <c r="O26" s="63">
        <v>0</v>
      </c>
      <c r="P26" s="29"/>
      <c r="Q26" s="12"/>
      <c r="R26" s="197"/>
      <c r="S26" s="13"/>
      <c r="U26" s="21"/>
      <c r="W26" s="21"/>
      <c r="X26" s="21"/>
    </row>
    <row r="27" spans="2:24" s="30" customFormat="1" x14ac:dyDescent="0.15">
      <c r="B27" s="315"/>
      <c r="C27" s="26">
        <v>2019</v>
      </c>
      <c r="D27" s="27" t="s">
        <v>436</v>
      </c>
      <c r="E27" s="82">
        <v>0</v>
      </c>
      <c r="F27" s="62">
        <v>0</v>
      </c>
      <c r="G27" s="62">
        <v>0</v>
      </c>
      <c r="H27" s="62">
        <v>0</v>
      </c>
      <c r="I27" s="62">
        <v>0</v>
      </c>
      <c r="J27" s="62">
        <v>15640</v>
      </c>
      <c r="K27" s="62">
        <v>0</v>
      </c>
      <c r="L27" s="62">
        <v>0</v>
      </c>
      <c r="M27" s="62">
        <v>0</v>
      </c>
      <c r="N27" s="62">
        <v>0</v>
      </c>
      <c r="O27" s="63">
        <v>279422</v>
      </c>
      <c r="P27" s="29"/>
      <c r="Q27" s="12"/>
      <c r="R27" s="247"/>
      <c r="S27" s="13"/>
      <c r="U27" s="21"/>
      <c r="W27" s="21"/>
      <c r="X27" s="21"/>
    </row>
    <row r="28" spans="2:24" s="30" customFormat="1" x14ac:dyDescent="0.15">
      <c r="B28" s="315"/>
      <c r="C28" s="26">
        <v>2020</v>
      </c>
      <c r="D28" s="27">
        <v>2</v>
      </c>
      <c r="E28" s="82">
        <v>0</v>
      </c>
      <c r="F28" s="62">
        <v>0</v>
      </c>
      <c r="G28" s="62">
        <v>0</v>
      </c>
      <c r="H28" s="62">
        <v>0</v>
      </c>
      <c r="I28" s="62">
        <v>0</v>
      </c>
      <c r="J28" s="62">
        <v>12880</v>
      </c>
      <c r="K28" s="62">
        <v>0</v>
      </c>
      <c r="L28" s="62">
        <v>0</v>
      </c>
      <c r="M28" s="62">
        <v>0</v>
      </c>
      <c r="N28" s="62">
        <v>0</v>
      </c>
      <c r="O28" s="63">
        <v>46696</v>
      </c>
      <c r="P28" s="29"/>
      <c r="Q28" s="12"/>
      <c r="R28" s="263"/>
      <c r="S28" s="13"/>
      <c r="U28" s="21"/>
      <c r="W28" s="21"/>
      <c r="X28" s="21"/>
    </row>
    <row r="29" spans="2:24" s="30" customFormat="1" x14ac:dyDescent="0.15">
      <c r="B29" s="315"/>
      <c r="C29" s="204">
        <v>2021</v>
      </c>
      <c r="D29" s="205">
        <v>3</v>
      </c>
      <c r="E29" s="208">
        <v>0</v>
      </c>
      <c r="F29" s="206">
        <v>0</v>
      </c>
      <c r="G29" s="206">
        <v>0</v>
      </c>
      <c r="H29" s="206">
        <v>0</v>
      </c>
      <c r="I29" s="206">
        <v>0</v>
      </c>
      <c r="J29" s="206">
        <v>7360</v>
      </c>
      <c r="K29" s="206">
        <v>0</v>
      </c>
      <c r="L29" s="206">
        <v>0</v>
      </c>
      <c r="M29" s="206">
        <v>0</v>
      </c>
      <c r="N29" s="206">
        <v>0</v>
      </c>
      <c r="O29" s="207">
        <v>0</v>
      </c>
      <c r="P29" s="29"/>
      <c r="Q29" s="12"/>
      <c r="R29" s="238"/>
      <c r="S29" s="13"/>
      <c r="U29" s="21"/>
      <c r="W29" s="21"/>
      <c r="X29" s="21"/>
    </row>
    <row r="30" spans="2:24" s="30" customFormat="1" x14ac:dyDescent="0.15">
      <c r="B30" s="315"/>
      <c r="C30" s="26">
        <v>2022</v>
      </c>
      <c r="D30" s="27">
        <v>4</v>
      </c>
      <c r="E30" s="82">
        <v>0</v>
      </c>
      <c r="F30" s="62">
        <v>0</v>
      </c>
      <c r="G30" s="62">
        <v>0</v>
      </c>
      <c r="H30" s="62">
        <v>0</v>
      </c>
      <c r="I30" s="62">
        <v>0</v>
      </c>
      <c r="J30" s="62">
        <v>14720</v>
      </c>
      <c r="K30" s="62">
        <v>0</v>
      </c>
      <c r="L30" s="62">
        <v>0</v>
      </c>
      <c r="M30" s="62">
        <v>0</v>
      </c>
      <c r="N30" s="62">
        <v>0</v>
      </c>
      <c r="O30" s="63">
        <v>0</v>
      </c>
      <c r="P30" s="29"/>
      <c r="Q30" s="12"/>
      <c r="R30" s="293"/>
      <c r="S30" s="13"/>
      <c r="U30" s="21"/>
      <c r="W30" s="21"/>
      <c r="X30" s="21"/>
    </row>
    <row r="31" spans="2:24" s="30" customFormat="1" x14ac:dyDescent="0.15">
      <c r="B31" s="316"/>
      <c r="C31" s="280">
        <v>2023</v>
      </c>
      <c r="D31" s="281">
        <v>5</v>
      </c>
      <c r="E31" s="284">
        <v>0</v>
      </c>
      <c r="F31" s="282">
        <v>0</v>
      </c>
      <c r="G31" s="282">
        <v>0</v>
      </c>
      <c r="H31" s="282">
        <v>0</v>
      </c>
      <c r="I31" s="282">
        <v>0</v>
      </c>
      <c r="J31" s="282">
        <v>22080</v>
      </c>
      <c r="K31" s="282">
        <v>0</v>
      </c>
      <c r="L31" s="282">
        <v>0</v>
      </c>
      <c r="M31" s="282">
        <v>0</v>
      </c>
      <c r="N31" s="282">
        <v>0</v>
      </c>
      <c r="O31" s="283">
        <v>0</v>
      </c>
      <c r="P31" s="29"/>
      <c r="Q31" s="12"/>
      <c r="R31" s="273"/>
      <c r="S31" s="13"/>
      <c r="U31" s="21"/>
      <c r="W31" s="21"/>
      <c r="X31" s="21"/>
    </row>
    <row r="32" spans="2:24" ht="12" customHeight="1" x14ac:dyDescent="0.15">
      <c r="B32" s="314" t="s">
        <v>23</v>
      </c>
      <c r="C32" s="18">
        <v>2000</v>
      </c>
      <c r="D32" s="19" t="s">
        <v>21</v>
      </c>
      <c r="E32" s="76">
        <v>0</v>
      </c>
      <c r="F32" s="48">
        <v>265</v>
      </c>
      <c r="G32" s="48">
        <v>0</v>
      </c>
      <c r="H32" s="48">
        <v>0</v>
      </c>
      <c r="I32" s="48">
        <v>0</v>
      </c>
      <c r="J32" s="48">
        <v>0</v>
      </c>
      <c r="K32" s="48">
        <v>0</v>
      </c>
      <c r="L32" s="48">
        <v>0</v>
      </c>
      <c r="M32" s="48">
        <v>0</v>
      </c>
      <c r="N32" s="48">
        <v>0</v>
      </c>
      <c r="O32" s="51">
        <v>0</v>
      </c>
      <c r="P32" s="13"/>
      <c r="R32" s="47"/>
      <c r="S32" s="21"/>
      <c r="T32" s="21"/>
      <c r="U32" s="21"/>
    </row>
    <row r="33" spans="2:21" x14ac:dyDescent="0.15">
      <c r="B33" s="315"/>
      <c r="C33" s="15">
        <v>2001</v>
      </c>
      <c r="D33" s="16">
        <v>13</v>
      </c>
      <c r="E33" s="78">
        <v>0</v>
      </c>
      <c r="F33" s="52">
        <v>374</v>
      </c>
      <c r="G33" s="52">
        <v>0</v>
      </c>
      <c r="H33" s="52">
        <v>0</v>
      </c>
      <c r="I33" s="52">
        <v>0</v>
      </c>
      <c r="J33" s="52">
        <v>0</v>
      </c>
      <c r="K33" s="52">
        <v>0</v>
      </c>
      <c r="L33" s="52">
        <v>0</v>
      </c>
      <c r="M33" s="52">
        <v>0</v>
      </c>
      <c r="N33" s="52">
        <v>0</v>
      </c>
      <c r="O33" s="55">
        <v>0</v>
      </c>
      <c r="P33" s="13"/>
      <c r="R33" s="47"/>
      <c r="S33" s="21"/>
      <c r="T33" s="21"/>
      <c r="U33" s="21"/>
    </row>
    <row r="34" spans="2:21" x14ac:dyDescent="0.15">
      <c r="B34" s="315"/>
      <c r="C34" s="18">
        <v>2002</v>
      </c>
      <c r="D34" s="19">
        <v>14</v>
      </c>
      <c r="E34" s="79">
        <v>0</v>
      </c>
      <c r="F34" s="53">
        <v>486</v>
      </c>
      <c r="G34" s="53">
        <v>0</v>
      </c>
      <c r="H34" s="53">
        <v>0</v>
      </c>
      <c r="I34" s="53">
        <v>0</v>
      </c>
      <c r="J34" s="53">
        <v>0</v>
      </c>
      <c r="K34" s="53">
        <v>0</v>
      </c>
      <c r="L34" s="53">
        <v>0</v>
      </c>
      <c r="M34" s="53">
        <v>0</v>
      </c>
      <c r="N34" s="53">
        <v>218</v>
      </c>
      <c r="O34" s="56">
        <v>0</v>
      </c>
      <c r="P34" s="13"/>
      <c r="R34" s="21"/>
      <c r="S34" s="31"/>
      <c r="T34" s="31"/>
      <c r="U34" s="31"/>
    </row>
    <row r="35" spans="2:21" x14ac:dyDescent="0.15">
      <c r="B35" s="315"/>
      <c r="C35" s="18">
        <v>2003</v>
      </c>
      <c r="D35" s="19">
        <v>15</v>
      </c>
      <c r="E35" s="79">
        <v>0</v>
      </c>
      <c r="F35" s="53">
        <v>339</v>
      </c>
      <c r="G35" s="53">
        <v>0</v>
      </c>
      <c r="H35" s="53">
        <v>0</v>
      </c>
      <c r="I35" s="53">
        <v>0</v>
      </c>
      <c r="J35" s="53">
        <v>0</v>
      </c>
      <c r="K35" s="53">
        <v>0</v>
      </c>
      <c r="L35" s="53">
        <v>0</v>
      </c>
      <c r="M35" s="53">
        <v>0</v>
      </c>
      <c r="N35" s="53">
        <v>204</v>
      </c>
      <c r="O35" s="56">
        <v>0</v>
      </c>
      <c r="P35" s="13"/>
      <c r="R35" s="21"/>
      <c r="S35" s="32"/>
      <c r="T35" s="32"/>
      <c r="U35" s="32"/>
    </row>
    <row r="36" spans="2:21" x14ac:dyDescent="0.15">
      <c r="B36" s="315"/>
      <c r="C36" s="18">
        <v>2004</v>
      </c>
      <c r="D36" s="19">
        <v>16</v>
      </c>
      <c r="E36" s="79">
        <v>0</v>
      </c>
      <c r="F36" s="53">
        <v>0</v>
      </c>
      <c r="G36" s="53">
        <v>0</v>
      </c>
      <c r="H36" s="53">
        <v>0</v>
      </c>
      <c r="I36" s="53">
        <v>0</v>
      </c>
      <c r="J36" s="53">
        <v>0</v>
      </c>
      <c r="K36" s="53">
        <v>1391</v>
      </c>
      <c r="L36" s="53">
        <v>0</v>
      </c>
      <c r="M36" s="53">
        <v>0</v>
      </c>
      <c r="N36" s="53">
        <v>477</v>
      </c>
      <c r="O36" s="56">
        <v>0</v>
      </c>
      <c r="P36" s="13"/>
      <c r="R36" s="21"/>
      <c r="S36" s="32"/>
      <c r="T36" s="32"/>
      <c r="U36" s="32"/>
    </row>
    <row r="37" spans="2:21" x14ac:dyDescent="0.15">
      <c r="B37" s="315"/>
      <c r="C37" s="22">
        <v>2005</v>
      </c>
      <c r="D37" s="23">
        <v>17</v>
      </c>
      <c r="E37" s="80">
        <v>0</v>
      </c>
      <c r="F37" s="57">
        <v>0</v>
      </c>
      <c r="G37" s="57">
        <v>0</v>
      </c>
      <c r="H37" s="57">
        <v>0</v>
      </c>
      <c r="I37" s="57">
        <v>0</v>
      </c>
      <c r="J37" s="57">
        <v>0</v>
      </c>
      <c r="K37" s="57">
        <v>0</v>
      </c>
      <c r="L37" s="57">
        <v>0</v>
      </c>
      <c r="M37" s="57">
        <v>0</v>
      </c>
      <c r="N37" s="57">
        <v>324</v>
      </c>
      <c r="O37" s="59">
        <v>0</v>
      </c>
      <c r="P37" s="13"/>
      <c r="R37" s="21"/>
      <c r="S37" s="32"/>
      <c r="T37" s="32"/>
      <c r="U37" s="32"/>
    </row>
    <row r="38" spans="2:21" x14ac:dyDescent="0.15">
      <c r="B38" s="315"/>
      <c r="C38" s="18">
        <v>2006</v>
      </c>
      <c r="D38" s="19">
        <v>18</v>
      </c>
      <c r="E38" s="79">
        <v>0</v>
      </c>
      <c r="F38" s="53">
        <v>0</v>
      </c>
      <c r="G38" s="53">
        <v>0</v>
      </c>
      <c r="H38" s="53">
        <v>0</v>
      </c>
      <c r="I38" s="53">
        <v>0</v>
      </c>
      <c r="J38" s="53">
        <v>0</v>
      </c>
      <c r="K38" s="53">
        <v>0</v>
      </c>
      <c r="L38" s="53">
        <v>0</v>
      </c>
      <c r="M38" s="53">
        <v>0</v>
      </c>
      <c r="N38" s="53">
        <v>281</v>
      </c>
      <c r="O38" s="56">
        <v>0</v>
      </c>
      <c r="P38" s="13"/>
      <c r="R38" s="21"/>
      <c r="S38" s="32"/>
      <c r="T38" s="32"/>
      <c r="U38" s="32"/>
    </row>
    <row r="39" spans="2:21" x14ac:dyDescent="0.15">
      <c r="B39" s="315"/>
      <c r="C39" s="18">
        <v>2007</v>
      </c>
      <c r="D39" s="19">
        <v>19</v>
      </c>
      <c r="E39" s="81">
        <v>0</v>
      </c>
      <c r="F39" s="60">
        <v>0</v>
      </c>
      <c r="G39" s="60">
        <v>0</v>
      </c>
      <c r="H39" s="60">
        <v>0</v>
      </c>
      <c r="I39" s="60">
        <v>0</v>
      </c>
      <c r="J39" s="60">
        <v>0</v>
      </c>
      <c r="K39" s="60">
        <v>0</v>
      </c>
      <c r="L39" s="60">
        <v>0</v>
      </c>
      <c r="M39" s="60">
        <v>0</v>
      </c>
      <c r="N39" s="60">
        <v>339</v>
      </c>
      <c r="O39" s="61">
        <v>0</v>
      </c>
      <c r="P39" s="13"/>
      <c r="R39" s="21"/>
      <c r="S39" s="32"/>
      <c r="T39" s="32"/>
      <c r="U39" s="32"/>
    </row>
    <row r="40" spans="2:21" x14ac:dyDescent="0.15">
      <c r="B40" s="315"/>
      <c r="C40" s="18">
        <v>2008</v>
      </c>
      <c r="D40" s="19">
        <v>20</v>
      </c>
      <c r="E40" s="79">
        <v>0</v>
      </c>
      <c r="F40" s="53">
        <v>0</v>
      </c>
      <c r="G40" s="53">
        <v>0</v>
      </c>
      <c r="H40" s="53">
        <v>0</v>
      </c>
      <c r="I40" s="53">
        <v>0</v>
      </c>
      <c r="J40" s="53">
        <v>0</v>
      </c>
      <c r="K40" s="53">
        <v>0</v>
      </c>
      <c r="L40" s="53">
        <v>0</v>
      </c>
      <c r="M40" s="53">
        <v>0</v>
      </c>
      <c r="N40" s="53">
        <v>0</v>
      </c>
      <c r="O40" s="56">
        <v>0</v>
      </c>
      <c r="P40" s="13"/>
      <c r="R40" s="21"/>
    </row>
    <row r="41" spans="2:21" x14ac:dyDescent="0.15">
      <c r="B41" s="315"/>
      <c r="C41" s="18">
        <v>2009</v>
      </c>
      <c r="D41" s="19">
        <v>21</v>
      </c>
      <c r="E41" s="79">
        <v>0</v>
      </c>
      <c r="F41" s="53">
        <v>0</v>
      </c>
      <c r="G41" s="53">
        <v>0</v>
      </c>
      <c r="H41" s="53">
        <v>0</v>
      </c>
      <c r="I41" s="53">
        <v>0</v>
      </c>
      <c r="J41" s="53">
        <v>0</v>
      </c>
      <c r="K41" s="53">
        <v>0</v>
      </c>
      <c r="L41" s="53">
        <v>3433</v>
      </c>
      <c r="M41" s="53">
        <v>0</v>
      </c>
      <c r="N41" s="53">
        <v>0</v>
      </c>
      <c r="O41" s="56">
        <v>0</v>
      </c>
      <c r="P41" s="13"/>
      <c r="R41" s="21"/>
    </row>
    <row r="42" spans="2:21" x14ac:dyDescent="0.15">
      <c r="B42" s="315"/>
      <c r="C42" s="18">
        <v>2010</v>
      </c>
      <c r="D42" s="19">
        <v>22</v>
      </c>
      <c r="E42" s="79">
        <v>0</v>
      </c>
      <c r="F42" s="53">
        <v>0</v>
      </c>
      <c r="G42" s="53">
        <v>0</v>
      </c>
      <c r="H42" s="53">
        <v>0</v>
      </c>
      <c r="I42" s="53">
        <v>0</v>
      </c>
      <c r="J42" s="53">
        <v>0</v>
      </c>
      <c r="K42" s="53">
        <v>0</v>
      </c>
      <c r="L42" s="53">
        <v>3062</v>
      </c>
      <c r="M42" s="53">
        <v>0</v>
      </c>
      <c r="N42" s="53">
        <v>0</v>
      </c>
      <c r="O42" s="56">
        <v>0</v>
      </c>
      <c r="P42" s="13"/>
      <c r="R42" s="21"/>
    </row>
    <row r="43" spans="2:21" x14ac:dyDescent="0.15">
      <c r="B43" s="315"/>
      <c r="C43" s="15">
        <v>2011</v>
      </c>
      <c r="D43" s="16">
        <v>23</v>
      </c>
      <c r="E43" s="78">
        <v>0</v>
      </c>
      <c r="F43" s="52">
        <v>0</v>
      </c>
      <c r="G43" s="52">
        <v>0</v>
      </c>
      <c r="H43" s="52">
        <v>0</v>
      </c>
      <c r="I43" s="52">
        <v>0</v>
      </c>
      <c r="J43" s="52">
        <v>0</v>
      </c>
      <c r="K43" s="52">
        <v>0</v>
      </c>
      <c r="L43" s="52">
        <v>5038</v>
      </c>
      <c r="M43" s="52">
        <v>0</v>
      </c>
      <c r="N43" s="52">
        <v>0</v>
      </c>
      <c r="O43" s="55">
        <v>0</v>
      </c>
      <c r="P43" s="13"/>
      <c r="R43" s="21"/>
    </row>
    <row r="44" spans="2:21" x14ac:dyDescent="0.15">
      <c r="B44" s="315"/>
      <c r="C44" s="18">
        <v>2012</v>
      </c>
      <c r="D44" s="19">
        <v>24</v>
      </c>
      <c r="E44" s="79">
        <v>0</v>
      </c>
      <c r="F44" s="53">
        <v>0</v>
      </c>
      <c r="G44" s="53">
        <v>0</v>
      </c>
      <c r="H44" s="53">
        <v>0</v>
      </c>
      <c r="I44" s="53">
        <v>0</v>
      </c>
      <c r="J44" s="53">
        <v>0</v>
      </c>
      <c r="K44" s="53">
        <v>0</v>
      </c>
      <c r="L44" s="53">
        <v>0</v>
      </c>
      <c r="M44" s="53">
        <v>477</v>
      </c>
      <c r="N44" s="53">
        <v>0</v>
      </c>
      <c r="O44" s="56">
        <v>0</v>
      </c>
      <c r="P44" s="13"/>
      <c r="R44" s="21"/>
    </row>
    <row r="45" spans="2:21" s="30" customFormat="1" x14ac:dyDescent="0.15">
      <c r="B45" s="315"/>
      <c r="C45" s="18">
        <v>2013</v>
      </c>
      <c r="D45" s="19">
        <v>25</v>
      </c>
      <c r="E45" s="79">
        <v>0</v>
      </c>
      <c r="F45" s="53">
        <v>0</v>
      </c>
      <c r="G45" s="53">
        <v>0</v>
      </c>
      <c r="H45" s="53">
        <v>0</v>
      </c>
      <c r="I45" s="53">
        <v>0</v>
      </c>
      <c r="J45" s="53">
        <v>0</v>
      </c>
      <c r="K45" s="53">
        <v>0</v>
      </c>
      <c r="L45" s="53">
        <v>0</v>
      </c>
      <c r="M45" s="53">
        <v>0</v>
      </c>
      <c r="N45" s="53">
        <v>0</v>
      </c>
      <c r="O45" s="56">
        <v>0</v>
      </c>
      <c r="P45" s="13"/>
      <c r="R45" s="21"/>
    </row>
    <row r="46" spans="2:21" s="30" customFormat="1" x14ac:dyDescent="0.15">
      <c r="B46" s="315"/>
      <c r="C46" s="26">
        <v>2014</v>
      </c>
      <c r="D46" s="27">
        <v>26</v>
      </c>
      <c r="E46" s="82">
        <v>0</v>
      </c>
      <c r="F46" s="62">
        <v>0</v>
      </c>
      <c r="G46" s="62">
        <v>0</v>
      </c>
      <c r="H46" s="62">
        <v>0</v>
      </c>
      <c r="I46" s="62">
        <v>0</v>
      </c>
      <c r="J46" s="62">
        <v>6522</v>
      </c>
      <c r="K46" s="62">
        <v>0</v>
      </c>
      <c r="L46" s="62">
        <v>0</v>
      </c>
      <c r="M46" s="62">
        <v>0</v>
      </c>
      <c r="N46" s="62">
        <v>0</v>
      </c>
      <c r="O46" s="63">
        <v>0</v>
      </c>
      <c r="P46" s="13"/>
      <c r="R46" s="21"/>
    </row>
    <row r="47" spans="2:21" s="30" customFormat="1" x14ac:dyDescent="0.15">
      <c r="B47" s="315"/>
      <c r="C47" s="26">
        <v>2015</v>
      </c>
      <c r="D47" s="27">
        <v>27</v>
      </c>
      <c r="E47" s="82">
        <v>0</v>
      </c>
      <c r="F47" s="62">
        <v>0</v>
      </c>
      <c r="G47" s="62">
        <v>0</v>
      </c>
      <c r="H47" s="62">
        <v>330</v>
      </c>
      <c r="I47" s="62">
        <v>0</v>
      </c>
      <c r="J47" s="62">
        <v>6165</v>
      </c>
      <c r="K47" s="62">
        <v>0</v>
      </c>
      <c r="L47" s="62">
        <v>0</v>
      </c>
      <c r="M47" s="62">
        <v>0</v>
      </c>
      <c r="N47" s="62">
        <v>0</v>
      </c>
      <c r="O47" s="63">
        <v>0</v>
      </c>
      <c r="P47" s="13"/>
      <c r="R47" s="21"/>
    </row>
    <row r="48" spans="2:21" s="30" customFormat="1" x14ac:dyDescent="0.15">
      <c r="B48" s="315"/>
      <c r="C48" s="204">
        <v>2016</v>
      </c>
      <c r="D48" s="205">
        <v>28</v>
      </c>
      <c r="E48" s="208">
        <v>504</v>
      </c>
      <c r="F48" s="206">
        <v>0</v>
      </c>
      <c r="G48" s="206">
        <v>0</v>
      </c>
      <c r="H48" s="206">
        <v>0</v>
      </c>
      <c r="I48" s="206">
        <v>2819</v>
      </c>
      <c r="J48" s="206">
        <v>10752</v>
      </c>
      <c r="K48" s="206">
        <v>0</v>
      </c>
      <c r="L48" s="206">
        <v>0</v>
      </c>
      <c r="M48" s="206">
        <v>0</v>
      </c>
      <c r="N48" s="206">
        <v>0</v>
      </c>
      <c r="O48" s="207">
        <v>39428</v>
      </c>
      <c r="P48" s="13"/>
      <c r="R48" s="21"/>
    </row>
    <row r="49" spans="1:34" s="30" customFormat="1" x14ac:dyDescent="0.15">
      <c r="B49" s="315"/>
      <c r="C49" s="26">
        <v>2017</v>
      </c>
      <c r="D49" s="27">
        <v>29</v>
      </c>
      <c r="E49" s="82">
        <v>0</v>
      </c>
      <c r="F49" s="62">
        <v>0</v>
      </c>
      <c r="G49" s="62">
        <v>0</v>
      </c>
      <c r="H49" s="62">
        <v>0</v>
      </c>
      <c r="I49" s="62">
        <v>0</v>
      </c>
      <c r="J49" s="62">
        <v>0</v>
      </c>
      <c r="K49" s="62">
        <v>0</v>
      </c>
      <c r="L49" s="62">
        <v>0</v>
      </c>
      <c r="M49" s="62">
        <v>0</v>
      </c>
      <c r="N49" s="62">
        <v>0</v>
      </c>
      <c r="O49" s="63">
        <v>0</v>
      </c>
      <c r="P49" s="29"/>
      <c r="Q49" s="12"/>
      <c r="R49" s="231"/>
      <c r="S49" s="13"/>
      <c r="U49" s="21"/>
    </row>
    <row r="50" spans="1:34" s="30" customFormat="1" x14ac:dyDescent="0.15">
      <c r="B50" s="315"/>
      <c r="C50" s="26">
        <v>2018</v>
      </c>
      <c r="D50" s="27">
        <v>30</v>
      </c>
      <c r="E50" s="82">
        <v>0</v>
      </c>
      <c r="F50" s="62">
        <v>0</v>
      </c>
      <c r="G50" s="62">
        <v>238</v>
      </c>
      <c r="H50" s="62">
        <v>225</v>
      </c>
      <c r="I50" s="62">
        <v>0</v>
      </c>
      <c r="J50" s="62">
        <v>7212</v>
      </c>
      <c r="K50" s="62">
        <v>0</v>
      </c>
      <c r="L50" s="62">
        <v>391</v>
      </c>
      <c r="M50" s="62">
        <v>0</v>
      </c>
      <c r="N50" s="62">
        <v>0</v>
      </c>
      <c r="O50" s="63">
        <v>0</v>
      </c>
      <c r="P50" s="29"/>
      <c r="Q50" s="12"/>
      <c r="R50" s="197"/>
      <c r="S50" s="13"/>
      <c r="U50" s="21"/>
    </row>
    <row r="51" spans="1:34" s="30" customFormat="1" x14ac:dyDescent="0.15">
      <c r="B51" s="315"/>
      <c r="C51" s="26">
        <v>2019</v>
      </c>
      <c r="D51" s="27" t="s">
        <v>436</v>
      </c>
      <c r="E51" s="82">
        <v>0</v>
      </c>
      <c r="F51" s="62">
        <v>0</v>
      </c>
      <c r="G51" s="62">
        <v>0</v>
      </c>
      <c r="H51" s="62">
        <v>0</v>
      </c>
      <c r="I51" s="62">
        <v>0</v>
      </c>
      <c r="J51" s="62">
        <v>3550</v>
      </c>
      <c r="K51" s="62">
        <v>0</v>
      </c>
      <c r="L51" s="62">
        <v>0</v>
      </c>
      <c r="M51" s="62">
        <v>0</v>
      </c>
      <c r="N51" s="62">
        <v>0</v>
      </c>
      <c r="O51" s="63">
        <v>78144</v>
      </c>
      <c r="P51" s="29"/>
      <c r="Q51" s="12"/>
      <c r="R51" s="247"/>
      <c r="S51" s="13"/>
      <c r="U51" s="21"/>
      <c r="W51" s="21"/>
      <c r="X51" s="21"/>
    </row>
    <row r="52" spans="1:34" s="30" customFormat="1" x14ac:dyDescent="0.15">
      <c r="B52" s="315"/>
      <c r="C52" s="26">
        <v>2020</v>
      </c>
      <c r="D52" s="27">
        <v>2</v>
      </c>
      <c r="E52" s="82">
        <v>0</v>
      </c>
      <c r="F52" s="62">
        <v>0</v>
      </c>
      <c r="G52" s="62">
        <v>0</v>
      </c>
      <c r="H52" s="62">
        <v>0</v>
      </c>
      <c r="I52" s="62">
        <v>0</v>
      </c>
      <c r="J52" s="62">
        <v>3069</v>
      </c>
      <c r="K52" s="62">
        <v>0</v>
      </c>
      <c r="L52" s="62">
        <v>0</v>
      </c>
      <c r="M52" s="62">
        <v>0</v>
      </c>
      <c r="N52" s="62">
        <v>0</v>
      </c>
      <c r="O52" s="63">
        <v>13107</v>
      </c>
      <c r="P52" s="29"/>
      <c r="Q52" s="12"/>
      <c r="R52" s="263"/>
      <c r="S52" s="13"/>
      <c r="U52" s="21"/>
      <c r="W52" s="21"/>
      <c r="X52" s="21"/>
    </row>
    <row r="53" spans="1:34" s="30" customFormat="1" x14ac:dyDescent="0.15">
      <c r="B53" s="315"/>
      <c r="C53" s="204">
        <v>2021</v>
      </c>
      <c r="D53" s="205">
        <v>3</v>
      </c>
      <c r="E53" s="208">
        <v>0</v>
      </c>
      <c r="F53" s="206">
        <v>0</v>
      </c>
      <c r="G53" s="206">
        <v>0</v>
      </c>
      <c r="H53" s="206">
        <v>0</v>
      </c>
      <c r="I53" s="206">
        <v>0</v>
      </c>
      <c r="J53" s="206">
        <v>2121</v>
      </c>
      <c r="K53" s="206">
        <v>0</v>
      </c>
      <c r="L53" s="206">
        <v>0</v>
      </c>
      <c r="M53" s="206">
        <v>0</v>
      </c>
      <c r="N53" s="206">
        <v>0</v>
      </c>
      <c r="O53" s="207">
        <v>0</v>
      </c>
      <c r="P53" s="29"/>
      <c r="Q53" s="12"/>
      <c r="R53" s="238"/>
      <c r="S53" s="13"/>
      <c r="U53" s="21"/>
      <c r="W53" s="21"/>
      <c r="X53" s="21"/>
    </row>
    <row r="54" spans="1:34" s="30" customFormat="1" x14ac:dyDescent="0.15">
      <c r="B54" s="315"/>
      <c r="C54" s="26">
        <v>2022</v>
      </c>
      <c r="D54" s="27">
        <v>4</v>
      </c>
      <c r="E54" s="82">
        <v>0</v>
      </c>
      <c r="F54" s="62">
        <v>0</v>
      </c>
      <c r="G54" s="62">
        <v>0</v>
      </c>
      <c r="H54" s="62">
        <v>0</v>
      </c>
      <c r="I54" s="62">
        <v>0</v>
      </c>
      <c r="J54" s="62">
        <v>4694</v>
      </c>
      <c r="K54" s="62">
        <v>0</v>
      </c>
      <c r="L54" s="62">
        <v>0</v>
      </c>
      <c r="M54" s="62">
        <v>0</v>
      </c>
      <c r="N54" s="62">
        <v>0</v>
      </c>
      <c r="O54" s="63">
        <v>0</v>
      </c>
      <c r="P54" s="29"/>
      <c r="Q54" s="12"/>
      <c r="R54" s="273"/>
      <c r="S54" s="13"/>
      <c r="U54" s="21"/>
      <c r="W54" s="21"/>
      <c r="X54" s="21"/>
    </row>
    <row r="55" spans="1:34" s="30" customFormat="1" x14ac:dyDescent="0.15">
      <c r="B55" s="316"/>
      <c r="C55" s="280">
        <v>2023</v>
      </c>
      <c r="D55" s="281">
        <v>5</v>
      </c>
      <c r="E55" s="284">
        <v>0</v>
      </c>
      <c r="F55" s="282">
        <v>0</v>
      </c>
      <c r="G55" s="282">
        <v>0</v>
      </c>
      <c r="H55" s="282">
        <v>0</v>
      </c>
      <c r="I55" s="282">
        <v>0</v>
      </c>
      <c r="J55" s="282">
        <v>9072</v>
      </c>
      <c r="K55" s="282">
        <v>0</v>
      </c>
      <c r="L55" s="282">
        <v>0</v>
      </c>
      <c r="M55" s="282">
        <v>0</v>
      </c>
      <c r="N55" s="282">
        <v>0</v>
      </c>
      <c r="O55" s="283">
        <v>0</v>
      </c>
      <c r="P55" s="29"/>
      <c r="Q55" s="12"/>
      <c r="R55" s="293"/>
      <c r="S55" s="13"/>
      <c r="U55" s="21"/>
      <c r="W55" s="21"/>
      <c r="X55" s="21"/>
    </row>
    <row r="56" spans="1:34" x14ac:dyDescent="0.15">
      <c r="B56" s="33" t="s">
        <v>109</v>
      </c>
      <c r="C56" s="34"/>
      <c r="D56" s="34"/>
      <c r="E56" s="35"/>
      <c r="F56" s="35"/>
      <c r="G56" s="35"/>
      <c r="H56" s="35"/>
      <c r="K56" s="35"/>
      <c r="M56" s="35"/>
      <c r="O56" s="150"/>
    </row>
    <row r="57" spans="1:34" x14ac:dyDescent="0.15">
      <c r="B57" s="38"/>
      <c r="C57" s="34"/>
      <c r="D57" s="34"/>
      <c r="E57" s="35"/>
      <c r="F57" s="35"/>
      <c r="G57" s="35"/>
      <c r="H57" s="35"/>
      <c r="I57" s="36"/>
      <c r="J57" s="36"/>
      <c r="K57" s="35"/>
      <c r="M57" s="35"/>
    </row>
    <row r="58" spans="1:34" x14ac:dyDescent="0.15">
      <c r="A58" s="38"/>
      <c r="B58" s="37"/>
      <c r="C58" s="34"/>
      <c r="D58" s="34"/>
      <c r="E58" s="35"/>
      <c r="F58" s="35"/>
      <c r="G58" s="35"/>
      <c r="H58" s="35"/>
      <c r="I58" s="36"/>
      <c r="J58" s="36"/>
      <c r="K58" s="35"/>
      <c r="M58" s="39"/>
      <c r="N58" s="40"/>
      <c r="O58" s="40" t="str">
        <f>'脱脂粉乳（学乳用）'!F58</f>
        <v>毎年1回更新、最終更新日2024/2/15</v>
      </c>
    </row>
    <row r="59" spans="1:34" x14ac:dyDescent="0.15">
      <c r="A59" s="38"/>
      <c r="B59" s="37"/>
      <c r="C59" s="34"/>
      <c r="D59" s="34"/>
      <c r="E59" s="35"/>
      <c r="F59" s="35"/>
      <c r="G59" s="35"/>
      <c r="H59" s="35"/>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32"/>
      <c r="AH59" s="32"/>
    </row>
    <row r="60" spans="1:34" x14ac:dyDescent="0.15">
      <c r="A60" s="38"/>
      <c r="B60" s="41"/>
      <c r="C60" s="34"/>
      <c r="D60" s="34"/>
      <c r="E60" s="35"/>
      <c r="F60" s="35"/>
      <c r="G60" s="35"/>
      <c r="H60" s="35"/>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32"/>
      <c r="AH60" s="32"/>
    </row>
    <row r="61" spans="1:34" x14ac:dyDescent="0.15">
      <c r="A61" s="38"/>
      <c r="B61" s="37"/>
      <c r="C61" s="34"/>
      <c r="D61" s="34"/>
      <c r="E61" s="35"/>
      <c r="F61" s="35"/>
      <c r="G61" s="35"/>
      <c r="H61" s="35"/>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32"/>
      <c r="AH61" s="32"/>
    </row>
    <row r="62" spans="1:34" x14ac:dyDescent="0.15">
      <c r="A62" s="38"/>
      <c r="B62" s="42"/>
      <c r="C62" s="34"/>
      <c r="D62" s="34"/>
      <c r="E62" s="35"/>
      <c r="F62" s="35"/>
      <c r="G62" s="36"/>
      <c r="H62" s="36"/>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32"/>
      <c r="AH62" s="32"/>
    </row>
    <row r="63" spans="1:34" x14ac:dyDescent="0.15">
      <c r="A63" s="38"/>
      <c r="B63" s="37"/>
      <c r="C63" s="34"/>
      <c r="D63" s="34"/>
      <c r="E63" s="35"/>
      <c r="F63" s="35"/>
      <c r="G63" s="36"/>
      <c r="H63" s="36"/>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32"/>
      <c r="AH63" s="32"/>
    </row>
    <row r="64" spans="1:34" x14ac:dyDescent="0.15">
      <c r="A64" s="38"/>
      <c r="C64" s="5"/>
      <c r="D64" s="5"/>
      <c r="G64" s="32"/>
      <c r="H64" s="32"/>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32"/>
      <c r="AH64" s="32"/>
    </row>
    <row r="65" spans="2:34" x14ac:dyDescent="0.15">
      <c r="B65" s="43"/>
      <c r="C65" s="32"/>
      <c r="D65" s="32"/>
      <c r="E65" s="32"/>
      <c r="F65" s="32"/>
      <c r="G65" s="32"/>
      <c r="H65" s="32"/>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32"/>
      <c r="AH65" s="32"/>
    </row>
    <row r="66" spans="2:34" x14ac:dyDescent="0.15">
      <c r="B66" s="43"/>
      <c r="C66" s="32"/>
      <c r="D66" s="32"/>
      <c r="E66" s="32"/>
      <c r="F66" s="32"/>
      <c r="G66" s="32"/>
      <c r="H66" s="32"/>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32"/>
      <c r="AH66" s="32"/>
    </row>
    <row r="67" spans="2:34" x14ac:dyDescent="0.15">
      <c r="B67" s="43"/>
      <c r="C67" s="32"/>
      <c r="D67" s="32"/>
      <c r="G67" s="32"/>
      <c r="H67" s="32"/>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32"/>
      <c r="AH67" s="32"/>
    </row>
    <row r="68" spans="2:34" x14ac:dyDescent="0.15">
      <c r="B68" s="43"/>
      <c r="C68" s="298"/>
      <c r="D68" s="298"/>
      <c r="E68" s="44"/>
      <c r="F68" s="44"/>
      <c r="G68" s="231"/>
      <c r="H68" s="47"/>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32"/>
      <c r="AH68" s="32"/>
    </row>
    <row r="69" spans="2:34" x14ac:dyDescent="0.15">
      <c r="B69" s="43"/>
      <c r="C69" s="298"/>
      <c r="D69" s="298"/>
      <c r="E69" s="47"/>
      <c r="F69" s="47"/>
      <c r="G69" s="231"/>
      <c r="H69" s="47"/>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32"/>
      <c r="AH69" s="32"/>
    </row>
    <row r="70" spans="2:34" x14ac:dyDescent="0.15">
      <c r="B70" s="43"/>
      <c r="C70" s="47"/>
      <c r="D70" s="47"/>
      <c r="E70" s="47"/>
      <c r="F70" s="47"/>
      <c r="G70" s="231"/>
      <c r="H70" s="47"/>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32"/>
      <c r="AH70" s="32"/>
    </row>
    <row r="71" spans="2:34"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32"/>
      <c r="AH71" s="32"/>
    </row>
    <row r="72" spans="2:34"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32"/>
      <c r="AH72" s="32"/>
    </row>
    <row r="73" spans="2:34"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32"/>
      <c r="AH73" s="32"/>
    </row>
    <row r="74" spans="2:34"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32"/>
      <c r="AH74" s="32"/>
    </row>
    <row r="75" spans="2:34"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32"/>
      <c r="AH75" s="32"/>
    </row>
    <row r="76" spans="2:34"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32"/>
      <c r="AH76" s="32"/>
    </row>
    <row r="77" spans="2:34"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32"/>
      <c r="AH77" s="32"/>
    </row>
    <row r="78" spans="2:34" x14ac:dyDescent="0.15">
      <c r="B78" s="43"/>
      <c r="C78" s="21"/>
      <c r="D78" s="21"/>
      <c r="E78" s="21"/>
      <c r="F78" s="21"/>
      <c r="G78" s="21"/>
      <c r="H78" s="2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row>
    <row r="79" spans="2:34" x14ac:dyDescent="0.15">
      <c r="B79" s="43"/>
      <c r="C79" s="21"/>
      <c r="D79" s="21"/>
      <c r="E79" s="21"/>
      <c r="F79" s="21"/>
      <c r="G79" s="21"/>
      <c r="H79" s="21"/>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row>
    <row r="80" spans="2:34" x14ac:dyDescent="0.15">
      <c r="B80" s="43"/>
      <c r="C80" s="21"/>
      <c r="D80" s="21"/>
      <c r="E80" s="21"/>
      <c r="F80" s="21"/>
      <c r="G80" s="21"/>
      <c r="H80" s="21"/>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row>
    <row r="81" spans="2:34" x14ac:dyDescent="0.15">
      <c r="B81" s="43"/>
      <c r="C81" s="21"/>
      <c r="D81" s="21"/>
      <c r="E81" s="21"/>
      <c r="F81" s="21"/>
      <c r="G81" s="21"/>
      <c r="H81" s="21"/>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row>
    <row r="82" spans="2:34" x14ac:dyDescent="0.15">
      <c r="B82" s="43"/>
      <c r="C82" s="21"/>
      <c r="D82" s="21"/>
      <c r="E82" s="21"/>
      <c r="F82" s="21"/>
      <c r="G82" s="21"/>
      <c r="H82" s="21"/>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row>
    <row r="83" spans="2:34" x14ac:dyDescent="0.15">
      <c r="B83" s="43"/>
      <c r="C83" s="21"/>
      <c r="D83" s="21"/>
      <c r="E83" s="21"/>
      <c r="F83" s="21"/>
      <c r="G83" s="21"/>
      <c r="H83" s="21"/>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row>
    <row r="84" spans="2:34" x14ac:dyDescent="0.15">
      <c r="B84" s="43"/>
      <c r="C84" s="21"/>
      <c r="D84" s="21"/>
      <c r="E84" s="21"/>
      <c r="F84" s="21"/>
      <c r="G84" s="21"/>
      <c r="H84" s="21"/>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row>
    <row r="85" spans="2:34" x14ac:dyDescent="0.15">
      <c r="B85" s="43"/>
      <c r="C85" s="21"/>
      <c r="D85" s="21"/>
      <c r="E85" s="21"/>
      <c r="F85" s="21"/>
      <c r="G85" s="21"/>
      <c r="H85" s="21"/>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row>
    <row r="86" spans="2:34" x14ac:dyDescent="0.15">
      <c r="B86" s="43"/>
      <c r="C86" s="21"/>
      <c r="D86" s="21"/>
      <c r="E86" s="21"/>
      <c r="F86" s="21"/>
      <c r="G86" s="21"/>
      <c r="H86" s="21"/>
      <c r="I86" s="32"/>
      <c r="J86" s="32"/>
    </row>
    <row r="87" spans="2:34" x14ac:dyDescent="0.15">
      <c r="B87" s="43"/>
      <c r="C87" s="31"/>
      <c r="D87" s="31"/>
      <c r="E87" s="1"/>
      <c r="F87" s="1"/>
      <c r="G87" s="31"/>
      <c r="H87" s="31"/>
      <c r="I87" s="31"/>
      <c r="J87" s="31"/>
      <c r="K87" s="1"/>
      <c r="L87" s="1"/>
      <c r="M87" s="1"/>
      <c r="N87" s="1"/>
      <c r="O87" s="1"/>
      <c r="P87" s="1"/>
      <c r="Q87" s="1"/>
      <c r="R87" s="1"/>
      <c r="S87" s="1"/>
      <c r="T87" s="1"/>
      <c r="U87" s="1"/>
      <c r="V87" s="1"/>
      <c r="W87" s="1"/>
      <c r="X87" s="1"/>
      <c r="Y87" s="1"/>
      <c r="Z87" s="1"/>
      <c r="AA87" s="1"/>
      <c r="AB87" s="1"/>
      <c r="AC87" s="1"/>
      <c r="AD87" s="1"/>
      <c r="AE87" s="1"/>
      <c r="AF87" s="1"/>
    </row>
    <row r="88" spans="2:34" x14ac:dyDescent="0.15">
      <c r="B88" s="43"/>
      <c r="C88" s="45"/>
      <c r="D88" s="45"/>
      <c r="E88" s="32"/>
      <c r="F88" s="32"/>
      <c r="I88" s="32"/>
      <c r="J88" s="32"/>
    </row>
    <row r="89" spans="2:34" x14ac:dyDescent="0.15">
      <c r="B89" s="43"/>
      <c r="C89" s="45"/>
      <c r="D89" s="45"/>
      <c r="E89" s="32"/>
      <c r="F89" s="32"/>
      <c r="I89" s="32"/>
      <c r="J89" s="32"/>
    </row>
    <row r="90" spans="2:34" x14ac:dyDescent="0.15">
      <c r="B90" s="43"/>
      <c r="C90" s="45"/>
      <c r="D90" s="45"/>
      <c r="E90" s="32"/>
      <c r="F90" s="32"/>
      <c r="I90" s="32"/>
      <c r="J90" s="32"/>
    </row>
    <row r="91" spans="2:34" x14ac:dyDescent="0.15">
      <c r="B91" s="43"/>
      <c r="C91" s="45"/>
      <c r="D91" s="45"/>
      <c r="E91" s="32"/>
      <c r="F91" s="32"/>
      <c r="I91" s="32"/>
      <c r="J91" s="32"/>
    </row>
    <row r="92" spans="2:34" x14ac:dyDescent="0.15">
      <c r="B92" s="43"/>
      <c r="C92" s="45"/>
      <c r="D92" s="45"/>
      <c r="E92" s="32"/>
      <c r="F92" s="32"/>
      <c r="I92" s="32"/>
      <c r="J92" s="32"/>
    </row>
    <row r="93" spans="2:34" x14ac:dyDescent="0.15">
      <c r="B93" s="43"/>
      <c r="C93" s="45"/>
      <c r="D93" s="45"/>
      <c r="E93" s="32"/>
      <c r="F93" s="32"/>
      <c r="I93" s="32"/>
      <c r="J93" s="32"/>
    </row>
    <row r="94" spans="2:34" x14ac:dyDescent="0.15">
      <c r="I94" s="32"/>
      <c r="J94" s="32"/>
    </row>
    <row r="95" spans="2:34" x14ac:dyDescent="0.15">
      <c r="I95" s="32"/>
      <c r="J95" s="32"/>
    </row>
    <row r="96" spans="2:34" x14ac:dyDescent="0.15">
      <c r="I96" s="32"/>
      <c r="J96" s="32"/>
    </row>
    <row r="97" spans="9:10" x14ac:dyDescent="0.15">
      <c r="I97" s="32"/>
      <c r="J97" s="32"/>
    </row>
    <row r="98" spans="9:10" x14ac:dyDescent="0.15">
      <c r="I98" s="32"/>
      <c r="J98" s="32"/>
    </row>
    <row r="99" spans="9:10" x14ac:dyDescent="0.15">
      <c r="I99" s="32"/>
      <c r="J99" s="32"/>
    </row>
    <row r="100" spans="9:10" x14ac:dyDescent="0.15">
      <c r="I100" s="32"/>
      <c r="J100" s="32"/>
    </row>
  </sheetData>
  <mergeCells count="18">
    <mergeCell ref="C68:D68"/>
    <mergeCell ref="C69:D69"/>
    <mergeCell ref="K5:K7"/>
    <mergeCell ref="L5:L7"/>
    <mergeCell ref="B32:B55"/>
    <mergeCell ref="T8:U8"/>
    <mergeCell ref="T9:U9"/>
    <mergeCell ref="B5:D7"/>
    <mergeCell ref="E5:E7"/>
    <mergeCell ref="F5:F7"/>
    <mergeCell ref="H5:H7"/>
    <mergeCell ref="I5:I7"/>
    <mergeCell ref="J5:J7"/>
    <mergeCell ref="M5:M7"/>
    <mergeCell ref="N5:N7"/>
    <mergeCell ref="O5:O7"/>
    <mergeCell ref="G5:G7"/>
    <mergeCell ref="B8:B31"/>
  </mergeCells>
  <phoneticPr fontId="18"/>
  <pageMargins left="0.70866141732283472" right="0.70866141732283472" top="0.74803149606299213" bottom="0.74803149606299213" header="0.31496062992125984" footer="0.31496062992125984"/>
  <pageSetup paperSize="9" scale="86" orientation="landscape"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00"/>
  <sheetViews>
    <sheetView showGridLines="0" zoomScale="90" zoomScaleNormal="90" zoomScaleSheetLayoutView="40" workbookViewId="0">
      <pane xSplit="4" ySplit="7" topLeftCell="E26" activePane="bottomRight" state="frozen"/>
      <selection pane="topRight" activeCell="E1" sqref="E1"/>
      <selection pane="bottomLeft" activeCell="A8" sqref="A8"/>
      <selection pane="bottomRight" activeCell="AL60" sqref="AL60"/>
    </sheetView>
  </sheetViews>
  <sheetFormatPr defaultRowHeight="12" x14ac:dyDescent="0.15"/>
  <cols>
    <col min="1" max="1" width="5.625" style="5" customWidth="1"/>
    <col min="2" max="2" width="3.125" style="3" customWidth="1"/>
    <col min="3" max="3" width="7.625" style="4" customWidth="1"/>
    <col min="4" max="4" width="10.875" style="4" customWidth="1"/>
    <col min="5" max="22" width="12.125" style="5" customWidth="1"/>
    <col min="23" max="23" width="12.625" style="5" bestFit="1" customWidth="1"/>
    <col min="24" max="28" width="12.125" style="5" customWidth="1"/>
    <col min="29" max="43" width="12.25" style="5" customWidth="1"/>
    <col min="44" max="44" width="9" style="5"/>
    <col min="45" max="45" width="10" style="5" bestFit="1" customWidth="1"/>
    <col min="46" max="16384" width="9" style="5"/>
  </cols>
  <sheetData>
    <row r="2" spans="2:47" s="4" customFormat="1" ht="14.25" x14ac:dyDescent="0.15">
      <c r="B2" s="6" t="s">
        <v>25</v>
      </c>
      <c r="C2" s="3"/>
      <c r="D2" s="3"/>
      <c r="E2" s="169"/>
      <c r="F2" s="232"/>
      <c r="G2" s="169"/>
      <c r="H2" s="169"/>
      <c r="I2" s="169"/>
      <c r="J2" s="169"/>
      <c r="K2" s="169"/>
      <c r="L2" s="242"/>
      <c r="M2" s="169"/>
      <c r="N2" s="169"/>
      <c r="O2" s="169"/>
      <c r="P2" s="169"/>
      <c r="Q2" s="169"/>
      <c r="R2" s="169"/>
      <c r="S2" s="169"/>
      <c r="T2" s="169"/>
      <c r="U2" s="169"/>
      <c r="V2" s="169"/>
      <c r="W2" s="169"/>
      <c r="X2" s="169"/>
      <c r="Y2" s="169"/>
      <c r="Z2" s="169"/>
      <c r="AA2" s="169"/>
      <c r="AB2" s="169"/>
      <c r="AC2" s="169"/>
      <c r="AD2" s="169"/>
      <c r="AE2" s="169"/>
      <c r="AF2" s="201"/>
      <c r="AG2" s="169"/>
      <c r="AH2" s="169"/>
      <c r="AI2" s="169"/>
      <c r="AJ2" s="169"/>
      <c r="AK2" s="169"/>
      <c r="AL2" s="169"/>
      <c r="AM2" s="169"/>
      <c r="AN2" s="169"/>
      <c r="AO2" s="169"/>
      <c r="AP2" s="169"/>
      <c r="AQ2" s="169"/>
    </row>
    <row r="3" spans="2:47" s="4" customFormat="1" ht="11.25" customHeight="1" x14ac:dyDescent="0.15">
      <c r="B3" s="6"/>
      <c r="C3" s="3"/>
      <c r="D3" s="3"/>
      <c r="E3" s="169"/>
      <c r="F3" s="232"/>
      <c r="G3" s="169"/>
      <c r="H3" s="186"/>
      <c r="I3" s="169"/>
      <c r="J3" s="169"/>
      <c r="K3" s="169"/>
      <c r="L3" s="242"/>
      <c r="M3" s="169"/>
      <c r="N3" s="169"/>
      <c r="O3" s="169"/>
      <c r="P3" s="169"/>
      <c r="Q3" s="169"/>
      <c r="R3" s="169"/>
      <c r="S3" s="169"/>
      <c r="T3" s="169"/>
      <c r="U3" s="169"/>
      <c r="V3" s="169"/>
      <c r="W3" s="169"/>
      <c r="X3" s="169"/>
      <c r="Y3" s="169"/>
      <c r="Z3" s="169"/>
      <c r="AA3" s="169"/>
      <c r="AB3" s="169"/>
      <c r="AC3" s="169"/>
      <c r="AD3" s="169"/>
      <c r="AE3" s="169"/>
      <c r="AF3" s="201"/>
      <c r="AG3" s="169"/>
      <c r="AH3" s="169"/>
      <c r="AI3" s="169"/>
      <c r="AJ3" s="169"/>
      <c r="AK3" s="169"/>
      <c r="AL3" s="169"/>
      <c r="AM3" s="169"/>
      <c r="AN3" s="169"/>
      <c r="AO3" s="169"/>
      <c r="AP3" s="169"/>
      <c r="AQ3" s="169"/>
    </row>
    <row r="4" spans="2:47" s="4" customFormat="1" x14ac:dyDescent="0.15">
      <c r="B4" s="7"/>
      <c r="C4" s="169"/>
      <c r="D4" s="169"/>
      <c r="E4" s="169"/>
      <c r="F4" s="232"/>
      <c r="G4" s="169"/>
      <c r="H4" s="169"/>
      <c r="I4" s="169"/>
      <c r="J4" s="169"/>
      <c r="K4" s="169"/>
      <c r="L4" s="242"/>
      <c r="M4" s="169"/>
      <c r="N4" s="169"/>
      <c r="O4" s="169"/>
      <c r="P4" s="169"/>
      <c r="Q4" s="169"/>
      <c r="R4" s="169"/>
      <c r="S4" s="169"/>
      <c r="T4" s="169"/>
      <c r="U4" s="169"/>
      <c r="V4" s="169"/>
      <c r="W4" s="169"/>
      <c r="X4" s="169"/>
      <c r="Y4" s="169"/>
      <c r="Z4" s="169"/>
      <c r="AA4" s="169"/>
      <c r="AB4" s="169"/>
      <c r="AC4" s="169"/>
      <c r="AD4" s="169"/>
      <c r="AE4" s="169"/>
      <c r="AF4" s="201"/>
      <c r="AG4" s="169"/>
      <c r="AH4" s="169"/>
      <c r="AI4" s="169"/>
      <c r="AJ4" s="169"/>
      <c r="AK4" s="169"/>
      <c r="AL4" s="169"/>
      <c r="AM4" s="169"/>
      <c r="AN4" s="169"/>
      <c r="AO4" s="169"/>
      <c r="AP4" s="169"/>
      <c r="AQ4" s="169"/>
    </row>
    <row r="5" spans="2:47" s="4" customFormat="1" ht="13.5" customHeight="1" x14ac:dyDescent="0.15">
      <c r="B5" s="299" t="s">
        <v>20</v>
      </c>
      <c r="C5" s="300"/>
      <c r="D5" s="301"/>
      <c r="E5" s="334" t="s">
        <v>229</v>
      </c>
      <c r="F5" s="331" t="s">
        <v>200</v>
      </c>
      <c r="G5" s="337" t="s">
        <v>230</v>
      </c>
      <c r="H5" s="337" t="s">
        <v>231</v>
      </c>
      <c r="I5" s="337" t="s">
        <v>232</v>
      </c>
      <c r="J5" s="337" t="s">
        <v>233</v>
      </c>
      <c r="K5" s="337" t="s">
        <v>234</v>
      </c>
      <c r="L5" s="337" t="s">
        <v>441</v>
      </c>
      <c r="M5" s="337" t="s">
        <v>235</v>
      </c>
      <c r="N5" s="337" t="s">
        <v>236</v>
      </c>
      <c r="O5" s="337" t="s">
        <v>237</v>
      </c>
      <c r="P5" s="337" t="s">
        <v>238</v>
      </c>
      <c r="Q5" s="337" t="s">
        <v>239</v>
      </c>
      <c r="R5" s="337" t="s">
        <v>240</v>
      </c>
      <c r="S5" s="337" t="s">
        <v>79</v>
      </c>
      <c r="T5" s="337" t="s">
        <v>241</v>
      </c>
      <c r="U5" s="337" t="s">
        <v>242</v>
      </c>
      <c r="V5" s="337" t="s">
        <v>243</v>
      </c>
      <c r="W5" s="337" t="s">
        <v>244</v>
      </c>
      <c r="X5" s="337" t="s">
        <v>245</v>
      </c>
      <c r="Y5" s="337" t="s">
        <v>246</v>
      </c>
      <c r="Z5" s="337" t="s">
        <v>247</v>
      </c>
      <c r="AA5" s="337" t="s">
        <v>248</v>
      </c>
      <c r="AB5" s="337" t="s">
        <v>249</v>
      </c>
      <c r="AC5" s="337" t="s">
        <v>250</v>
      </c>
      <c r="AD5" s="337" t="s">
        <v>251</v>
      </c>
      <c r="AE5" s="337" t="s">
        <v>252</v>
      </c>
      <c r="AF5" s="337" t="s">
        <v>400</v>
      </c>
      <c r="AG5" s="337" t="s">
        <v>253</v>
      </c>
      <c r="AH5" s="337" t="s">
        <v>254</v>
      </c>
      <c r="AI5" s="337" t="s">
        <v>255</v>
      </c>
      <c r="AJ5" s="337" t="s">
        <v>256</v>
      </c>
      <c r="AK5" s="337" t="s">
        <v>257</v>
      </c>
      <c r="AL5" s="337" t="s">
        <v>258</v>
      </c>
      <c r="AM5" s="337" t="s">
        <v>259</v>
      </c>
      <c r="AN5" s="337" t="s">
        <v>0</v>
      </c>
      <c r="AO5" s="337" t="s">
        <v>260</v>
      </c>
      <c r="AP5" s="337" t="s">
        <v>261</v>
      </c>
      <c r="AQ5" s="340" t="s">
        <v>262</v>
      </c>
    </row>
    <row r="6" spans="2:47" s="4" customFormat="1" x14ac:dyDescent="0.15">
      <c r="B6" s="302"/>
      <c r="C6" s="303"/>
      <c r="D6" s="304"/>
      <c r="E6" s="335"/>
      <c r="F6" s="332"/>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41"/>
    </row>
    <row r="7" spans="2:47" s="4" customFormat="1" x14ac:dyDescent="0.15">
      <c r="B7" s="305"/>
      <c r="C7" s="306"/>
      <c r="D7" s="307"/>
      <c r="E7" s="336"/>
      <c r="F7" s="333"/>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42"/>
    </row>
    <row r="8" spans="2:47" ht="12" customHeight="1" x14ac:dyDescent="0.15">
      <c r="B8" s="314" t="s">
        <v>223</v>
      </c>
      <c r="C8" s="9">
        <v>2000</v>
      </c>
      <c r="D8" s="10" t="s">
        <v>21</v>
      </c>
      <c r="E8" s="76">
        <v>0</v>
      </c>
      <c r="F8" s="48">
        <v>0</v>
      </c>
      <c r="G8" s="48">
        <v>0</v>
      </c>
      <c r="H8" s="48">
        <v>74996</v>
      </c>
      <c r="I8" s="48">
        <v>0</v>
      </c>
      <c r="J8" s="48">
        <v>0</v>
      </c>
      <c r="K8" s="48">
        <v>24902</v>
      </c>
      <c r="L8" s="48">
        <v>0</v>
      </c>
      <c r="M8" s="48">
        <v>49620</v>
      </c>
      <c r="N8" s="48">
        <v>0</v>
      </c>
      <c r="O8" s="48">
        <v>0</v>
      </c>
      <c r="P8" s="48">
        <v>8404118</v>
      </c>
      <c r="Q8" s="48">
        <v>195149</v>
      </c>
      <c r="R8" s="48">
        <v>4670425</v>
      </c>
      <c r="S8" s="48">
        <v>1263474</v>
      </c>
      <c r="T8" s="48">
        <v>175875</v>
      </c>
      <c r="U8" s="48">
        <v>0</v>
      </c>
      <c r="V8" s="48">
        <v>0</v>
      </c>
      <c r="W8" s="48">
        <v>0</v>
      </c>
      <c r="X8" s="48">
        <v>0</v>
      </c>
      <c r="Y8" s="48">
        <v>1361582</v>
      </c>
      <c r="Z8" s="48">
        <v>1791855</v>
      </c>
      <c r="AA8" s="48">
        <v>0</v>
      </c>
      <c r="AB8" s="49">
        <v>0</v>
      </c>
      <c r="AC8" s="50">
        <v>0</v>
      </c>
      <c r="AD8" s="50">
        <v>46850</v>
      </c>
      <c r="AE8" s="48">
        <v>0</v>
      </c>
      <c r="AF8" s="48">
        <v>0</v>
      </c>
      <c r="AG8" s="48">
        <v>10881</v>
      </c>
      <c r="AH8" s="48">
        <v>0</v>
      </c>
      <c r="AI8" s="48">
        <v>2746759</v>
      </c>
      <c r="AJ8" s="48">
        <v>16206429</v>
      </c>
      <c r="AK8" s="48">
        <v>0</v>
      </c>
      <c r="AL8" s="48">
        <v>0</v>
      </c>
      <c r="AM8" s="48">
        <v>0</v>
      </c>
      <c r="AN8" s="48">
        <v>0</v>
      </c>
      <c r="AO8" s="48">
        <v>330589</v>
      </c>
      <c r="AP8" s="48">
        <v>7293729</v>
      </c>
      <c r="AQ8" s="51">
        <v>2126425</v>
      </c>
      <c r="AS8" s="13"/>
      <c r="AU8" s="13"/>
    </row>
    <row r="9" spans="2:47" x14ac:dyDescent="0.15">
      <c r="B9" s="315"/>
      <c r="C9" s="15">
        <v>2001</v>
      </c>
      <c r="D9" s="16">
        <v>13</v>
      </c>
      <c r="E9" s="78">
        <v>0</v>
      </c>
      <c r="F9" s="52">
        <v>0</v>
      </c>
      <c r="G9" s="52">
        <v>0</v>
      </c>
      <c r="H9" s="52">
        <v>0</v>
      </c>
      <c r="I9" s="52">
        <v>0</v>
      </c>
      <c r="J9" s="52">
        <v>64000</v>
      </c>
      <c r="K9" s="52">
        <v>0</v>
      </c>
      <c r="L9" s="52">
        <v>0</v>
      </c>
      <c r="M9" s="52">
        <v>35920</v>
      </c>
      <c r="N9" s="52">
        <v>0</v>
      </c>
      <c r="O9" s="52">
        <v>0</v>
      </c>
      <c r="P9" s="52">
        <v>11240526</v>
      </c>
      <c r="Q9" s="52">
        <v>76025</v>
      </c>
      <c r="R9" s="52">
        <v>2750841</v>
      </c>
      <c r="S9" s="52">
        <v>1414920</v>
      </c>
      <c r="T9" s="52">
        <v>4000</v>
      </c>
      <c r="U9" s="52">
        <v>0</v>
      </c>
      <c r="V9" s="52">
        <v>0</v>
      </c>
      <c r="W9" s="52">
        <v>0</v>
      </c>
      <c r="X9" s="52">
        <v>0</v>
      </c>
      <c r="Y9" s="52">
        <v>7412707</v>
      </c>
      <c r="Z9" s="52">
        <v>944425</v>
      </c>
      <c r="AA9" s="52">
        <v>0</v>
      </c>
      <c r="AB9" s="53">
        <v>0</v>
      </c>
      <c r="AC9" s="54">
        <v>0</v>
      </c>
      <c r="AD9" s="54">
        <v>1354135</v>
      </c>
      <c r="AE9" s="52">
        <v>0</v>
      </c>
      <c r="AF9" s="52">
        <v>0</v>
      </c>
      <c r="AG9" s="52">
        <v>472647</v>
      </c>
      <c r="AH9" s="52">
        <v>49950</v>
      </c>
      <c r="AI9" s="52">
        <v>1332262</v>
      </c>
      <c r="AJ9" s="52">
        <v>15937798</v>
      </c>
      <c r="AK9" s="52">
        <v>0</v>
      </c>
      <c r="AL9" s="52">
        <v>0</v>
      </c>
      <c r="AM9" s="52">
        <v>0</v>
      </c>
      <c r="AN9" s="52">
        <v>0</v>
      </c>
      <c r="AO9" s="52">
        <v>0</v>
      </c>
      <c r="AP9" s="52">
        <v>4413780</v>
      </c>
      <c r="AQ9" s="55">
        <v>1939720</v>
      </c>
      <c r="AS9" s="13"/>
      <c r="AU9" s="13"/>
    </row>
    <row r="10" spans="2:47" x14ac:dyDescent="0.15">
      <c r="B10" s="315"/>
      <c r="C10" s="18">
        <v>2002</v>
      </c>
      <c r="D10" s="19">
        <v>14</v>
      </c>
      <c r="E10" s="79">
        <v>0</v>
      </c>
      <c r="F10" s="53">
        <v>0</v>
      </c>
      <c r="G10" s="53">
        <v>0</v>
      </c>
      <c r="H10" s="53">
        <v>15675</v>
      </c>
      <c r="I10" s="53">
        <v>0</v>
      </c>
      <c r="J10" s="53">
        <v>63550</v>
      </c>
      <c r="K10" s="53">
        <v>0</v>
      </c>
      <c r="L10" s="53">
        <v>0</v>
      </c>
      <c r="M10" s="53">
        <v>36660</v>
      </c>
      <c r="N10" s="53">
        <v>324</v>
      </c>
      <c r="O10" s="53">
        <v>0</v>
      </c>
      <c r="P10" s="53">
        <v>10847200</v>
      </c>
      <c r="Q10" s="53">
        <v>110050</v>
      </c>
      <c r="R10" s="53">
        <v>909998</v>
      </c>
      <c r="S10" s="53">
        <v>1765807</v>
      </c>
      <c r="T10" s="53">
        <v>67950</v>
      </c>
      <c r="U10" s="53">
        <v>0</v>
      </c>
      <c r="V10" s="53">
        <v>0</v>
      </c>
      <c r="W10" s="53">
        <v>0</v>
      </c>
      <c r="X10" s="53">
        <v>25000</v>
      </c>
      <c r="Y10" s="53">
        <v>4755407</v>
      </c>
      <c r="Z10" s="53">
        <v>200917</v>
      </c>
      <c r="AA10" s="53">
        <v>0</v>
      </c>
      <c r="AB10" s="53">
        <v>98120</v>
      </c>
      <c r="AC10" s="54">
        <v>0</v>
      </c>
      <c r="AD10" s="54">
        <v>997720</v>
      </c>
      <c r="AE10" s="53">
        <v>0</v>
      </c>
      <c r="AF10" s="54">
        <v>0</v>
      </c>
      <c r="AG10" s="53">
        <v>86940</v>
      </c>
      <c r="AH10" s="53">
        <v>0</v>
      </c>
      <c r="AI10" s="53">
        <v>185725</v>
      </c>
      <c r="AJ10" s="53">
        <v>15345035</v>
      </c>
      <c r="AK10" s="53">
        <v>0</v>
      </c>
      <c r="AL10" s="53">
        <v>0</v>
      </c>
      <c r="AM10" s="53">
        <v>0</v>
      </c>
      <c r="AN10" s="53">
        <v>695641</v>
      </c>
      <c r="AO10" s="53">
        <v>0</v>
      </c>
      <c r="AP10" s="53">
        <v>12877802</v>
      </c>
      <c r="AQ10" s="56">
        <v>1454125</v>
      </c>
      <c r="AS10" s="13"/>
      <c r="AU10" s="13"/>
    </row>
    <row r="11" spans="2:47" x14ac:dyDescent="0.15">
      <c r="B11" s="315"/>
      <c r="C11" s="18">
        <v>2003</v>
      </c>
      <c r="D11" s="19">
        <v>15</v>
      </c>
      <c r="E11" s="79">
        <v>0</v>
      </c>
      <c r="F11" s="53">
        <v>0</v>
      </c>
      <c r="G11" s="53">
        <v>0</v>
      </c>
      <c r="H11" s="53">
        <v>30550</v>
      </c>
      <c r="I11" s="53">
        <v>0</v>
      </c>
      <c r="J11" s="53">
        <v>0</v>
      </c>
      <c r="K11" s="53">
        <v>0</v>
      </c>
      <c r="L11" s="53">
        <v>0</v>
      </c>
      <c r="M11" s="53">
        <v>33540</v>
      </c>
      <c r="N11" s="53">
        <v>1397</v>
      </c>
      <c r="O11" s="53">
        <v>0</v>
      </c>
      <c r="P11" s="53">
        <v>9412216</v>
      </c>
      <c r="Q11" s="53">
        <v>170150</v>
      </c>
      <c r="R11" s="53">
        <v>3197608</v>
      </c>
      <c r="S11" s="53">
        <v>1433715</v>
      </c>
      <c r="T11" s="53">
        <v>19950</v>
      </c>
      <c r="U11" s="53">
        <v>0</v>
      </c>
      <c r="V11" s="53">
        <v>0</v>
      </c>
      <c r="W11" s="53">
        <v>0</v>
      </c>
      <c r="X11" s="53">
        <v>24950</v>
      </c>
      <c r="Y11" s="53">
        <v>2963909</v>
      </c>
      <c r="Z11" s="53">
        <v>0</v>
      </c>
      <c r="AA11" s="53">
        <v>0</v>
      </c>
      <c r="AB11" s="53">
        <v>150000</v>
      </c>
      <c r="AC11" s="54">
        <v>0</v>
      </c>
      <c r="AD11" s="54">
        <v>766822</v>
      </c>
      <c r="AE11" s="53">
        <v>0</v>
      </c>
      <c r="AF11" s="54">
        <v>0</v>
      </c>
      <c r="AG11" s="53">
        <v>925643</v>
      </c>
      <c r="AH11" s="53">
        <v>0</v>
      </c>
      <c r="AI11" s="53">
        <v>140350</v>
      </c>
      <c r="AJ11" s="53">
        <v>15719148</v>
      </c>
      <c r="AK11" s="53">
        <v>0</v>
      </c>
      <c r="AL11" s="53">
        <v>0</v>
      </c>
      <c r="AM11" s="53">
        <v>0</v>
      </c>
      <c r="AN11" s="53">
        <v>551962</v>
      </c>
      <c r="AO11" s="53">
        <v>0</v>
      </c>
      <c r="AP11" s="53">
        <v>11008708</v>
      </c>
      <c r="AQ11" s="56">
        <v>1730950</v>
      </c>
      <c r="AS11" s="13"/>
      <c r="AU11" s="13"/>
    </row>
    <row r="12" spans="2:47" x14ac:dyDescent="0.15">
      <c r="B12" s="315"/>
      <c r="C12" s="18">
        <v>2004</v>
      </c>
      <c r="D12" s="19">
        <v>16</v>
      </c>
      <c r="E12" s="79">
        <v>1500</v>
      </c>
      <c r="F12" s="53">
        <v>0</v>
      </c>
      <c r="G12" s="53">
        <v>0</v>
      </c>
      <c r="H12" s="53">
        <v>264675</v>
      </c>
      <c r="I12" s="53">
        <v>0</v>
      </c>
      <c r="J12" s="53">
        <v>0</v>
      </c>
      <c r="K12" s="53">
        <v>0</v>
      </c>
      <c r="L12" s="53">
        <v>0</v>
      </c>
      <c r="M12" s="53">
        <v>39800</v>
      </c>
      <c r="N12" s="53">
        <v>1087</v>
      </c>
      <c r="O12" s="53">
        <v>0</v>
      </c>
      <c r="P12" s="53">
        <v>9046025</v>
      </c>
      <c r="Q12" s="53">
        <v>435550</v>
      </c>
      <c r="R12" s="53">
        <v>3895000</v>
      </c>
      <c r="S12" s="53">
        <v>1279100</v>
      </c>
      <c r="T12" s="53">
        <v>41675</v>
      </c>
      <c r="U12" s="53">
        <v>42000</v>
      </c>
      <c r="V12" s="53">
        <v>39997</v>
      </c>
      <c r="W12" s="53">
        <v>48000</v>
      </c>
      <c r="X12" s="53">
        <v>99875</v>
      </c>
      <c r="Y12" s="53">
        <v>3035668</v>
      </c>
      <c r="Z12" s="53">
        <v>193000</v>
      </c>
      <c r="AA12" s="53">
        <v>0</v>
      </c>
      <c r="AB12" s="53">
        <v>0</v>
      </c>
      <c r="AC12" s="54">
        <v>0</v>
      </c>
      <c r="AD12" s="54">
        <v>888947</v>
      </c>
      <c r="AE12" s="53">
        <v>0</v>
      </c>
      <c r="AF12" s="54">
        <v>0</v>
      </c>
      <c r="AG12" s="53">
        <v>517925</v>
      </c>
      <c r="AH12" s="53">
        <v>0</v>
      </c>
      <c r="AI12" s="53">
        <v>348700</v>
      </c>
      <c r="AJ12" s="53">
        <v>18757752</v>
      </c>
      <c r="AK12" s="53">
        <v>0</v>
      </c>
      <c r="AL12" s="53">
        <v>0</v>
      </c>
      <c r="AM12" s="53">
        <v>0</v>
      </c>
      <c r="AN12" s="53">
        <v>808898</v>
      </c>
      <c r="AO12" s="53">
        <v>1201300</v>
      </c>
      <c r="AP12" s="53">
        <v>7465906</v>
      </c>
      <c r="AQ12" s="56">
        <v>1839160</v>
      </c>
      <c r="AS12" s="13"/>
      <c r="AU12" s="13"/>
    </row>
    <row r="13" spans="2:47" ht="12" customHeight="1" x14ac:dyDescent="0.15">
      <c r="B13" s="315"/>
      <c r="C13" s="22">
        <v>2005</v>
      </c>
      <c r="D13" s="23">
        <v>17</v>
      </c>
      <c r="E13" s="80">
        <v>378250</v>
      </c>
      <c r="F13" s="57">
        <v>0</v>
      </c>
      <c r="G13" s="57">
        <v>0</v>
      </c>
      <c r="H13" s="57">
        <v>183850</v>
      </c>
      <c r="I13" s="57">
        <v>0</v>
      </c>
      <c r="J13" s="57">
        <v>96000</v>
      </c>
      <c r="K13" s="57">
        <v>0</v>
      </c>
      <c r="L13" s="57">
        <v>0</v>
      </c>
      <c r="M13" s="57">
        <v>32540</v>
      </c>
      <c r="N13" s="57">
        <v>1746</v>
      </c>
      <c r="O13" s="57">
        <v>0</v>
      </c>
      <c r="P13" s="57">
        <v>8041375</v>
      </c>
      <c r="Q13" s="57">
        <v>300000</v>
      </c>
      <c r="R13" s="57">
        <v>825035</v>
      </c>
      <c r="S13" s="57">
        <v>1697100</v>
      </c>
      <c r="T13" s="57">
        <v>45836</v>
      </c>
      <c r="U13" s="57">
        <v>0</v>
      </c>
      <c r="V13" s="57">
        <v>333979</v>
      </c>
      <c r="W13" s="57">
        <v>0</v>
      </c>
      <c r="X13" s="57">
        <v>248275</v>
      </c>
      <c r="Y13" s="57">
        <v>1631850</v>
      </c>
      <c r="Z13" s="57">
        <v>0</v>
      </c>
      <c r="AA13" s="57">
        <v>0</v>
      </c>
      <c r="AB13" s="57">
        <v>0</v>
      </c>
      <c r="AC13" s="58">
        <v>0</v>
      </c>
      <c r="AD13" s="58">
        <v>1066546</v>
      </c>
      <c r="AE13" s="57">
        <v>323225</v>
      </c>
      <c r="AF13" s="58">
        <v>0</v>
      </c>
      <c r="AG13" s="57">
        <v>57000</v>
      </c>
      <c r="AH13" s="57">
        <v>0</v>
      </c>
      <c r="AI13" s="57">
        <v>534694</v>
      </c>
      <c r="AJ13" s="57">
        <v>26149064</v>
      </c>
      <c r="AK13" s="57">
        <v>0</v>
      </c>
      <c r="AL13" s="57">
        <v>0</v>
      </c>
      <c r="AM13" s="57">
        <v>0</v>
      </c>
      <c r="AN13" s="57">
        <v>959925</v>
      </c>
      <c r="AO13" s="57">
        <v>213450</v>
      </c>
      <c r="AP13" s="57">
        <v>9869930</v>
      </c>
      <c r="AQ13" s="59">
        <v>2346635</v>
      </c>
      <c r="AS13" s="13"/>
      <c r="AU13" s="13"/>
    </row>
    <row r="14" spans="2:47" x14ac:dyDescent="0.15">
      <c r="B14" s="315"/>
      <c r="C14" s="18">
        <v>2006</v>
      </c>
      <c r="D14" s="19">
        <v>18</v>
      </c>
      <c r="E14" s="79">
        <v>1329750</v>
      </c>
      <c r="F14" s="53">
        <v>0</v>
      </c>
      <c r="G14" s="53">
        <v>0</v>
      </c>
      <c r="H14" s="53">
        <v>226900</v>
      </c>
      <c r="I14" s="53">
        <v>0</v>
      </c>
      <c r="J14" s="53">
        <v>128000</v>
      </c>
      <c r="K14" s="53">
        <v>0</v>
      </c>
      <c r="L14" s="53">
        <v>0</v>
      </c>
      <c r="M14" s="53">
        <v>61180</v>
      </c>
      <c r="N14" s="53">
        <v>0</v>
      </c>
      <c r="O14" s="53">
        <v>0</v>
      </c>
      <c r="P14" s="53">
        <v>7739420</v>
      </c>
      <c r="Q14" s="53">
        <v>85900</v>
      </c>
      <c r="R14" s="53">
        <v>647441</v>
      </c>
      <c r="S14" s="53">
        <v>1370925</v>
      </c>
      <c r="T14" s="53">
        <v>119665</v>
      </c>
      <c r="U14" s="53">
        <v>0</v>
      </c>
      <c r="V14" s="53">
        <v>0</v>
      </c>
      <c r="W14" s="53">
        <v>0</v>
      </c>
      <c r="X14" s="53">
        <v>174275</v>
      </c>
      <c r="Y14" s="53">
        <v>2473142</v>
      </c>
      <c r="Z14" s="53">
        <v>0</v>
      </c>
      <c r="AA14" s="53">
        <v>0</v>
      </c>
      <c r="AB14" s="53">
        <v>0</v>
      </c>
      <c r="AC14" s="54">
        <v>0</v>
      </c>
      <c r="AD14" s="54">
        <v>348998</v>
      </c>
      <c r="AE14" s="53">
        <v>1015345</v>
      </c>
      <c r="AF14" s="54">
        <v>0</v>
      </c>
      <c r="AG14" s="53">
        <v>0</v>
      </c>
      <c r="AH14" s="53">
        <v>0</v>
      </c>
      <c r="AI14" s="53">
        <v>420575</v>
      </c>
      <c r="AJ14" s="53">
        <v>27262012</v>
      </c>
      <c r="AK14" s="53">
        <v>0</v>
      </c>
      <c r="AL14" s="53">
        <v>0</v>
      </c>
      <c r="AM14" s="53">
        <v>0</v>
      </c>
      <c r="AN14" s="53">
        <v>1864745</v>
      </c>
      <c r="AO14" s="53">
        <v>37000</v>
      </c>
      <c r="AP14" s="53">
        <v>7597790</v>
      </c>
      <c r="AQ14" s="56">
        <v>1629480</v>
      </c>
      <c r="AS14" s="13"/>
      <c r="AU14" s="13"/>
    </row>
    <row r="15" spans="2:47" x14ac:dyDescent="0.15">
      <c r="B15" s="315"/>
      <c r="C15" s="18">
        <v>2007</v>
      </c>
      <c r="D15" s="19">
        <v>19</v>
      </c>
      <c r="E15" s="81">
        <v>392475</v>
      </c>
      <c r="F15" s="60">
        <v>0</v>
      </c>
      <c r="G15" s="60">
        <v>0</v>
      </c>
      <c r="H15" s="60">
        <v>1036200</v>
      </c>
      <c r="I15" s="60">
        <v>0</v>
      </c>
      <c r="J15" s="60">
        <v>16000</v>
      </c>
      <c r="K15" s="60">
        <v>0</v>
      </c>
      <c r="L15" s="60">
        <v>0</v>
      </c>
      <c r="M15" s="60">
        <v>50740</v>
      </c>
      <c r="N15" s="60">
        <v>0</v>
      </c>
      <c r="O15" s="60">
        <v>0</v>
      </c>
      <c r="P15" s="60">
        <v>6985653</v>
      </c>
      <c r="Q15" s="60">
        <v>310250</v>
      </c>
      <c r="R15" s="60">
        <v>588125</v>
      </c>
      <c r="S15" s="60">
        <v>2420198</v>
      </c>
      <c r="T15" s="60">
        <v>90247</v>
      </c>
      <c r="U15" s="60">
        <v>0</v>
      </c>
      <c r="V15" s="60">
        <v>0</v>
      </c>
      <c r="W15" s="60">
        <v>0</v>
      </c>
      <c r="X15" s="60">
        <v>423025</v>
      </c>
      <c r="Y15" s="60">
        <v>1199821</v>
      </c>
      <c r="Z15" s="60">
        <v>200000</v>
      </c>
      <c r="AA15" s="60">
        <v>100000</v>
      </c>
      <c r="AB15" s="60">
        <v>100000</v>
      </c>
      <c r="AC15" s="54">
        <v>100000</v>
      </c>
      <c r="AD15" s="54">
        <v>674050</v>
      </c>
      <c r="AE15" s="60">
        <v>7273800</v>
      </c>
      <c r="AF15" s="54">
        <v>0</v>
      </c>
      <c r="AG15" s="60">
        <v>274863</v>
      </c>
      <c r="AH15" s="60">
        <v>0</v>
      </c>
      <c r="AI15" s="60">
        <v>642198</v>
      </c>
      <c r="AJ15" s="60">
        <v>24320266</v>
      </c>
      <c r="AK15" s="60">
        <v>0</v>
      </c>
      <c r="AL15" s="60">
        <v>1152</v>
      </c>
      <c r="AM15" s="60">
        <v>0</v>
      </c>
      <c r="AN15" s="60">
        <v>2645091</v>
      </c>
      <c r="AO15" s="60">
        <v>697420</v>
      </c>
      <c r="AP15" s="60">
        <v>5432890</v>
      </c>
      <c r="AQ15" s="61">
        <v>2452810</v>
      </c>
      <c r="AS15" s="13"/>
      <c r="AU15" s="13"/>
    </row>
    <row r="16" spans="2:47" x14ac:dyDescent="0.15">
      <c r="B16" s="315"/>
      <c r="C16" s="18">
        <v>2008</v>
      </c>
      <c r="D16" s="19">
        <v>20</v>
      </c>
      <c r="E16" s="79">
        <v>471085</v>
      </c>
      <c r="F16" s="53">
        <v>0</v>
      </c>
      <c r="G16" s="53">
        <v>0</v>
      </c>
      <c r="H16" s="53">
        <v>970850</v>
      </c>
      <c r="I16" s="53">
        <v>0</v>
      </c>
      <c r="J16" s="53">
        <v>0</v>
      </c>
      <c r="K16" s="53">
        <v>0</v>
      </c>
      <c r="L16" s="53">
        <v>0</v>
      </c>
      <c r="M16" s="53">
        <v>3960</v>
      </c>
      <c r="N16" s="53">
        <v>0</v>
      </c>
      <c r="O16" s="53">
        <v>0</v>
      </c>
      <c r="P16" s="53">
        <v>6033935</v>
      </c>
      <c r="Q16" s="53">
        <v>49899</v>
      </c>
      <c r="R16" s="53">
        <v>77945</v>
      </c>
      <c r="S16" s="53">
        <v>638507</v>
      </c>
      <c r="T16" s="53">
        <v>41866</v>
      </c>
      <c r="U16" s="53">
        <v>0</v>
      </c>
      <c r="V16" s="53">
        <v>0</v>
      </c>
      <c r="W16" s="53">
        <v>0</v>
      </c>
      <c r="X16" s="53">
        <v>146525</v>
      </c>
      <c r="Y16" s="53">
        <v>133000</v>
      </c>
      <c r="Z16" s="53">
        <v>0</v>
      </c>
      <c r="AA16" s="53">
        <v>100000</v>
      </c>
      <c r="AB16" s="53">
        <v>0</v>
      </c>
      <c r="AC16" s="54">
        <v>0</v>
      </c>
      <c r="AD16" s="54">
        <v>466500</v>
      </c>
      <c r="AE16" s="53">
        <v>2852017</v>
      </c>
      <c r="AF16" s="54">
        <v>0</v>
      </c>
      <c r="AG16" s="53">
        <v>0</v>
      </c>
      <c r="AH16" s="53">
        <v>0</v>
      </c>
      <c r="AI16" s="53">
        <v>343375</v>
      </c>
      <c r="AJ16" s="53">
        <v>29271461</v>
      </c>
      <c r="AK16" s="53">
        <v>0</v>
      </c>
      <c r="AL16" s="53">
        <v>0</v>
      </c>
      <c r="AM16" s="53">
        <v>25000</v>
      </c>
      <c r="AN16" s="53">
        <v>665000</v>
      </c>
      <c r="AO16" s="53">
        <v>215975</v>
      </c>
      <c r="AP16" s="53">
        <v>6059451</v>
      </c>
      <c r="AQ16" s="56">
        <v>2217992</v>
      </c>
      <c r="AS16" s="13"/>
      <c r="AU16" s="13"/>
    </row>
    <row r="17" spans="2:47" x14ac:dyDescent="0.15">
      <c r="B17" s="315"/>
      <c r="C17" s="18">
        <v>2009</v>
      </c>
      <c r="D17" s="19">
        <v>21</v>
      </c>
      <c r="E17" s="79">
        <v>2932885</v>
      </c>
      <c r="F17" s="53">
        <v>0</v>
      </c>
      <c r="G17" s="53">
        <v>0</v>
      </c>
      <c r="H17" s="53">
        <v>1460930</v>
      </c>
      <c r="I17" s="53">
        <v>0</v>
      </c>
      <c r="J17" s="53">
        <v>0</v>
      </c>
      <c r="K17" s="53">
        <v>0</v>
      </c>
      <c r="L17" s="53">
        <v>0</v>
      </c>
      <c r="M17" s="53">
        <v>4100</v>
      </c>
      <c r="N17" s="53">
        <v>0</v>
      </c>
      <c r="O17" s="53">
        <v>0</v>
      </c>
      <c r="P17" s="53">
        <v>6466454</v>
      </c>
      <c r="Q17" s="53">
        <v>99400</v>
      </c>
      <c r="R17" s="53">
        <v>243275</v>
      </c>
      <c r="S17" s="53">
        <v>268749</v>
      </c>
      <c r="T17" s="53">
        <v>109592</v>
      </c>
      <c r="U17" s="53">
        <v>592350</v>
      </c>
      <c r="V17" s="53">
        <v>99925</v>
      </c>
      <c r="W17" s="53">
        <v>0</v>
      </c>
      <c r="X17" s="53">
        <v>537400</v>
      </c>
      <c r="Y17" s="53">
        <v>148000</v>
      </c>
      <c r="Z17" s="53">
        <v>0</v>
      </c>
      <c r="AA17" s="53">
        <v>0</v>
      </c>
      <c r="AB17" s="53">
        <v>0</v>
      </c>
      <c r="AC17" s="54">
        <v>0</v>
      </c>
      <c r="AD17" s="54">
        <v>0</v>
      </c>
      <c r="AE17" s="53">
        <v>68000</v>
      </c>
      <c r="AF17" s="54">
        <v>0</v>
      </c>
      <c r="AG17" s="53">
        <v>0</v>
      </c>
      <c r="AH17" s="53">
        <v>0</v>
      </c>
      <c r="AI17" s="53">
        <v>550975</v>
      </c>
      <c r="AJ17" s="53">
        <v>27851635</v>
      </c>
      <c r="AK17" s="53">
        <v>0</v>
      </c>
      <c r="AL17" s="53">
        <v>0</v>
      </c>
      <c r="AM17" s="53">
        <v>696172</v>
      </c>
      <c r="AN17" s="53">
        <v>1399896</v>
      </c>
      <c r="AO17" s="53">
        <v>1694525</v>
      </c>
      <c r="AP17" s="53">
        <v>7678233</v>
      </c>
      <c r="AQ17" s="56">
        <v>1851759</v>
      </c>
      <c r="AS17" s="13"/>
      <c r="AU17" s="13"/>
    </row>
    <row r="18" spans="2:47" x14ac:dyDescent="0.15">
      <c r="B18" s="315"/>
      <c r="C18" s="18">
        <v>2010</v>
      </c>
      <c r="D18" s="19">
        <v>22</v>
      </c>
      <c r="E18" s="79">
        <v>1612460</v>
      </c>
      <c r="F18" s="53">
        <v>0</v>
      </c>
      <c r="G18" s="53">
        <v>0</v>
      </c>
      <c r="H18" s="53">
        <v>1487950</v>
      </c>
      <c r="I18" s="53">
        <v>0</v>
      </c>
      <c r="J18" s="53">
        <v>0</v>
      </c>
      <c r="K18" s="53">
        <v>0</v>
      </c>
      <c r="L18" s="53">
        <v>0</v>
      </c>
      <c r="M18" s="53">
        <v>10600</v>
      </c>
      <c r="N18" s="53">
        <v>0</v>
      </c>
      <c r="O18" s="53">
        <v>0</v>
      </c>
      <c r="P18" s="53">
        <v>7591827</v>
      </c>
      <c r="Q18" s="53">
        <v>148975</v>
      </c>
      <c r="R18" s="53">
        <v>830500</v>
      </c>
      <c r="S18" s="53">
        <v>346305</v>
      </c>
      <c r="T18" s="53">
        <v>54921</v>
      </c>
      <c r="U18" s="53">
        <v>118950</v>
      </c>
      <c r="V18" s="53">
        <v>113225</v>
      </c>
      <c r="W18" s="53">
        <v>0</v>
      </c>
      <c r="X18" s="53">
        <v>348400</v>
      </c>
      <c r="Y18" s="53">
        <v>0</v>
      </c>
      <c r="Z18" s="53">
        <v>0</v>
      </c>
      <c r="AA18" s="53">
        <v>0</v>
      </c>
      <c r="AB18" s="57">
        <v>0</v>
      </c>
      <c r="AC18" s="58">
        <v>0</v>
      </c>
      <c r="AD18" s="58">
        <v>0</v>
      </c>
      <c r="AE18" s="53">
        <v>0</v>
      </c>
      <c r="AF18" s="53">
        <v>0</v>
      </c>
      <c r="AG18" s="53">
        <v>0</v>
      </c>
      <c r="AH18" s="53">
        <v>0</v>
      </c>
      <c r="AI18" s="53">
        <v>1383165</v>
      </c>
      <c r="AJ18" s="53">
        <v>32753902</v>
      </c>
      <c r="AK18" s="53">
        <v>0</v>
      </c>
      <c r="AL18" s="53">
        <v>0</v>
      </c>
      <c r="AM18" s="53">
        <v>0</v>
      </c>
      <c r="AN18" s="53">
        <v>1063996</v>
      </c>
      <c r="AO18" s="53">
        <v>1922625</v>
      </c>
      <c r="AP18" s="53">
        <v>6401414</v>
      </c>
      <c r="AQ18" s="56">
        <v>1064516</v>
      </c>
      <c r="AS18" s="13"/>
      <c r="AU18" s="13"/>
    </row>
    <row r="19" spans="2:47" x14ac:dyDescent="0.15">
      <c r="B19" s="315"/>
      <c r="C19" s="15">
        <v>2011</v>
      </c>
      <c r="D19" s="16">
        <v>23</v>
      </c>
      <c r="E19" s="78">
        <v>1902099</v>
      </c>
      <c r="F19" s="52">
        <v>0</v>
      </c>
      <c r="G19" s="52">
        <v>0</v>
      </c>
      <c r="H19" s="52">
        <v>2189745</v>
      </c>
      <c r="I19" s="52">
        <v>0</v>
      </c>
      <c r="J19" s="52">
        <v>0</v>
      </c>
      <c r="K19" s="52">
        <v>0</v>
      </c>
      <c r="L19" s="52">
        <v>0</v>
      </c>
      <c r="M19" s="52">
        <v>11800</v>
      </c>
      <c r="N19" s="52">
        <v>25000</v>
      </c>
      <c r="O19" s="52">
        <v>225025</v>
      </c>
      <c r="P19" s="52">
        <v>4776833</v>
      </c>
      <c r="Q19" s="52">
        <v>73368</v>
      </c>
      <c r="R19" s="52">
        <v>1090800</v>
      </c>
      <c r="S19" s="52">
        <v>1713769</v>
      </c>
      <c r="T19" s="52">
        <v>57647</v>
      </c>
      <c r="U19" s="52">
        <v>871791</v>
      </c>
      <c r="V19" s="52">
        <v>117160</v>
      </c>
      <c r="W19" s="52">
        <v>0</v>
      </c>
      <c r="X19" s="52">
        <v>1000900</v>
      </c>
      <c r="Y19" s="52">
        <v>0</v>
      </c>
      <c r="Z19" s="52">
        <v>0</v>
      </c>
      <c r="AA19" s="52">
        <v>0</v>
      </c>
      <c r="AB19" s="53">
        <v>0</v>
      </c>
      <c r="AC19" s="54">
        <v>0</v>
      </c>
      <c r="AD19" s="54">
        <v>0</v>
      </c>
      <c r="AE19" s="52">
        <v>0</v>
      </c>
      <c r="AF19" s="52">
        <v>0</v>
      </c>
      <c r="AG19" s="52">
        <v>0</v>
      </c>
      <c r="AH19" s="52">
        <v>0</v>
      </c>
      <c r="AI19" s="52">
        <v>921342</v>
      </c>
      <c r="AJ19" s="52">
        <v>25517163</v>
      </c>
      <c r="AK19" s="52">
        <v>0</v>
      </c>
      <c r="AL19" s="52">
        <v>0</v>
      </c>
      <c r="AM19" s="52">
        <v>373474</v>
      </c>
      <c r="AN19" s="52">
        <v>7346576</v>
      </c>
      <c r="AO19" s="52">
        <v>725475</v>
      </c>
      <c r="AP19" s="52">
        <v>6084293</v>
      </c>
      <c r="AQ19" s="55">
        <v>1168801</v>
      </c>
      <c r="AS19" s="13"/>
      <c r="AU19" s="13"/>
    </row>
    <row r="20" spans="2:47" x14ac:dyDescent="0.15">
      <c r="B20" s="315"/>
      <c r="C20" s="18">
        <v>2012</v>
      </c>
      <c r="D20" s="19">
        <v>24</v>
      </c>
      <c r="E20" s="79">
        <v>2673680</v>
      </c>
      <c r="F20" s="53">
        <v>0</v>
      </c>
      <c r="G20" s="53">
        <v>0</v>
      </c>
      <c r="H20" s="53">
        <v>2879980</v>
      </c>
      <c r="I20" s="53">
        <v>0</v>
      </c>
      <c r="J20" s="53">
        <v>0</v>
      </c>
      <c r="K20" s="53">
        <v>0</v>
      </c>
      <c r="L20" s="53">
        <v>0</v>
      </c>
      <c r="M20" s="53">
        <v>29540</v>
      </c>
      <c r="N20" s="53">
        <v>350000</v>
      </c>
      <c r="O20" s="53">
        <v>104350</v>
      </c>
      <c r="P20" s="53">
        <v>2492407</v>
      </c>
      <c r="Q20" s="53">
        <v>311825</v>
      </c>
      <c r="R20" s="53">
        <v>3862394</v>
      </c>
      <c r="S20" s="53">
        <v>3679171</v>
      </c>
      <c r="T20" s="53">
        <v>149106</v>
      </c>
      <c r="U20" s="53">
        <v>2161532</v>
      </c>
      <c r="V20" s="53">
        <v>72000</v>
      </c>
      <c r="W20" s="53">
        <v>146725</v>
      </c>
      <c r="X20" s="53">
        <v>278150</v>
      </c>
      <c r="Y20" s="53">
        <v>1932670</v>
      </c>
      <c r="Z20" s="53">
        <v>50000</v>
      </c>
      <c r="AA20" s="53">
        <v>0</v>
      </c>
      <c r="AB20" s="53">
        <v>0</v>
      </c>
      <c r="AC20" s="54">
        <v>0</v>
      </c>
      <c r="AD20" s="54">
        <v>1209997</v>
      </c>
      <c r="AE20" s="53">
        <v>0</v>
      </c>
      <c r="AF20" s="54">
        <v>0</v>
      </c>
      <c r="AG20" s="53">
        <v>0</v>
      </c>
      <c r="AH20" s="53">
        <v>0</v>
      </c>
      <c r="AI20" s="53">
        <v>597450</v>
      </c>
      <c r="AJ20" s="53">
        <v>23949797</v>
      </c>
      <c r="AK20" s="53">
        <v>0</v>
      </c>
      <c r="AL20" s="53">
        <v>0</v>
      </c>
      <c r="AM20" s="53">
        <v>0</v>
      </c>
      <c r="AN20" s="53">
        <v>2240188</v>
      </c>
      <c r="AO20" s="53">
        <v>595450</v>
      </c>
      <c r="AP20" s="53">
        <v>4681750</v>
      </c>
      <c r="AQ20" s="56">
        <v>1664663</v>
      </c>
      <c r="AS20" s="13"/>
      <c r="AU20" s="13"/>
    </row>
    <row r="21" spans="2:47" x14ac:dyDescent="0.15">
      <c r="B21" s="315"/>
      <c r="C21" s="18">
        <v>2013</v>
      </c>
      <c r="D21" s="19">
        <v>25</v>
      </c>
      <c r="E21" s="79">
        <v>2300455</v>
      </c>
      <c r="F21" s="53">
        <v>0</v>
      </c>
      <c r="G21" s="53">
        <v>0</v>
      </c>
      <c r="H21" s="53">
        <v>2283640</v>
      </c>
      <c r="I21" s="53">
        <v>0</v>
      </c>
      <c r="J21" s="53">
        <v>0</v>
      </c>
      <c r="K21" s="53">
        <v>0</v>
      </c>
      <c r="L21" s="53">
        <v>0</v>
      </c>
      <c r="M21" s="53">
        <v>35180</v>
      </c>
      <c r="N21" s="53">
        <v>50000</v>
      </c>
      <c r="O21" s="53">
        <v>111950</v>
      </c>
      <c r="P21" s="53">
        <v>2626705</v>
      </c>
      <c r="Q21" s="53">
        <v>422675</v>
      </c>
      <c r="R21" s="53">
        <v>1292035</v>
      </c>
      <c r="S21" s="53">
        <v>3077038</v>
      </c>
      <c r="T21" s="53">
        <v>86454</v>
      </c>
      <c r="U21" s="53">
        <v>194498</v>
      </c>
      <c r="V21" s="53">
        <v>46000</v>
      </c>
      <c r="W21" s="53">
        <v>95475</v>
      </c>
      <c r="X21" s="53">
        <v>265375</v>
      </c>
      <c r="Y21" s="53">
        <v>1826066</v>
      </c>
      <c r="Z21" s="53">
        <v>147825</v>
      </c>
      <c r="AA21" s="53">
        <v>3895568</v>
      </c>
      <c r="AB21" s="53">
        <v>0</v>
      </c>
      <c r="AC21" s="54">
        <v>0</v>
      </c>
      <c r="AD21" s="54">
        <v>2199247</v>
      </c>
      <c r="AE21" s="53">
        <v>0</v>
      </c>
      <c r="AF21" s="54">
        <v>0</v>
      </c>
      <c r="AG21" s="53">
        <v>0</v>
      </c>
      <c r="AH21" s="53">
        <v>0</v>
      </c>
      <c r="AI21" s="53">
        <v>698600</v>
      </c>
      <c r="AJ21" s="53">
        <v>21034261</v>
      </c>
      <c r="AK21" s="53">
        <v>0</v>
      </c>
      <c r="AL21" s="53">
        <v>0</v>
      </c>
      <c r="AM21" s="53">
        <v>0</v>
      </c>
      <c r="AN21" s="53">
        <v>1713575</v>
      </c>
      <c r="AO21" s="53">
        <v>1097275</v>
      </c>
      <c r="AP21" s="53">
        <v>5651300</v>
      </c>
      <c r="AQ21" s="56">
        <v>2398188</v>
      </c>
      <c r="AS21" s="13"/>
      <c r="AU21" s="13"/>
    </row>
    <row r="22" spans="2:47" s="30" customFormat="1" x14ac:dyDescent="0.15">
      <c r="B22" s="315"/>
      <c r="C22" s="26">
        <v>2014</v>
      </c>
      <c r="D22" s="27">
        <v>26</v>
      </c>
      <c r="E22" s="82">
        <v>1456155</v>
      </c>
      <c r="F22" s="62">
        <v>0</v>
      </c>
      <c r="G22" s="62">
        <v>119000</v>
      </c>
      <c r="H22" s="62">
        <v>4378735</v>
      </c>
      <c r="I22" s="62">
        <v>0</v>
      </c>
      <c r="J22" s="62">
        <v>0</v>
      </c>
      <c r="K22" s="62">
        <v>0</v>
      </c>
      <c r="L22" s="62">
        <v>0</v>
      </c>
      <c r="M22" s="62">
        <v>113900</v>
      </c>
      <c r="N22" s="62">
        <v>405000</v>
      </c>
      <c r="O22" s="62">
        <v>109550</v>
      </c>
      <c r="P22" s="62">
        <v>2729256</v>
      </c>
      <c r="Q22" s="62">
        <v>163150</v>
      </c>
      <c r="R22" s="62">
        <v>2699825</v>
      </c>
      <c r="S22" s="62">
        <v>3529305</v>
      </c>
      <c r="T22" s="62">
        <v>135230</v>
      </c>
      <c r="U22" s="62">
        <v>273999</v>
      </c>
      <c r="V22" s="62">
        <v>101975</v>
      </c>
      <c r="W22" s="62">
        <v>0</v>
      </c>
      <c r="X22" s="62">
        <v>199050</v>
      </c>
      <c r="Y22" s="62">
        <v>1105949</v>
      </c>
      <c r="Z22" s="62">
        <v>49075</v>
      </c>
      <c r="AA22" s="62">
        <v>7758325</v>
      </c>
      <c r="AB22" s="62">
        <v>0</v>
      </c>
      <c r="AC22" s="137">
        <v>0</v>
      </c>
      <c r="AD22" s="54">
        <v>1920947</v>
      </c>
      <c r="AE22" s="62">
        <v>298850</v>
      </c>
      <c r="AF22" s="54">
        <v>0</v>
      </c>
      <c r="AG22" s="62">
        <v>0</v>
      </c>
      <c r="AH22" s="62">
        <v>0</v>
      </c>
      <c r="AI22" s="62">
        <v>0</v>
      </c>
      <c r="AJ22" s="62">
        <v>16670575</v>
      </c>
      <c r="AK22" s="62">
        <v>248000</v>
      </c>
      <c r="AL22" s="62">
        <v>0</v>
      </c>
      <c r="AM22" s="62">
        <v>23925</v>
      </c>
      <c r="AN22" s="62">
        <v>499975</v>
      </c>
      <c r="AO22" s="62">
        <v>523075</v>
      </c>
      <c r="AP22" s="62">
        <v>6362894</v>
      </c>
      <c r="AQ22" s="63">
        <v>2009437</v>
      </c>
      <c r="AS22" s="13"/>
      <c r="AU22" s="13"/>
    </row>
    <row r="23" spans="2:47" s="30" customFormat="1" x14ac:dyDescent="0.15">
      <c r="B23" s="315"/>
      <c r="C23" s="26">
        <v>2015</v>
      </c>
      <c r="D23" s="27">
        <v>27</v>
      </c>
      <c r="E23" s="82">
        <v>3185556</v>
      </c>
      <c r="F23" s="62">
        <v>0</v>
      </c>
      <c r="G23" s="62">
        <v>396000</v>
      </c>
      <c r="H23" s="62">
        <v>4569675</v>
      </c>
      <c r="I23" s="62">
        <v>194000</v>
      </c>
      <c r="J23" s="62">
        <v>0</v>
      </c>
      <c r="K23" s="62">
        <v>0</v>
      </c>
      <c r="L23" s="62">
        <v>0</v>
      </c>
      <c r="M23" s="62">
        <v>142180</v>
      </c>
      <c r="N23" s="62">
        <v>139850</v>
      </c>
      <c r="O23" s="62">
        <v>315300</v>
      </c>
      <c r="P23" s="62">
        <v>2937350</v>
      </c>
      <c r="Q23" s="62">
        <v>138025</v>
      </c>
      <c r="R23" s="62">
        <v>2425730</v>
      </c>
      <c r="S23" s="62">
        <v>2922675</v>
      </c>
      <c r="T23" s="62">
        <v>131154</v>
      </c>
      <c r="U23" s="62">
        <v>1899250</v>
      </c>
      <c r="V23" s="62">
        <v>193200</v>
      </c>
      <c r="W23" s="62">
        <v>0</v>
      </c>
      <c r="X23" s="62">
        <v>768150</v>
      </c>
      <c r="Y23" s="62">
        <v>838445</v>
      </c>
      <c r="Z23" s="62">
        <v>46025</v>
      </c>
      <c r="AA23" s="62">
        <v>4808325</v>
      </c>
      <c r="AB23" s="62">
        <v>25000</v>
      </c>
      <c r="AC23" s="137">
        <v>0</v>
      </c>
      <c r="AD23" s="54">
        <v>435000</v>
      </c>
      <c r="AE23" s="62">
        <v>324998</v>
      </c>
      <c r="AF23" s="54">
        <v>0</v>
      </c>
      <c r="AG23" s="62">
        <v>0</v>
      </c>
      <c r="AH23" s="62">
        <v>0</v>
      </c>
      <c r="AI23" s="62">
        <v>74425</v>
      </c>
      <c r="AJ23" s="62">
        <v>16622054</v>
      </c>
      <c r="AK23" s="62">
        <v>0</v>
      </c>
      <c r="AL23" s="62">
        <v>0</v>
      </c>
      <c r="AM23" s="62">
        <v>95750</v>
      </c>
      <c r="AN23" s="62">
        <v>2108700</v>
      </c>
      <c r="AO23" s="62">
        <v>2780800</v>
      </c>
      <c r="AP23" s="62">
        <v>5242135</v>
      </c>
      <c r="AQ23" s="63">
        <v>3262679</v>
      </c>
      <c r="AS23" s="13"/>
      <c r="AU23" s="13"/>
    </row>
    <row r="24" spans="2:47" s="30" customFormat="1" x14ac:dyDescent="0.15">
      <c r="B24" s="315"/>
      <c r="C24" s="204">
        <v>2016</v>
      </c>
      <c r="D24" s="205">
        <v>28</v>
      </c>
      <c r="E24" s="208">
        <v>4379345</v>
      </c>
      <c r="F24" s="206">
        <v>0</v>
      </c>
      <c r="G24" s="206">
        <v>0</v>
      </c>
      <c r="H24" s="206">
        <v>2789805</v>
      </c>
      <c r="I24" s="206">
        <v>697000</v>
      </c>
      <c r="J24" s="206">
        <v>0</v>
      </c>
      <c r="K24" s="206">
        <v>0</v>
      </c>
      <c r="L24" s="206">
        <v>0</v>
      </c>
      <c r="M24" s="206">
        <v>78600</v>
      </c>
      <c r="N24" s="206">
        <v>0</v>
      </c>
      <c r="O24" s="206">
        <v>187500</v>
      </c>
      <c r="P24" s="206">
        <v>2104895</v>
      </c>
      <c r="Q24" s="206">
        <v>0</v>
      </c>
      <c r="R24" s="206">
        <v>2050735</v>
      </c>
      <c r="S24" s="206">
        <v>4449190</v>
      </c>
      <c r="T24" s="206">
        <v>316126</v>
      </c>
      <c r="U24" s="206">
        <v>0</v>
      </c>
      <c r="V24" s="206">
        <v>271050</v>
      </c>
      <c r="W24" s="206">
        <v>0</v>
      </c>
      <c r="X24" s="206">
        <v>436775</v>
      </c>
      <c r="Y24" s="206">
        <v>172475</v>
      </c>
      <c r="Z24" s="206">
        <v>0</v>
      </c>
      <c r="AA24" s="206">
        <v>4959623</v>
      </c>
      <c r="AB24" s="206">
        <v>94250</v>
      </c>
      <c r="AC24" s="220">
        <v>0</v>
      </c>
      <c r="AD24" s="212">
        <v>93425</v>
      </c>
      <c r="AE24" s="206">
        <v>73750</v>
      </c>
      <c r="AF24" s="206">
        <v>0</v>
      </c>
      <c r="AG24" s="206">
        <v>0</v>
      </c>
      <c r="AH24" s="206">
        <v>0</v>
      </c>
      <c r="AI24" s="206">
        <v>186975</v>
      </c>
      <c r="AJ24" s="206">
        <v>20281092</v>
      </c>
      <c r="AK24" s="206">
        <v>0</v>
      </c>
      <c r="AL24" s="206">
        <v>0</v>
      </c>
      <c r="AM24" s="206">
        <v>95175</v>
      </c>
      <c r="AN24" s="206">
        <v>2700325</v>
      </c>
      <c r="AO24" s="206">
        <v>2351850</v>
      </c>
      <c r="AP24" s="206">
        <v>8139900</v>
      </c>
      <c r="AQ24" s="207">
        <v>3465159</v>
      </c>
      <c r="AS24" s="13"/>
      <c r="AU24" s="13"/>
    </row>
    <row r="25" spans="2:47" s="30" customFormat="1" x14ac:dyDescent="0.15">
      <c r="B25" s="315"/>
      <c r="C25" s="26">
        <v>2017</v>
      </c>
      <c r="D25" s="27">
        <v>29</v>
      </c>
      <c r="E25" s="82">
        <v>4264015</v>
      </c>
      <c r="F25" s="62">
        <v>0</v>
      </c>
      <c r="G25" s="62">
        <v>0</v>
      </c>
      <c r="H25" s="62">
        <v>3011710</v>
      </c>
      <c r="I25" s="62">
        <v>857075</v>
      </c>
      <c r="J25" s="62">
        <v>0</v>
      </c>
      <c r="K25" s="62">
        <v>0</v>
      </c>
      <c r="L25" s="62">
        <v>0</v>
      </c>
      <c r="M25" s="62">
        <v>114890</v>
      </c>
      <c r="N25" s="62">
        <v>0</v>
      </c>
      <c r="O25" s="62">
        <v>467575</v>
      </c>
      <c r="P25" s="62">
        <v>2358745</v>
      </c>
      <c r="Q25" s="62">
        <v>0</v>
      </c>
      <c r="R25" s="62">
        <v>2735665</v>
      </c>
      <c r="S25" s="62">
        <v>4757735</v>
      </c>
      <c r="T25" s="62">
        <v>140082</v>
      </c>
      <c r="U25" s="62">
        <v>1175374</v>
      </c>
      <c r="V25" s="62">
        <v>544450</v>
      </c>
      <c r="W25" s="62">
        <v>50660</v>
      </c>
      <c r="X25" s="62">
        <v>1345125</v>
      </c>
      <c r="Y25" s="62">
        <v>1232000</v>
      </c>
      <c r="Z25" s="62">
        <v>0</v>
      </c>
      <c r="AA25" s="62">
        <v>2051575</v>
      </c>
      <c r="AB25" s="62">
        <v>0</v>
      </c>
      <c r="AC25" s="137">
        <v>0</v>
      </c>
      <c r="AD25" s="54">
        <v>200000</v>
      </c>
      <c r="AE25" s="62">
        <v>0</v>
      </c>
      <c r="AF25" s="62">
        <v>300000</v>
      </c>
      <c r="AG25" s="62">
        <v>0</v>
      </c>
      <c r="AH25" s="62">
        <v>0</v>
      </c>
      <c r="AI25" s="62">
        <v>1428075</v>
      </c>
      <c r="AJ25" s="62">
        <v>19036079</v>
      </c>
      <c r="AK25" s="62">
        <v>0</v>
      </c>
      <c r="AL25" s="62">
        <v>0</v>
      </c>
      <c r="AM25" s="62">
        <v>143475</v>
      </c>
      <c r="AN25" s="62">
        <v>1048725</v>
      </c>
      <c r="AO25" s="62">
        <v>3937725</v>
      </c>
      <c r="AP25" s="62">
        <v>9291895</v>
      </c>
      <c r="AQ25" s="63">
        <v>4619925</v>
      </c>
      <c r="AS25" s="13"/>
      <c r="AU25" s="13"/>
    </row>
    <row r="26" spans="2:47" s="30" customFormat="1" x14ac:dyDescent="0.15">
      <c r="B26" s="315"/>
      <c r="C26" s="26">
        <v>2018</v>
      </c>
      <c r="D26" s="27">
        <v>30</v>
      </c>
      <c r="E26" s="82">
        <v>4234145</v>
      </c>
      <c r="F26" s="62">
        <v>2577</v>
      </c>
      <c r="G26" s="62">
        <v>0</v>
      </c>
      <c r="H26" s="62">
        <v>4280225</v>
      </c>
      <c r="I26" s="62">
        <v>0</v>
      </c>
      <c r="J26" s="62">
        <v>0</v>
      </c>
      <c r="K26" s="62">
        <v>0</v>
      </c>
      <c r="L26" s="62">
        <v>0</v>
      </c>
      <c r="M26" s="62">
        <v>72360</v>
      </c>
      <c r="N26" s="62">
        <v>0</v>
      </c>
      <c r="O26" s="62">
        <v>43725</v>
      </c>
      <c r="P26" s="62">
        <v>2731405</v>
      </c>
      <c r="Q26" s="62">
        <v>25000</v>
      </c>
      <c r="R26" s="62">
        <v>2595470</v>
      </c>
      <c r="S26" s="62">
        <v>5872140</v>
      </c>
      <c r="T26" s="62">
        <v>113916</v>
      </c>
      <c r="U26" s="62">
        <v>12000</v>
      </c>
      <c r="V26" s="62">
        <v>470200</v>
      </c>
      <c r="W26" s="62">
        <v>0</v>
      </c>
      <c r="X26" s="62">
        <v>1094450</v>
      </c>
      <c r="Y26" s="62">
        <v>152975</v>
      </c>
      <c r="Z26" s="62">
        <v>125000</v>
      </c>
      <c r="AA26" s="62">
        <v>0</v>
      </c>
      <c r="AB26" s="62">
        <v>0</v>
      </c>
      <c r="AC26" s="137">
        <v>0</v>
      </c>
      <c r="AD26" s="54">
        <v>121525</v>
      </c>
      <c r="AE26" s="62">
        <v>0</v>
      </c>
      <c r="AF26" s="62">
        <v>626975</v>
      </c>
      <c r="AG26" s="62">
        <v>0</v>
      </c>
      <c r="AH26" s="62">
        <v>0</v>
      </c>
      <c r="AI26" s="62">
        <v>53950</v>
      </c>
      <c r="AJ26" s="62">
        <v>29203148</v>
      </c>
      <c r="AK26" s="62">
        <v>0</v>
      </c>
      <c r="AL26" s="62">
        <v>0</v>
      </c>
      <c r="AM26" s="62">
        <v>72500</v>
      </c>
      <c r="AN26" s="62">
        <v>473075</v>
      </c>
      <c r="AO26" s="62">
        <v>0</v>
      </c>
      <c r="AP26" s="62">
        <v>5474270</v>
      </c>
      <c r="AQ26" s="63">
        <v>5357855</v>
      </c>
      <c r="AS26" s="13"/>
      <c r="AU26" s="13"/>
    </row>
    <row r="27" spans="2:47" s="30" customFormat="1" x14ac:dyDescent="0.15">
      <c r="B27" s="315"/>
      <c r="C27" s="26">
        <v>2019</v>
      </c>
      <c r="D27" s="27" t="s">
        <v>436</v>
      </c>
      <c r="E27" s="82">
        <v>3899180</v>
      </c>
      <c r="F27" s="62">
        <v>0</v>
      </c>
      <c r="G27" s="62">
        <v>0</v>
      </c>
      <c r="H27" s="62">
        <v>3285475</v>
      </c>
      <c r="I27" s="62">
        <v>0</v>
      </c>
      <c r="J27" s="62">
        <v>0</v>
      </c>
      <c r="K27" s="62">
        <v>0</v>
      </c>
      <c r="L27" s="62">
        <v>349275</v>
      </c>
      <c r="M27" s="62">
        <v>668635</v>
      </c>
      <c r="N27" s="62">
        <v>0</v>
      </c>
      <c r="O27" s="62">
        <v>65600</v>
      </c>
      <c r="P27" s="62">
        <v>2885055</v>
      </c>
      <c r="Q27" s="62">
        <v>74975</v>
      </c>
      <c r="R27" s="62">
        <v>1898980</v>
      </c>
      <c r="S27" s="62">
        <v>3096505</v>
      </c>
      <c r="T27" s="62">
        <v>131575</v>
      </c>
      <c r="U27" s="62">
        <v>1271900</v>
      </c>
      <c r="V27" s="62">
        <v>692425</v>
      </c>
      <c r="W27" s="62">
        <v>1338225</v>
      </c>
      <c r="X27" s="62">
        <v>347775</v>
      </c>
      <c r="Y27" s="62">
        <v>1497900</v>
      </c>
      <c r="Z27" s="62">
        <v>448800</v>
      </c>
      <c r="AA27" s="62">
        <v>49000</v>
      </c>
      <c r="AB27" s="62">
        <v>0</v>
      </c>
      <c r="AC27" s="137">
        <v>0</v>
      </c>
      <c r="AD27" s="54">
        <v>192000</v>
      </c>
      <c r="AE27" s="62">
        <v>119250</v>
      </c>
      <c r="AF27" s="62">
        <v>3931525</v>
      </c>
      <c r="AG27" s="62">
        <v>142125</v>
      </c>
      <c r="AH27" s="62">
        <v>0</v>
      </c>
      <c r="AI27" s="62">
        <v>0</v>
      </c>
      <c r="AJ27" s="62">
        <v>19793535</v>
      </c>
      <c r="AK27" s="62">
        <v>742800</v>
      </c>
      <c r="AL27" s="62">
        <v>0</v>
      </c>
      <c r="AM27" s="62">
        <v>0</v>
      </c>
      <c r="AN27" s="62">
        <v>1197375</v>
      </c>
      <c r="AO27" s="62">
        <v>0</v>
      </c>
      <c r="AP27" s="62">
        <v>3156950</v>
      </c>
      <c r="AQ27" s="63">
        <v>3331425</v>
      </c>
      <c r="AS27" s="13"/>
      <c r="AU27" s="13"/>
    </row>
    <row r="28" spans="2:47" s="30" customFormat="1" x14ac:dyDescent="0.15">
      <c r="B28" s="315"/>
      <c r="C28" s="26">
        <v>2020</v>
      </c>
      <c r="D28" s="27">
        <v>2</v>
      </c>
      <c r="E28" s="82">
        <v>3759600</v>
      </c>
      <c r="F28" s="62">
        <v>0</v>
      </c>
      <c r="G28" s="62">
        <v>0</v>
      </c>
      <c r="H28" s="62">
        <v>4058850</v>
      </c>
      <c r="I28" s="62">
        <v>0</v>
      </c>
      <c r="J28" s="62">
        <v>0</v>
      </c>
      <c r="K28" s="62">
        <v>0</v>
      </c>
      <c r="L28" s="62">
        <v>1026150</v>
      </c>
      <c r="M28" s="62">
        <v>918415</v>
      </c>
      <c r="N28" s="62">
        <v>0</v>
      </c>
      <c r="O28" s="62">
        <v>0</v>
      </c>
      <c r="P28" s="62">
        <v>3194050</v>
      </c>
      <c r="Q28" s="62">
        <v>0</v>
      </c>
      <c r="R28" s="62">
        <v>1955650</v>
      </c>
      <c r="S28" s="62">
        <v>2664905</v>
      </c>
      <c r="T28" s="62">
        <v>111450</v>
      </c>
      <c r="U28" s="62">
        <v>524900</v>
      </c>
      <c r="V28" s="62">
        <v>655775</v>
      </c>
      <c r="W28" s="62">
        <v>1407675</v>
      </c>
      <c r="X28" s="62">
        <v>99400</v>
      </c>
      <c r="Y28" s="62">
        <v>3739625</v>
      </c>
      <c r="Z28" s="62">
        <v>0</v>
      </c>
      <c r="AA28" s="62">
        <v>243950</v>
      </c>
      <c r="AB28" s="62">
        <v>0</v>
      </c>
      <c r="AC28" s="62">
        <v>0</v>
      </c>
      <c r="AD28" s="62">
        <v>0</v>
      </c>
      <c r="AE28" s="62">
        <v>0</v>
      </c>
      <c r="AF28" s="62">
        <v>20000</v>
      </c>
      <c r="AG28" s="62">
        <v>0</v>
      </c>
      <c r="AH28" s="62">
        <v>0</v>
      </c>
      <c r="AI28" s="62">
        <v>100000</v>
      </c>
      <c r="AJ28" s="62">
        <v>20505796</v>
      </c>
      <c r="AK28" s="62">
        <v>50000</v>
      </c>
      <c r="AL28" s="62">
        <v>0</v>
      </c>
      <c r="AM28" s="62">
        <v>0</v>
      </c>
      <c r="AN28" s="62">
        <v>623750</v>
      </c>
      <c r="AO28" s="62">
        <v>0</v>
      </c>
      <c r="AP28" s="62">
        <v>3794220</v>
      </c>
      <c r="AQ28" s="63">
        <v>2779150</v>
      </c>
      <c r="AS28" s="13"/>
      <c r="AU28" s="13"/>
    </row>
    <row r="29" spans="2:47" s="30" customFormat="1" x14ac:dyDescent="0.15">
      <c r="B29" s="315"/>
      <c r="C29" s="204">
        <v>2021</v>
      </c>
      <c r="D29" s="205">
        <v>3</v>
      </c>
      <c r="E29" s="208">
        <v>3143540</v>
      </c>
      <c r="F29" s="206">
        <v>0</v>
      </c>
      <c r="G29" s="206">
        <v>0</v>
      </c>
      <c r="H29" s="206">
        <v>2448575</v>
      </c>
      <c r="I29" s="206">
        <v>374000</v>
      </c>
      <c r="J29" s="206">
        <v>0</v>
      </c>
      <c r="K29" s="206">
        <v>0</v>
      </c>
      <c r="L29" s="206">
        <v>628750</v>
      </c>
      <c r="M29" s="206">
        <v>90110</v>
      </c>
      <c r="N29" s="206">
        <v>0</v>
      </c>
      <c r="O29" s="206">
        <v>43800</v>
      </c>
      <c r="P29" s="206">
        <v>1814725</v>
      </c>
      <c r="Q29" s="206">
        <v>0</v>
      </c>
      <c r="R29" s="206">
        <v>1144179</v>
      </c>
      <c r="S29" s="206">
        <v>2425745</v>
      </c>
      <c r="T29" s="206">
        <v>110300</v>
      </c>
      <c r="U29" s="206">
        <v>1606725</v>
      </c>
      <c r="V29" s="206">
        <v>445725</v>
      </c>
      <c r="W29" s="206">
        <v>1424950</v>
      </c>
      <c r="X29" s="206">
        <v>198850</v>
      </c>
      <c r="Y29" s="206">
        <v>5189225</v>
      </c>
      <c r="Z29" s="206">
        <v>0</v>
      </c>
      <c r="AA29" s="206">
        <v>267975</v>
      </c>
      <c r="AB29" s="206">
        <v>0</v>
      </c>
      <c r="AC29" s="206">
        <v>0</v>
      </c>
      <c r="AD29" s="206">
        <v>665500</v>
      </c>
      <c r="AE29" s="206">
        <v>49000</v>
      </c>
      <c r="AF29" s="206">
        <v>2090250</v>
      </c>
      <c r="AG29" s="206">
        <v>149475</v>
      </c>
      <c r="AH29" s="206">
        <v>0</v>
      </c>
      <c r="AI29" s="206">
        <v>0</v>
      </c>
      <c r="AJ29" s="206">
        <v>12713931</v>
      </c>
      <c r="AK29" s="206">
        <v>0</v>
      </c>
      <c r="AL29" s="206">
        <v>0</v>
      </c>
      <c r="AM29" s="206">
        <v>0</v>
      </c>
      <c r="AN29" s="206">
        <v>1499450</v>
      </c>
      <c r="AO29" s="206">
        <v>0</v>
      </c>
      <c r="AP29" s="206">
        <v>3568385</v>
      </c>
      <c r="AQ29" s="207">
        <v>4610000</v>
      </c>
      <c r="AS29" s="13">
        <f>SUM(E29:AQ29)</f>
        <v>46703165</v>
      </c>
      <c r="AU29" s="13"/>
    </row>
    <row r="30" spans="2:47" s="30" customFormat="1" x14ac:dyDescent="0.15">
      <c r="B30" s="315"/>
      <c r="C30" s="26">
        <v>2022</v>
      </c>
      <c r="D30" s="27">
        <v>4</v>
      </c>
      <c r="E30" s="82">
        <v>2753745</v>
      </c>
      <c r="F30" s="62">
        <v>0</v>
      </c>
      <c r="G30" s="62">
        <v>0</v>
      </c>
      <c r="H30" s="62">
        <v>1770100</v>
      </c>
      <c r="I30" s="62">
        <v>235000</v>
      </c>
      <c r="J30" s="62">
        <v>0</v>
      </c>
      <c r="K30" s="62">
        <v>0</v>
      </c>
      <c r="L30" s="62">
        <v>50125</v>
      </c>
      <c r="M30" s="62">
        <v>29900</v>
      </c>
      <c r="N30" s="62">
        <v>0</v>
      </c>
      <c r="O30" s="62">
        <v>16475</v>
      </c>
      <c r="P30" s="62">
        <v>2130275</v>
      </c>
      <c r="Q30" s="62">
        <v>0</v>
      </c>
      <c r="R30" s="62">
        <v>1443205</v>
      </c>
      <c r="S30" s="62">
        <v>1403120</v>
      </c>
      <c r="T30" s="62">
        <v>6150</v>
      </c>
      <c r="U30" s="62">
        <v>1255996</v>
      </c>
      <c r="V30" s="62">
        <v>412475</v>
      </c>
      <c r="W30" s="62">
        <v>1414675</v>
      </c>
      <c r="X30" s="62">
        <v>273250</v>
      </c>
      <c r="Y30" s="62">
        <v>4423675</v>
      </c>
      <c r="Z30" s="62">
        <v>649900</v>
      </c>
      <c r="AA30" s="62">
        <v>239025</v>
      </c>
      <c r="AB30" s="62">
        <v>0</v>
      </c>
      <c r="AC30" s="62">
        <v>0</v>
      </c>
      <c r="AD30" s="62">
        <v>737000</v>
      </c>
      <c r="AE30" s="62">
        <v>0</v>
      </c>
      <c r="AF30" s="62">
        <v>2190125</v>
      </c>
      <c r="AG30" s="62">
        <v>150000</v>
      </c>
      <c r="AH30" s="62">
        <v>0</v>
      </c>
      <c r="AI30" s="62">
        <v>624925</v>
      </c>
      <c r="AJ30" s="62">
        <v>15126967</v>
      </c>
      <c r="AK30" s="62">
        <v>0</v>
      </c>
      <c r="AL30" s="62">
        <v>0</v>
      </c>
      <c r="AM30" s="62">
        <v>0</v>
      </c>
      <c r="AN30" s="62">
        <v>2749675</v>
      </c>
      <c r="AO30" s="62">
        <v>0</v>
      </c>
      <c r="AP30" s="62">
        <v>5436865</v>
      </c>
      <c r="AQ30" s="63">
        <v>5805265</v>
      </c>
      <c r="AS30" s="13">
        <f t="shared" ref="AS30:AS31" si="0">SUM(E30:AQ30)</f>
        <v>51327913</v>
      </c>
      <c r="AU30" s="13"/>
    </row>
    <row r="31" spans="2:47" s="30" customFormat="1" x14ac:dyDescent="0.15">
      <c r="B31" s="316"/>
      <c r="C31" s="280">
        <v>2023</v>
      </c>
      <c r="D31" s="281">
        <v>5</v>
      </c>
      <c r="E31" s="284">
        <v>2541945</v>
      </c>
      <c r="F31" s="282">
        <v>0</v>
      </c>
      <c r="G31" s="282">
        <v>0</v>
      </c>
      <c r="H31" s="282">
        <v>2031875</v>
      </c>
      <c r="I31" s="282">
        <v>0</v>
      </c>
      <c r="J31" s="282">
        <v>0</v>
      </c>
      <c r="K31" s="282">
        <v>0</v>
      </c>
      <c r="L31" s="282">
        <v>0</v>
      </c>
      <c r="M31" s="282">
        <v>39860</v>
      </c>
      <c r="N31" s="282">
        <v>0</v>
      </c>
      <c r="O31" s="282">
        <v>3125</v>
      </c>
      <c r="P31" s="282">
        <v>1938800</v>
      </c>
      <c r="Q31" s="282">
        <v>0</v>
      </c>
      <c r="R31" s="282">
        <v>365070</v>
      </c>
      <c r="S31" s="282">
        <v>1534750</v>
      </c>
      <c r="T31" s="282">
        <v>0</v>
      </c>
      <c r="U31" s="282">
        <v>0</v>
      </c>
      <c r="V31" s="282">
        <v>650000</v>
      </c>
      <c r="W31" s="282">
        <v>6884425</v>
      </c>
      <c r="X31" s="282">
        <v>149225</v>
      </c>
      <c r="Y31" s="282">
        <v>1122325</v>
      </c>
      <c r="Z31" s="282">
        <v>49925</v>
      </c>
      <c r="AA31" s="282">
        <v>175125</v>
      </c>
      <c r="AB31" s="282">
        <v>0</v>
      </c>
      <c r="AC31" s="282">
        <v>0</v>
      </c>
      <c r="AD31" s="282">
        <v>23950</v>
      </c>
      <c r="AE31" s="282">
        <v>0</v>
      </c>
      <c r="AF31" s="282">
        <v>50000</v>
      </c>
      <c r="AG31" s="282">
        <v>717000</v>
      </c>
      <c r="AH31" s="282">
        <v>0</v>
      </c>
      <c r="AI31" s="282">
        <v>599500</v>
      </c>
      <c r="AJ31" s="282">
        <v>11644223</v>
      </c>
      <c r="AK31" s="282">
        <v>0</v>
      </c>
      <c r="AL31" s="282">
        <v>0</v>
      </c>
      <c r="AM31" s="282">
        <v>0</v>
      </c>
      <c r="AN31" s="282">
        <v>1449875</v>
      </c>
      <c r="AO31" s="282">
        <v>0</v>
      </c>
      <c r="AP31" s="282">
        <v>2835340</v>
      </c>
      <c r="AQ31" s="283">
        <v>4954215</v>
      </c>
      <c r="AS31" s="13">
        <f t="shared" si="0"/>
        <v>39760553</v>
      </c>
      <c r="AU31" s="13"/>
    </row>
    <row r="32" spans="2:47" ht="12" customHeight="1" x14ac:dyDescent="0.15">
      <c r="B32" s="314" t="s">
        <v>23</v>
      </c>
      <c r="C32" s="18">
        <v>2000</v>
      </c>
      <c r="D32" s="19" t="s">
        <v>21</v>
      </c>
      <c r="E32" s="76">
        <v>0</v>
      </c>
      <c r="F32" s="48">
        <v>0</v>
      </c>
      <c r="G32" s="48">
        <v>0</v>
      </c>
      <c r="H32" s="48">
        <v>11531</v>
      </c>
      <c r="I32" s="48">
        <v>0</v>
      </c>
      <c r="J32" s="48">
        <v>0</v>
      </c>
      <c r="K32" s="48">
        <v>1231</v>
      </c>
      <c r="L32" s="48">
        <v>0</v>
      </c>
      <c r="M32" s="48">
        <v>48543</v>
      </c>
      <c r="N32" s="48">
        <v>0</v>
      </c>
      <c r="O32" s="48">
        <v>0</v>
      </c>
      <c r="P32" s="48">
        <v>1639488</v>
      </c>
      <c r="Q32" s="48">
        <v>35695</v>
      </c>
      <c r="R32" s="48">
        <v>287456</v>
      </c>
      <c r="S32" s="48">
        <v>130617</v>
      </c>
      <c r="T32" s="48">
        <v>12434</v>
      </c>
      <c r="U32" s="48">
        <v>0</v>
      </c>
      <c r="V32" s="48">
        <v>0</v>
      </c>
      <c r="W32" s="48">
        <v>0</v>
      </c>
      <c r="X32" s="48">
        <v>0</v>
      </c>
      <c r="Y32" s="48">
        <v>64244</v>
      </c>
      <c r="Z32" s="48">
        <v>88236</v>
      </c>
      <c r="AA32" s="48">
        <v>0</v>
      </c>
      <c r="AB32" s="57">
        <v>0</v>
      </c>
      <c r="AC32" s="58">
        <v>0</v>
      </c>
      <c r="AD32" s="58">
        <v>5370</v>
      </c>
      <c r="AE32" s="48">
        <v>0</v>
      </c>
      <c r="AF32" s="48">
        <v>0</v>
      </c>
      <c r="AG32" s="48">
        <v>3635</v>
      </c>
      <c r="AH32" s="48">
        <v>0</v>
      </c>
      <c r="AI32" s="48">
        <v>122582</v>
      </c>
      <c r="AJ32" s="48">
        <v>1977045</v>
      </c>
      <c r="AK32" s="48">
        <v>0</v>
      </c>
      <c r="AL32" s="48">
        <v>0</v>
      </c>
      <c r="AM32" s="48">
        <v>0</v>
      </c>
      <c r="AN32" s="48">
        <v>0</v>
      </c>
      <c r="AO32" s="48">
        <v>15554</v>
      </c>
      <c r="AP32" s="48">
        <v>1483502</v>
      </c>
      <c r="AQ32" s="51">
        <v>576043</v>
      </c>
      <c r="AS32" s="13"/>
      <c r="AU32" s="13"/>
    </row>
    <row r="33" spans="2:47" x14ac:dyDescent="0.15">
      <c r="B33" s="315"/>
      <c r="C33" s="15">
        <v>2001</v>
      </c>
      <c r="D33" s="16">
        <v>13</v>
      </c>
      <c r="E33" s="78">
        <v>0</v>
      </c>
      <c r="F33" s="52">
        <v>0</v>
      </c>
      <c r="G33" s="52">
        <v>0</v>
      </c>
      <c r="H33" s="52">
        <v>0</v>
      </c>
      <c r="I33" s="52">
        <v>0</v>
      </c>
      <c r="J33" s="52">
        <v>13304</v>
      </c>
      <c r="K33" s="52">
        <v>0</v>
      </c>
      <c r="L33" s="52">
        <v>0</v>
      </c>
      <c r="M33" s="52">
        <v>31452</v>
      </c>
      <c r="N33" s="52">
        <v>0</v>
      </c>
      <c r="O33" s="52">
        <v>0</v>
      </c>
      <c r="P33" s="52">
        <v>2510174</v>
      </c>
      <c r="Q33" s="52">
        <v>22473</v>
      </c>
      <c r="R33" s="52">
        <v>222317</v>
      </c>
      <c r="S33" s="52">
        <v>204176</v>
      </c>
      <c r="T33" s="52">
        <v>308</v>
      </c>
      <c r="U33" s="52">
        <v>0</v>
      </c>
      <c r="V33" s="52">
        <v>0</v>
      </c>
      <c r="W33" s="52">
        <v>0</v>
      </c>
      <c r="X33" s="52">
        <v>0</v>
      </c>
      <c r="Y33" s="52">
        <v>532876</v>
      </c>
      <c r="Z33" s="52">
        <v>62853</v>
      </c>
      <c r="AA33" s="52">
        <v>0</v>
      </c>
      <c r="AB33" s="53">
        <v>0</v>
      </c>
      <c r="AC33" s="54">
        <v>0</v>
      </c>
      <c r="AD33" s="54">
        <v>168865</v>
      </c>
      <c r="AE33" s="52">
        <v>0</v>
      </c>
      <c r="AF33" s="52">
        <v>0</v>
      </c>
      <c r="AG33" s="52">
        <v>37730</v>
      </c>
      <c r="AH33" s="52">
        <v>3746</v>
      </c>
      <c r="AI33" s="52">
        <v>115164</v>
      </c>
      <c r="AJ33" s="52">
        <v>2536707</v>
      </c>
      <c r="AK33" s="52">
        <v>0</v>
      </c>
      <c r="AL33" s="52">
        <v>0</v>
      </c>
      <c r="AM33" s="52">
        <v>0</v>
      </c>
      <c r="AN33" s="52">
        <v>0</v>
      </c>
      <c r="AO33" s="52">
        <v>0</v>
      </c>
      <c r="AP33" s="52">
        <v>1300865</v>
      </c>
      <c r="AQ33" s="55">
        <v>517782</v>
      </c>
      <c r="AS33" s="13"/>
      <c r="AU33" s="13"/>
    </row>
    <row r="34" spans="2:47" x14ac:dyDescent="0.15">
      <c r="B34" s="315"/>
      <c r="C34" s="18">
        <v>2002</v>
      </c>
      <c r="D34" s="19">
        <v>14</v>
      </c>
      <c r="E34" s="79">
        <v>0</v>
      </c>
      <c r="F34" s="53">
        <v>0</v>
      </c>
      <c r="G34" s="53">
        <v>0</v>
      </c>
      <c r="H34" s="53">
        <v>3309</v>
      </c>
      <c r="I34" s="53">
        <v>0</v>
      </c>
      <c r="J34" s="53">
        <v>12471</v>
      </c>
      <c r="K34" s="53">
        <v>0</v>
      </c>
      <c r="L34" s="53">
        <v>0</v>
      </c>
      <c r="M34" s="53">
        <v>25662</v>
      </c>
      <c r="N34" s="53">
        <v>700</v>
      </c>
      <c r="O34" s="53">
        <v>0</v>
      </c>
      <c r="P34" s="53">
        <v>2662943</v>
      </c>
      <c r="Q34" s="53">
        <v>18981</v>
      </c>
      <c r="R34" s="53">
        <v>157866</v>
      </c>
      <c r="S34" s="53">
        <v>318242</v>
      </c>
      <c r="T34" s="53">
        <v>7951</v>
      </c>
      <c r="U34" s="53">
        <v>0</v>
      </c>
      <c r="V34" s="53">
        <v>0</v>
      </c>
      <c r="W34" s="53">
        <v>0</v>
      </c>
      <c r="X34" s="53">
        <v>2680</v>
      </c>
      <c r="Y34" s="53">
        <v>366074</v>
      </c>
      <c r="Z34" s="53">
        <v>16543</v>
      </c>
      <c r="AA34" s="53">
        <v>0</v>
      </c>
      <c r="AB34" s="53">
        <v>7837</v>
      </c>
      <c r="AC34" s="54">
        <v>0</v>
      </c>
      <c r="AD34" s="54">
        <v>129285</v>
      </c>
      <c r="AE34" s="53">
        <v>0</v>
      </c>
      <c r="AF34" s="54">
        <v>0</v>
      </c>
      <c r="AG34" s="53">
        <v>36658</v>
      </c>
      <c r="AH34" s="53">
        <v>0</v>
      </c>
      <c r="AI34" s="53">
        <v>29732</v>
      </c>
      <c r="AJ34" s="53">
        <v>2564055</v>
      </c>
      <c r="AK34" s="53">
        <v>0</v>
      </c>
      <c r="AL34" s="53">
        <v>0</v>
      </c>
      <c r="AM34" s="53">
        <v>0</v>
      </c>
      <c r="AN34" s="53">
        <v>125563</v>
      </c>
      <c r="AO34" s="53">
        <v>0</v>
      </c>
      <c r="AP34" s="53">
        <v>2109049</v>
      </c>
      <c r="AQ34" s="56">
        <v>429101</v>
      </c>
      <c r="AS34" s="13"/>
      <c r="AU34" s="13"/>
    </row>
    <row r="35" spans="2:47" x14ac:dyDescent="0.15">
      <c r="B35" s="315"/>
      <c r="C35" s="18">
        <v>2003</v>
      </c>
      <c r="D35" s="19">
        <v>15</v>
      </c>
      <c r="E35" s="79">
        <v>0</v>
      </c>
      <c r="F35" s="53">
        <v>0</v>
      </c>
      <c r="G35" s="53">
        <v>0</v>
      </c>
      <c r="H35" s="53">
        <v>7820</v>
      </c>
      <c r="I35" s="53">
        <v>0</v>
      </c>
      <c r="J35" s="53">
        <v>0</v>
      </c>
      <c r="K35" s="53">
        <v>0</v>
      </c>
      <c r="L35" s="53">
        <v>0</v>
      </c>
      <c r="M35" s="53">
        <v>23796</v>
      </c>
      <c r="N35" s="53">
        <v>3171</v>
      </c>
      <c r="O35" s="53">
        <v>0</v>
      </c>
      <c r="P35" s="53">
        <v>2352511</v>
      </c>
      <c r="Q35" s="53">
        <v>37075</v>
      </c>
      <c r="R35" s="53">
        <v>565091</v>
      </c>
      <c r="S35" s="53">
        <v>219742</v>
      </c>
      <c r="T35" s="53">
        <v>2761</v>
      </c>
      <c r="U35" s="53">
        <v>0</v>
      </c>
      <c r="V35" s="53">
        <v>0</v>
      </c>
      <c r="W35" s="53">
        <v>0</v>
      </c>
      <c r="X35" s="53">
        <v>2733</v>
      </c>
      <c r="Y35" s="53">
        <v>152016</v>
      </c>
      <c r="Z35" s="53">
        <v>0</v>
      </c>
      <c r="AA35" s="53">
        <v>0</v>
      </c>
      <c r="AB35" s="53">
        <v>7731</v>
      </c>
      <c r="AC35" s="54">
        <v>0</v>
      </c>
      <c r="AD35" s="54">
        <v>78198</v>
      </c>
      <c r="AE35" s="53">
        <v>0</v>
      </c>
      <c r="AF35" s="54">
        <v>0</v>
      </c>
      <c r="AG35" s="53">
        <v>61283</v>
      </c>
      <c r="AH35" s="53">
        <v>0</v>
      </c>
      <c r="AI35" s="53">
        <v>20327</v>
      </c>
      <c r="AJ35" s="53">
        <v>1961508</v>
      </c>
      <c r="AK35" s="53">
        <v>0</v>
      </c>
      <c r="AL35" s="53">
        <v>0</v>
      </c>
      <c r="AM35" s="53">
        <v>0</v>
      </c>
      <c r="AN35" s="53">
        <v>79749</v>
      </c>
      <c r="AO35" s="53">
        <v>0</v>
      </c>
      <c r="AP35" s="53">
        <v>1298202</v>
      </c>
      <c r="AQ35" s="56">
        <v>465618</v>
      </c>
      <c r="AS35" s="13"/>
      <c r="AU35" s="13"/>
    </row>
    <row r="36" spans="2:47" x14ac:dyDescent="0.15">
      <c r="B36" s="315"/>
      <c r="C36" s="18">
        <v>2004</v>
      </c>
      <c r="D36" s="19">
        <v>16</v>
      </c>
      <c r="E36" s="79">
        <v>2856</v>
      </c>
      <c r="F36" s="53">
        <v>0</v>
      </c>
      <c r="G36" s="53">
        <v>0</v>
      </c>
      <c r="H36" s="53">
        <v>69228</v>
      </c>
      <c r="I36" s="53">
        <v>0</v>
      </c>
      <c r="J36" s="53">
        <v>0</v>
      </c>
      <c r="K36" s="53">
        <v>0</v>
      </c>
      <c r="L36" s="53">
        <v>0</v>
      </c>
      <c r="M36" s="53">
        <v>27631</v>
      </c>
      <c r="N36" s="53">
        <v>2696</v>
      </c>
      <c r="O36" s="53">
        <v>0</v>
      </c>
      <c r="P36" s="53">
        <v>2235132</v>
      </c>
      <c r="Q36" s="53">
        <v>121192</v>
      </c>
      <c r="R36" s="53">
        <v>554208</v>
      </c>
      <c r="S36" s="53">
        <v>266747</v>
      </c>
      <c r="T36" s="53">
        <v>5812</v>
      </c>
      <c r="U36" s="53">
        <v>2094</v>
      </c>
      <c r="V36" s="53">
        <v>6532</v>
      </c>
      <c r="W36" s="53">
        <v>8210</v>
      </c>
      <c r="X36" s="53">
        <v>13735</v>
      </c>
      <c r="Y36" s="53">
        <v>158200</v>
      </c>
      <c r="Z36" s="53">
        <v>12504</v>
      </c>
      <c r="AA36" s="53">
        <v>0</v>
      </c>
      <c r="AB36" s="53">
        <v>0</v>
      </c>
      <c r="AC36" s="54">
        <v>0</v>
      </c>
      <c r="AD36" s="54">
        <v>118734</v>
      </c>
      <c r="AE36" s="53">
        <v>0</v>
      </c>
      <c r="AF36" s="54">
        <v>0</v>
      </c>
      <c r="AG36" s="53">
        <v>27948</v>
      </c>
      <c r="AH36" s="53">
        <v>0</v>
      </c>
      <c r="AI36" s="53">
        <v>24984</v>
      </c>
      <c r="AJ36" s="53">
        <v>2627629</v>
      </c>
      <c r="AK36" s="53">
        <v>0</v>
      </c>
      <c r="AL36" s="53">
        <v>0</v>
      </c>
      <c r="AM36" s="53">
        <v>0</v>
      </c>
      <c r="AN36" s="53">
        <v>110271</v>
      </c>
      <c r="AO36" s="53">
        <v>65532</v>
      </c>
      <c r="AP36" s="53">
        <v>1111165</v>
      </c>
      <c r="AQ36" s="56">
        <v>531250</v>
      </c>
      <c r="AS36" s="13"/>
      <c r="AU36" s="13"/>
    </row>
    <row r="37" spans="2:47" x14ac:dyDescent="0.15">
      <c r="B37" s="315"/>
      <c r="C37" s="22">
        <v>2005</v>
      </c>
      <c r="D37" s="23">
        <v>17</v>
      </c>
      <c r="E37" s="80">
        <v>124961</v>
      </c>
      <c r="F37" s="57">
        <v>0</v>
      </c>
      <c r="G37" s="57">
        <v>0</v>
      </c>
      <c r="H37" s="57">
        <v>48819</v>
      </c>
      <c r="I37" s="57">
        <v>0</v>
      </c>
      <c r="J37" s="57">
        <v>19232</v>
      </c>
      <c r="K37" s="57">
        <v>0</v>
      </c>
      <c r="L37" s="57">
        <v>0</v>
      </c>
      <c r="M37" s="57">
        <v>21954</v>
      </c>
      <c r="N37" s="57">
        <v>1444</v>
      </c>
      <c r="O37" s="57">
        <v>0</v>
      </c>
      <c r="P37" s="57">
        <v>2034251</v>
      </c>
      <c r="Q37" s="57">
        <v>99084</v>
      </c>
      <c r="R37" s="57">
        <v>243084</v>
      </c>
      <c r="S37" s="57">
        <v>387464</v>
      </c>
      <c r="T37" s="57">
        <v>23308</v>
      </c>
      <c r="U37" s="57">
        <v>0</v>
      </c>
      <c r="V37" s="57">
        <v>61822</v>
      </c>
      <c r="W37" s="57">
        <v>0</v>
      </c>
      <c r="X37" s="57">
        <v>33306</v>
      </c>
      <c r="Y37" s="57">
        <v>119552</v>
      </c>
      <c r="Z37" s="57">
        <v>0</v>
      </c>
      <c r="AA37" s="57">
        <v>0</v>
      </c>
      <c r="AB37" s="57">
        <v>0</v>
      </c>
      <c r="AC37" s="58">
        <v>0</v>
      </c>
      <c r="AD37" s="58">
        <v>191925</v>
      </c>
      <c r="AE37" s="57">
        <v>33637</v>
      </c>
      <c r="AF37" s="58">
        <v>0</v>
      </c>
      <c r="AG37" s="57">
        <v>4641</v>
      </c>
      <c r="AH37" s="57">
        <v>0</v>
      </c>
      <c r="AI37" s="57">
        <v>81174</v>
      </c>
      <c r="AJ37" s="57">
        <v>3497845</v>
      </c>
      <c r="AK37" s="57">
        <v>0</v>
      </c>
      <c r="AL37" s="57">
        <v>0</v>
      </c>
      <c r="AM37" s="57">
        <v>0</v>
      </c>
      <c r="AN37" s="57">
        <v>192139</v>
      </c>
      <c r="AO37" s="57">
        <v>15723</v>
      </c>
      <c r="AP37" s="57">
        <v>1876234</v>
      </c>
      <c r="AQ37" s="59">
        <v>665251</v>
      </c>
      <c r="AS37" s="13"/>
      <c r="AU37" s="13"/>
    </row>
    <row r="38" spans="2:47" x14ac:dyDescent="0.15">
      <c r="B38" s="315"/>
      <c r="C38" s="18">
        <v>2006</v>
      </c>
      <c r="D38" s="19">
        <v>18</v>
      </c>
      <c r="E38" s="79">
        <v>425583</v>
      </c>
      <c r="F38" s="53">
        <v>0</v>
      </c>
      <c r="G38" s="53">
        <v>0</v>
      </c>
      <c r="H38" s="53">
        <v>68214</v>
      </c>
      <c r="I38" s="53">
        <v>0</v>
      </c>
      <c r="J38" s="53">
        <v>28515</v>
      </c>
      <c r="K38" s="53">
        <v>0</v>
      </c>
      <c r="L38" s="53">
        <v>0</v>
      </c>
      <c r="M38" s="53">
        <v>42766</v>
      </c>
      <c r="N38" s="53">
        <v>0</v>
      </c>
      <c r="O38" s="53">
        <v>0</v>
      </c>
      <c r="P38" s="53">
        <v>2136313</v>
      </c>
      <c r="Q38" s="53">
        <v>31972</v>
      </c>
      <c r="R38" s="53">
        <v>215151</v>
      </c>
      <c r="S38" s="53">
        <v>294827</v>
      </c>
      <c r="T38" s="53">
        <v>53188</v>
      </c>
      <c r="U38" s="53">
        <v>0</v>
      </c>
      <c r="V38" s="53">
        <v>0</v>
      </c>
      <c r="W38" s="53">
        <v>0</v>
      </c>
      <c r="X38" s="53">
        <v>26185</v>
      </c>
      <c r="Y38" s="53">
        <v>241505</v>
      </c>
      <c r="Z38" s="53">
        <v>0</v>
      </c>
      <c r="AA38" s="53">
        <v>0</v>
      </c>
      <c r="AB38" s="53">
        <v>0</v>
      </c>
      <c r="AC38" s="54">
        <v>0</v>
      </c>
      <c r="AD38" s="54">
        <v>54821</v>
      </c>
      <c r="AE38" s="53">
        <v>96145</v>
      </c>
      <c r="AF38" s="54">
        <v>0</v>
      </c>
      <c r="AG38" s="53">
        <v>0</v>
      </c>
      <c r="AH38" s="53">
        <v>0</v>
      </c>
      <c r="AI38" s="53">
        <v>68082</v>
      </c>
      <c r="AJ38" s="53">
        <v>4026973</v>
      </c>
      <c r="AK38" s="53">
        <v>0</v>
      </c>
      <c r="AL38" s="53">
        <v>0</v>
      </c>
      <c r="AM38" s="53">
        <v>0</v>
      </c>
      <c r="AN38" s="53">
        <v>359441</v>
      </c>
      <c r="AO38" s="53">
        <v>3677</v>
      </c>
      <c r="AP38" s="53">
        <v>1750231</v>
      </c>
      <c r="AQ38" s="56">
        <v>540463</v>
      </c>
      <c r="AS38" s="13"/>
      <c r="AU38" s="13"/>
    </row>
    <row r="39" spans="2:47" x14ac:dyDescent="0.15">
      <c r="B39" s="315"/>
      <c r="C39" s="18">
        <v>2007</v>
      </c>
      <c r="D39" s="19">
        <v>19</v>
      </c>
      <c r="E39" s="81">
        <v>127593</v>
      </c>
      <c r="F39" s="60">
        <v>0</v>
      </c>
      <c r="G39" s="60">
        <v>0</v>
      </c>
      <c r="H39" s="60">
        <v>392235</v>
      </c>
      <c r="I39" s="60">
        <v>0</v>
      </c>
      <c r="J39" s="60">
        <v>5785</v>
      </c>
      <c r="K39" s="60">
        <v>0</v>
      </c>
      <c r="L39" s="60">
        <v>0</v>
      </c>
      <c r="M39" s="60">
        <v>43352</v>
      </c>
      <c r="N39" s="60">
        <v>0</v>
      </c>
      <c r="O39" s="60">
        <v>0</v>
      </c>
      <c r="P39" s="60">
        <v>2649102</v>
      </c>
      <c r="Q39" s="60">
        <v>151423</v>
      </c>
      <c r="R39" s="60">
        <v>207265</v>
      </c>
      <c r="S39" s="60">
        <v>671518</v>
      </c>
      <c r="T39" s="60">
        <v>53409</v>
      </c>
      <c r="U39" s="60">
        <v>0</v>
      </c>
      <c r="V39" s="60">
        <v>0</v>
      </c>
      <c r="W39" s="60">
        <v>0</v>
      </c>
      <c r="X39" s="60">
        <v>113132</v>
      </c>
      <c r="Y39" s="60">
        <v>211576</v>
      </c>
      <c r="Z39" s="60">
        <v>42909</v>
      </c>
      <c r="AA39" s="60">
        <v>40812</v>
      </c>
      <c r="AB39" s="60">
        <v>21099</v>
      </c>
      <c r="AC39" s="54">
        <v>20237</v>
      </c>
      <c r="AD39" s="54">
        <v>165037</v>
      </c>
      <c r="AE39" s="60">
        <v>1219639</v>
      </c>
      <c r="AF39" s="54">
        <v>0</v>
      </c>
      <c r="AG39" s="60">
        <v>39422</v>
      </c>
      <c r="AH39" s="60">
        <v>0</v>
      </c>
      <c r="AI39" s="60">
        <v>151621</v>
      </c>
      <c r="AJ39" s="60">
        <v>5986563</v>
      </c>
      <c r="AK39" s="60">
        <v>0</v>
      </c>
      <c r="AL39" s="60">
        <v>535</v>
      </c>
      <c r="AM39" s="60">
        <v>0</v>
      </c>
      <c r="AN39" s="60">
        <v>647176</v>
      </c>
      <c r="AO39" s="60">
        <v>101912</v>
      </c>
      <c r="AP39" s="60">
        <v>1517395</v>
      </c>
      <c r="AQ39" s="61">
        <v>723215</v>
      </c>
      <c r="AS39" s="13"/>
      <c r="AU39" s="13"/>
    </row>
    <row r="40" spans="2:47" x14ac:dyDescent="0.15">
      <c r="B40" s="315"/>
      <c r="C40" s="18">
        <v>2008</v>
      </c>
      <c r="D40" s="19">
        <v>20</v>
      </c>
      <c r="E40" s="79">
        <v>209184</v>
      </c>
      <c r="F40" s="53">
        <v>0</v>
      </c>
      <c r="G40" s="53">
        <v>0</v>
      </c>
      <c r="H40" s="53">
        <v>489064</v>
      </c>
      <c r="I40" s="53">
        <v>0</v>
      </c>
      <c r="J40" s="53">
        <v>0</v>
      </c>
      <c r="K40" s="53">
        <v>0</v>
      </c>
      <c r="L40" s="53">
        <v>0</v>
      </c>
      <c r="M40" s="53">
        <v>3841</v>
      </c>
      <c r="N40" s="53">
        <v>0</v>
      </c>
      <c r="O40" s="53">
        <v>0</v>
      </c>
      <c r="P40" s="53">
        <v>2612580</v>
      </c>
      <c r="Q40" s="53">
        <v>26871</v>
      </c>
      <c r="R40" s="53">
        <v>89275</v>
      </c>
      <c r="S40" s="53">
        <v>358036</v>
      </c>
      <c r="T40" s="53">
        <v>43475</v>
      </c>
      <c r="U40" s="53">
        <v>0</v>
      </c>
      <c r="V40" s="53">
        <v>0</v>
      </c>
      <c r="W40" s="53">
        <v>0</v>
      </c>
      <c r="X40" s="53">
        <v>37177</v>
      </c>
      <c r="Y40" s="53">
        <v>15235</v>
      </c>
      <c r="Z40" s="53">
        <v>0</v>
      </c>
      <c r="AA40" s="53">
        <v>29801</v>
      </c>
      <c r="AB40" s="53">
        <v>0</v>
      </c>
      <c r="AC40" s="54">
        <v>0</v>
      </c>
      <c r="AD40" s="54">
        <v>116698</v>
      </c>
      <c r="AE40" s="53">
        <v>350867</v>
      </c>
      <c r="AF40" s="54">
        <v>0</v>
      </c>
      <c r="AG40" s="53">
        <v>0</v>
      </c>
      <c r="AH40" s="53">
        <v>0</v>
      </c>
      <c r="AI40" s="53">
        <v>55316</v>
      </c>
      <c r="AJ40" s="53">
        <v>5600592</v>
      </c>
      <c r="AK40" s="53">
        <v>0</v>
      </c>
      <c r="AL40" s="53">
        <v>0</v>
      </c>
      <c r="AM40" s="53">
        <v>1433</v>
      </c>
      <c r="AN40" s="53">
        <v>176778</v>
      </c>
      <c r="AO40" s="53">
        <v>15074</v>
      </c>
      <c r="AP40" s="53">
        <v>1715401</v>
      </c>
      <c r="AQ40" s="56">
        <v>766983</v>
      </c>
      <c r="AS40" s="13"/>
      <c r="AU40" s="13"/>
    </row>
    <row r="41" spans="2:47" x14ac:dyDescent="0.15">
      <c r="B41" s="315"/>
      <c r="C41" s="18">
        <v>2009</v>
      </c>
      <c r="D41" s="19">
        <v>21</v>
      </c>
      <c r="E41" s="79">
        <v>958745</v>
      </c>
      <c r="F41" s="53">
        <v>0</v>
      </c>
      <c r="G41" s="53">
        <v>0</v>
      </c>
      <c r="H41" s="53">
        <v>391144</v>
      </c>
      <c r="I41" s="53">
        <v>0</v>
      </c>
      <c r="J41" s="53">
        <v>0</v>
      </c>
      <c r="K41" s="53">
        <v>0</v>
      </c>
      <c r="L41" s="53">
        <v>0</v>
      </c>
      <c r="M41" s="53">
        <v>4010</v>
      </c>
      <c r="N41" s="53">
        <v>0</v>
      </c>
      <c r="O41" s="53">
        <v>0</v>
      </c>
      <c r="P41" s="53">
        <v>2178263</v>
      </c>
      <c r="Q41" s="53">
        <v>40016</v>
      </c>
      <c r="R41" s="53">
        <v>88302</v>
      </c>
      <c r="S41" s="53">
        <v>71771</v>
      </c>
      <c r="T41" s="53">
        <v>64922</v>
      </c>
      <c r="U41" s="53">
        <v>35781</v>
      </c>
      <c r="V41" s="53">
        <v>6173</v>
      </c>
      <c r="W41" s="53">
        <v>0</v>
      </c>
      <c r="X41" s="53">
        <v>97155</v>
      </c>
      <c r="Y41" s="53">
        <v>10815</v>
      </c>
      <c r="Z41" s="53">
        <v>0</v>
      </c>
      <c r="AA41" s="53">
        <v>0</v>
      </c>
      <c r="AB41" s="53">
        <v>0</v>
      </c>
      <c r="AC41" s="54">
        <v>0</v>
      </c>
      <c r="AD41" s="54">
        <v>0</v>
      </c>
      <c r="AE41" s="53">
        <v>4598</v>
      </c>
      <c r="AF41" s="54">
        <v>0</v>
      </c>
      <c r="AG41" s="53">
        <v>0</v>
      </c>
      <c r="AH41" s="53">
        <v>0</v>
      </c>
      <c r="AI41" s="53">
        <v>58004</v>
      </c>
      <c r="AJ41" s="53">
        <v>3074163</v>
      </c>
      <c r="AK41" s="53">
        <v>0</v>
      </c>
      <c r="AL41" s="53">
        <v>0</v>
      </c>
      <c r="AM41" s="53">
        <v>51130</v>
      </c>
      <c r="AN41" s="53">
        <v>158760</v>
      </c>
      <c r="AO41" s="53">
        <v>110396</v>
      </c>
      <c r="AP41" s="53">
        <v>1165884</v>
      </c>
      <c r="AQ41" s="56">
        <v>399387</v>
      </c>
      <c r="AS41" s="13"/>
      <c r="AU41" s="13"/>
    </row>
    <row r="42" spans="2:47" x14ac:dyDescent="0.15">
      <c r="B42" s="315"/>
      <c r="C42" s="18">
        <v>2010</v>
      </c>
      <c r="D42" s="19">
        <v>22</v>
      </c>
      <c r="E42" s="79">
        <v>551273</v>
      </c>
      <c r="F42" s="53">
        <v>0</v>
      </c>
      <c r="G42" s="53">
        <v>0</v>
      </c>
      <c r="H42" s="53">
        <v>375773</v>
      </c>
      <c r="I42" s="53">
        <v>0</v>
      </c>
      <c r="J42" s="53">
        <v>0</v>
      </c>
      <c r="K42" s="53">
        <v>0</v>
      </c>
      <c r="L42" s="53">
        <v>0</v>
      </c>
      <c r="M42" s="53">
        <v>8402</v>
      </c>
      <c r="N42" s="53">
        <v>0</v>
      </c>
      <c r="O42" s="53">
        <v>0</v>
      </c>
      <c r="P42" s="53">
        <v>2539589</v>
      </c>
      <c r="Q42" s="53">
        <v>49730</v>
      </c>
      <c r="R42" s="53">
        <v>149745</v>
      </c>
      <c r="S42" s="53">
        <v>59347</v>
      </c>
      <c r="T42" s="53">
        <v>51173</v>
      </c>
      <c r="U42" s="53">
        <v>8747</v>
      </c>
      <c r="V42" s="53">
        <v>8477</v>
      </c>
      <c r="W42" s="53">
        <v>0</v>
      </c>
      <c r="X42" s="53">
        <v>55621</v>
      </c>
      <c r="Y42" s="53">
        <v>0</v>
      </c>
      <c r="Z42" s="53">
        <v>0</v>
      </c>
      <c r="AA42" s="53">
        <v>0</v>
      </c>
      <c r="AB42" s="57">
        <v>0</v>
      </c>
      <c r="AC42" s="58">
        <v>0</v>
      </c>
      <c r="AD42" s="58">
        <v>0</v>
      </c>
      <c r="AE42" s="53">
        <v>0</v>
      </c>
      <c r="AF42" s="53">
        <v>0</v>
      </c>
      <c r="AG42" s="53">
        <v>0</v>
      </c>
      <c r="AH42" s="53">
        <v>0</v>
      </c>
      <c r="AI42" s="53">
        <v>209559</v>
      </c>
      <c r="AJ42" s="53">
        <v>4245474</v>
      </c>
      <c r="AK42" s="53">
        <v>0</v>
      </c>
      <c r="AL42" s="53">
        <v>0</v>
      </c>
      <c r="AM42" s="53">
        <v>0</v>
      </c>
      <c r="AN42" s="53">
        <v>185751</v>
      </c>
      <c r="AO42" s="53">
        <v>156711</v>
      </c>
      <c r="AP42" s="53">
        <v>1272408</v>
      </c>
      <c r="AQ42" s="56">
        <v>243855</v>
      </c>
      <c r="AS42" s="13"/>
      <c r="AU42" s="13"/>
    </row>
    <row r="43" spans="2:47" x14ac:dyDescent="0.15">
      <c r="B43" s="315"/>
      <c r="C43" s="15">
        <v>2011</v>
      </c>
      <c r="D43" s="16">
        <v>23</v>
      </c>
      <c r="E43" s="78">
        <v>700170</v>
      </c>
      <c r="F43" s="52">
        <v>0</v>
      </c>
      <c r="G43" s="52">
        <v>0</v>
      </c>
      <c r="H43" s="52">
        <v>616306</v>
      </c>
      <c r="I43" s="52">
        <v>0</v>
      </c>
      <c r="J43" s="52">
        <v>0</v>
      </c>
      <c r="K43" s="52">
        <v>0</v>
      </c>
      <c r="L43" s="52">
        <v>0</v>
      </c>
      <c r="M43" s="52">
        <v>9663</v>
      </c>
      <c r="N43" s="52">
        <v>7454</v>
      </c>
      <c r="O43" s="52">
        <v>36425</v>
      </c>
      <c r="P43" s="52">
        <v>1517254</v>
      </c>
      <c r="Q43" s="52">
        <v>36063</v>
      </c>
      <c r="R43" s="52">
        <v>211627</v>
      </c>
      <c r="S43" s="52">
        <v>439398</v>
      </c>
      <c r="T43" s="52">
        <v>38871</v>
      </c>
      <c r="U43" s="52">
        <v>92953</v>
      </c>
      <c r="V43" s="52">
        <v>26050</v>
      </c>
      <c r="W43" s="52">
        <v>0</v>
      </c>
      <c r="X43" s="52">
        <v>172099</v>
      </c>
      <c r="Y43" s="52">
        <v>0</v>
      </c>
      <c r="Z43" s="52">
        <v>0</v>
      </c>
      <c r="AA43" s="52">
        <v>0</v>
      </c>
      <c r="AB43" s="52">
        <v>0</v>
      </c>
      <c r="AC43" s="54">
        <v>0</v>
      </c>
      <c r="AD43" s="54">
        <v>0</v>
      </c>
      <c r="AE43" s="52">
        <v>0</v>
      </c>
      <c r="AF43" s="52">
        <v>0</v>
      </c>
      <c r="AG43" s="52">
        <v>0</v>
      </c>
      <c r="AH43" s="52">
        <v>0</v>
      </c>
      <c r="AI43" s="52">
        <v>176560</v>
      </c>
      <c r="AJ43" s="52">
        <v>3846581</v>
      </c>
      <c r="AK43" s="52">
        <v>0</v>
      </c>
      <c r="AL43" s="52">
        <v>0</v>
      </c>
      <c r="AM43" s="52">
        <v>43343</v>
      </c>
      <c r="AN43" s="52">
        <v>983249</v>
      </c>
      <c r="AO43" s="52">
        <v>58340</v>
      </c>
      <c r="AP43" s="52">
        <v>1567099</v>
      </c>
      <c r="AQ43" s="55">
        <v>253592</v>
      </c>
      <c r="AS43" s="13"/>
      <c r="AU43" s="13"/>
    </row>
    <row r="44" spans="2:47" x14ac:dyDescent="0.15">
      <c r="B44" s="315"/>
      <c r="C44" s="18">
        <v>2012</v>
      </c>
      <c r="D44" s="19">
        <v>24</v>
      </c>
      <c r="E44" s="79">
        <v>969372</v>
      </c>
      <c r="F44" s="53">
        <v>0</v>
      </c>
      <c r="G44" s="53">
        <v>0</v>
      </c>
      <c r="H44" s="53">
        <v>979493</v>
      </c>
      <c r="I44" s="53">
        <v>0</v>
      </c>
      <c r="J44" s="53">
        <v>0</v>
      </c>
      <c r="K44" s="53">
        <v>0</v>
      </c>
      <c r="L44" s="53">
        <v>0</v>
      </c>
      <c r="M44" s="53">
        <v>22828</v>
      </c>
      <c r="N44" s="53">
        <v>82712</v>
      </c>
      <c r="O44" s="53">
        <v>22746</v>
      </c>
      <c r="P44" s="53">
        <v>928236</v>
      </c>
      <c r="Q44" s="53">
        <v>125352</v>
      </c>
      <c r="R44" s="53">
        <v>639351</v>
      </c>
      <c r="S44" s="53">
        <v>699471</v>
      </c>
      <c r="T44" s="53">
        <v>63244</v>
      </c>
      <c r="U44" s="53">
        <v>250054</v>
      </c>
      <c r="V44" s="53">
        <v>16663</v>
      </c>
      <c r="W44" s="53">
        <v>37809</v>
      </c>
      <c r="X44" s="53">
        <v>57509</v>
      </c>
      <c r="Y44" s="53">
        <v>186888</v>
      </c>
      <c r="Z44" s="53">
        <v>5616</v>
      </c>
      <c r="AA44" s="53">
        <v>0</v>
      </c>
      <c r="AB44" s="53">
        <v>0</v>
      </c>
      <c r="AC44" s="54">
        <v>0</v>
      </c>
      <c r="AD44" s="54">
        <v>291143</v>
      </c>
      <c r="AE44" s="53">
        <v>0</v>
      </c>
      <c r="AF44" s="54">
        <v>0</v>
      </c>
      <c r="AG44" s="53">
        <v>0</v>
      </c>
      <c r="AH44" s="53">
        <v>0</v>
      </c>
      <c r="AI44" s="53">
        <v>74393</v>
      </c>
      <c r="AJ44" s="53">
        <v>3933600</v>
      </c>
      <c r="AK44" s="53">
        <v>0</v>
      </c>
      <c r="AL44" s="53">
        <v>0</v>
      </c>
      <c r="AM44" s="53">
        <v>0</v>
      </c>
      <c r="AN44" s="53">
        <v>453010</v>
      </c>
      <c r="AO44" s="53">
        <v>56330</v>
      </c>
      <c r="AP44" s="53">
        <v>1136806</v>
      </c>
      <c r="AQ44" s="56">
        <v>389347</v>
      </c>
      <c r="AS44" s="13"/>
      <c r="AU44" s="13"/>
    </row>
    <row r="45" spans="2:47" s="30" customFormat="1" x14ac:dyDescent="0.15">
      <c r="B45" s="315"/>
      <c r="C45" s="18">
        <v>2013</v>
      </c>
      <c r="D45" s="19">
        <v>25</v>
      </c>
      <c r="E45" s="79">
        <v>1127798</v>
      </c>
      <c r="F45" s="53">
        <v>0</v>
      </c>
      <c r="G45" s="53">
        <v>0</v>
      </c>
      <c r="H45" s="53">
        <v>986853</v>
      </c>
      <c r="I45" s="53">
        <v>0</v>
      </c>
      <c r="J45" s="53">
        <v>0</v>
      </c>
      <c r="K45" s="53">
        <v>0</v>
      </c>
      <c r="L45" s="53">
        <v>0</v>
      </c>
      <c r="M45" s="53">
        <v>34194</v>
      </c>
      <c r="N45" s="53">
        <v>12237</v>
      </c>
      <c r="O45" s="53">
        <v>22509</v>
      </c>
      <c r="P45" s="53">
        <v>1644043</v>
      </c>
      <c r="Q45" s="53">
        <v>170554</v>
      </c>
      <c r="R45" s="53">
        <v>386939</v>
      </c>
      <c r="S45" s="53">
        <v>666551</v>
      </c>
      <c r="T45" s="53">
        <v>66584</v>
      </c>
      <c r="U45" s="53">
        <v>26315</v>
      </c>
      <c r="V45" s="53">
        <v>5503</v>
      </c>
      <c r="W45" s="53">
        <v>29990</v>
      </c>
      <c r="X45" s="53">
        <v>84192</v>
      </c>
      <c r="Y45" s="53">
        <v>230330</v>
      </c>
      <c r="Z45" s="53">
        <v>18463</v>
      </c>
      <c r="AA45" s="53">
        <v>481130</v>
      </c>
      <c r="AB45" s="53">
        <v>0</v>
      </c>
      <c r="AC45" s="54">
        <v>0</v>
      </c>
      <c r="AD45" s="54">
        <v>643413</v>
      </c>
      <c r="AE45" s="53">
        <v>0</v>
      </c>
      <c r="AF45" s="54">
        <v>0</v>
      </c>
      <c r="AG45" s="53">
        <v>0</v>
      </c>
      <c r="AH45" s="53">
        <v>0</v>
      </c>
      <c r="AI45" s="53">
        <v>119346</v>
      </c>
      <c r="AJ45" s="53">
        <v>4379055</v>
      </c>
      <c r="AK45" s="53">
        <v>0</v>
      </c>
      <c r="AL45" s="53">
        <v>0</v>
      </c>
      <c r="AM45" s="53">
        <v>0</v>
      </c>
      <c r="AN45" s="53">
        <v>359132</v>
      </c>
      <c r="AO45" s="53">
        <v>131722</v>
      </c>
      <c r="AP45" s="53">
        <v>1411078</v>
      </c>
      <c r="AQ45" s="56">
        <v>572633</v>
      </c>
      <c r="AS45" s="13"/>
      <c r="AU45" s="13"/>
    </row>
    <row r="46" spans="2:47" s="30" customFormat="1" x14ac:dyDescent="0.15">
      <c r="B46" s="315"/>
      <c r="C46" s="26">
        <v>2014</v>
      </c>
      <c r="D46" s="27">
        <v>26</v>
      </c>
      <c r="E46" s="82">
        <v>957722</v>
      </c>
      <c r="F46" s="62">
        <v>0</v>
      </c>
      <c r="G46" s="62">
        <v>53734</v>
      </c>
      <c r="H46" s="62">
        <v>2157472</v>
      </c>
      <c r="I46" s="62">
        <v>0</v>
      </c>
      <c r="J46" s="62">
        <v>0</v>
      </c>
      <c r="K46" s="62">
        <v>0</v>
      </c>
      <c r="L46" s="62">
        <v>0</v>
      </c>
      <c r="M46" s="62">
        <v>111324</v>
      </c>
      <c r="N46" s="62">
        <v>165628</v>
      </c>
      <c r="O46" s="62">
        <v>25297</v>
      </c>
      <c r="P46" s="62">
        <v>1698739</v>
      </c>
      <c r="Q46" s="62">
        <v>58115</v>
      </c>
      <c r="R46" s="62">
        <v>764186</v>
      </c>
      <c r="S46" s="62">
        <v>964471</v>
      </c>
      <c r="T46" s="62">
        <v>99238</v>
      </c>
      <c r="U46" s="62">
        <v>39214</v>
      </c>
      <c r="V46" s="62">
        <v>35433</v>
      </c>
      <c r="W46" s="62">
        <v>0</v>
      </c>
      <c r="X46" s="62">
        <v>80141</v>
      </c>
      <c r="Y46" s="62">
        <v>169554</v>
      </c>
      <c r="Z46" s="62">
        <v>6878</v>
      </c>
      <c r="AA46" s="62">
        <v>1119780</v>
      </c>
      <c r="AB46" s="62">
        <v>0</v>
      </c>
      <c r="AC46" s="137">
        <v>0</v>
      </c>
      <c r="AD46" s="54">
        <v>696686</v>
      </c>
      <c r="AE46" s="62">
        <v>40497</v>
      </c>
      <c r="AF46" s="54">
        <v>0</v>
      </c>
      <c r="AG46" s="62">
        <v>0</v>
      </c>
      <c r="AH46" s="62">
        <v>0</v>
      </c>
      <c r="AI46" s="62">
        <v>0</v>
      </c>
      <c r="AJ46" s="62">
        <v>4394236</v>
      </c>
      <c r="AK46" s="62">
        <v>34142</v>
      </c>
      <c r="AL46" s="62">
        <v>0</v>
      </c>
      <c r="AM46" s="62">
        <v>4903</v>
      </c>
      <c r="AN46" s="62">
        <v>194944</v>
      </c>
      <c r="AO46" s="62">
        <v>70474</v>
      </c>
      <c r="AP46" s="62">
        <v>1720672</v>
      </c>
      <c r="AQ46" s="63">
        <v>846885</v>
      </c>
      <c r="AS46" s="13"/>
      <c r="AU46" s="13"/>
    </row>
    <row r="47" spans="2:47" s="30" customFormat="1" x14ac:dyDescent="0.15">
      <c r="B47" s="315"/>
      <c r="C47" s="26">
        <v>2015</v>
      </c>
      <c r="D47" s="27">
        <v>27</v>
      </c>
      <c r="E47" s="82">
        <v>1797615</v>
      </c>
      <c r="F47" s="62">
        <v>0</v>
      </c>
      <c r="G47" s="62">
        <v>105920</v>
      </c>
      <c r="H47" s="62">
        <v>1754757</v>
      </c>
      <c r="I47" s="62">
        <v>65948</v>
      </c>
      <c r="J47" s="62">
        <v>0</v>
      </c>
      <c r="K47" s="62">
        <v>0</v>
      </c>
      <c r="L47" s="62">
        <v>0</v>
      </c>
      <c r="M47" s="62">
        <v>141054</v>
      </c>
      <c r="N47" s="62">
        <v>42777</v>
      </c>
      <c r="O47" s="62">
        <v>83357</v>
      </c>
      <c r="P47" s="62">
        <v>1380487</v>
      </c>
      <c r="Q47" s="62">
        <v>51738</v>
      </c>
      <c r="R47" s="62">
        <v>605129</v>
      </c>
      <c r="S47" s="62">
        <v>695754</v>
      </c>
      <c r="T47" s="62">
        <v>89391</v>
      </c>
      <c r="U47" s="62">
        <v>222140</v>
      </c>
      <c r="V47" s="62">
        <v>28316</v>
      </c>
      <c r="W47" s="62">
        <v>0</v>
      </c>
      <c r="X47" s="62">
        <v>150395</v>
      </c>
      <c r="Y47" s="62">
        <v>112313</v>
      </c>
      <c r="Z47" s="62">
        <v>4728</v>
      </c>
      <c r="AA47" s="62">
        <v>618976</v>
      </c>
      <c r="AB47" s="62">
        <v>2164</v>
      </c>
      <c r="AC47" s="137">
        <v>0</v>
      </c>
      <c r="AD47" s="54">
        <v>156323</v>
      </c>
      <c r="AE47" s="62">
        <v>23265</v>
      </c>
      <c r="AF47" s="54">
        <v>0</v>
      </c>
      <c r="AG47" s="62">
        <v>0</v>
      </c>
      <c r="AH47" s="62">
        <v>0</v>
      </c>
      <c r="AI47" s="62">
        <v>11930</v>
      </c>
      <c r="AJ47" s="62">
        <v>4059958</v>
      </c>
      <c r="AK47" s="62">
        <v>0</v>
      </c>
      <c r="AL47" s="62">
        <v>0</v>
      </c>
      <c r="AM47" s="62">
        <v>11653</v>
      </c>
      <c r="AN47" s="62">
        <v>471680</v>
      </c>
      <c r="AO47" s="62">
        <v>262161</v>
      </c>
      <c r="AP47" s="62">
        <v>1391010</v>
      </c>
      <c r="AQ47" s="63">
        <v>913832</v>
      </c>
      <c r="AS47" s="13"/>
      <c r="AU47" s="13"/>
    </row>
    <row r="48" spans="2:47" s="30" customFormat="1" x14ac:dyDescent="0.15">
      <c r="B48" s="315"/>
      <c r="C48" s="204">
        <v>2016</v>
      </c>
      <c r="D48" s="205">
        <v>28</v>
      </c>
      <c r="E48" s="208">
        <v>1609526</v>
      </c>
      <c r="F48" s="206">
        <v>0</v>
      </c>
      <c r="G48" s="206">
        <v>0</v>
      </c>
      <c r="H48" s="206">
        <v>768943</v>
      </c>
      <c r="I48" s="206">
        <v>136997</v>
      </c>
      <c r="J48" s="206">
        <v>0</v>
      </c>
      <c r="K48" s="206">
        <v>0</v>
      </c>
      <c r="L48" s="206">
        <v>0</v>
      </c>
      <c r="M48" s="206">
        <v>66064</v>
      </c>
      <c r="N48" s="206">
        <v>0</v>
      </c>
      <c r="O48" s="206">
        <v>35403</v>
      </c>
      <c r="P48" s="206">
        <v>932439</v>
      </c>
      <c r="Q48" s="206">
        <v>0</v>
      </c>
      <c r="R48" s="206">
        <v>392650</v>
      </c>
      <c r="S48" s="206">
        <v>827185</v>
      </c>
      <c r="T48" s="206">
        <v>122617</v>
      </c>
      <c r="U48" s="206">
        <v>0</v>
      </c>
      <c r="V48" s="206">
        <v>27089</v>
      </c>
      <c r="W48" s="206">
        <v>0</v>
      </c>
      <c r="X48" s="206">
        <v>65439</v>
      </c>
      <c r="Y48" s="206">
        <v>12105</v>
      </c>
      <c r="Z48" s="206">
        <v>0</v>
      </c>
      <c r="AA48" s="206">
        <v>316263</v>
      </c>
      <c r="AB48" s="206">
        <v>6479</v>
      </c>
      <c r="AC48" s="220">
        <v>0</v>
      </c>
      <c r="AD48" s="212">
        <v>6130</v>
      </c>
      <c r="AE48" s="206">
        <v>7183</v>
      </c>
      <c r="AF48" s="206">
        <v>0</v>
      </c>
      <c r="AG48" s="206">
        <v>0</v>
      </c>
      <c r="AH48" s="206">
        <v>0</v>
      </c>
      <c r="AI48" s="206">
        <v>12210</v>
      </c>
      <c r="AJ48" s="206">
        <v>3019408</v>
      </c>
      <c r="AK48" s="206">
        <v>0</v>
      </c>
      <c r="AL48" s="206">
        <v>0</v>
      </c>
      <c r="AM48" s="206">
        <v>10874</v>
      </c>
      <c r="AN48" s="206">
        <v>372249</v>
      </c>
      <c r="AO48" s="206">
        <v>148840</v>
      </c>
      <c r="AP48" s="206">
        <v>1456033</v>
      </c>
      <c r="AQ48" s="207">
        <v>603538</v>
      </c>
      <c r="AS48" s="13"/>
      <c r="AU48" s="13"/>
    </row>
    <row r="49" spans="1:49" x14ac:dyDescent="0.15">
      <c r="B49" s="315"/>
      <c r="C49" s="26">
        <v>2017</v>
      </c>
      <c r="D49" s="27">
        <v>29</v>
      </c>
      <c r="E49" s="82">
        <v>1705353</v>
      </c>
      <c r="F49" s="62">
        <v>0</v>
      </c>
      <c r="G49" s="62">
        <v>0</v>
      </c>
      <c r="H49" s="62">
        <v>889919</v>
      </c>
      <c r="I49" s="62">
        <v>211194</v>
      </c>
      <c r="J49" s="62">
        <v>0</v>
      </c>
      <c r="K49" s="62">
        <v>0</v>
      </c>
      <c r="L49" s="62">
        <v>0</v>
      </c>
      <c r="M49" s="62">
        <v>93274</v>
      </c>
      <c r="N49" s="62">
        <v>0</v>
      </c>
      <c r="O49" s="62">
        <v>85362</v>
      </c>
      <c r="P49" s="62">
        <v>1023931</v>
      </c>
      <c r="Q49" s="62">
        <v>0</v>
      </c>
      <c r="R49" s="62">
        <v>542852</v>
      </c>
      <c r="S49" s="62">
        <v>969530</v>
      </c>
      <c r="T49" s="62">
        <v>105317</v>
      </c>
      <c r="U49" s="62">
        <v>136216</v>
      </c>
      <c r="V49" s="62">
        <v>87482</v>
      </c>
      <c r="W49" s="62">
        <v>7498</v>
      </c>
      <c r="X49" s="62">
        <v>220582</v>
      </c>
      <c r="Y49" s="62">
        <v>150301</v>
      </c>
      <c r="Z49" s="62">
        <v>0</v>
      </c>
      <c r="AA49" s="62">
        <v>182539</v>
      </c>
      <c r="AB49" s="62">
        <v>0</v>
      </c>
      <c r="AC49" s="137">
        <v>0</v>
      </c>
      <c r="AD49" s="54">
        <v>54318</v>
      </c>
      <c r="AE49" s="62">
        <v>0</v>
      </c>
      <c r="AF49" s="62">
        <v>33384</v>
      </c>
      <c r="AG49" s="62">
        <v>0</v>
      </c>
      <c r="AH49" s="62">
        <v>0</v>
      </c>
      <c r="AI49" s="62">
        <v>161036</v>
      </c>
      <c r="AJ49" s="62">
        <v>3628412</v>
      </c>
      <c r="AK49" s="62">
        <v>0</v>
      </c>
      <c r="AL49" s="62">
        <v>0</v>
      </c>
      <c r="AM49" s="62">
        <v>15422</v>
      </c>
      <c r="AN49" s="62">
        <v>202052</v>
      </c>
      <c r="AO49" s="62">
        <v>407093</v>
      </c>
      <c r="AP49" s="62">
        <v>2112776</v>
      </c>
      <c r="AQ49" s="63">
        <v>1208806</v>
      </c>
      <c r="AR49" s="30"/>
      <c r="AS49" s="13"/>
    </row>
    <row r="50" spans="1:49" x14ac:dyDescent="0.15">
      <c r="B50" s="315"/>
      <c r="C50" s="26">
        <v>2018</v>
      </c>
      <c r="D50" s="27">
        <v>30</v>
      </c>
      <c r="E50" s="82">
        <v>1641536</v>
      </c>
      <c r="F50" s="62">
        <v>1960</v>
      </c>
      <c r="G50" s="62">
        <v>0</v>
      </c>
      <c r="H50" s="62">
        <v>1155012</v>
      </c>
      <c r="I50" s="62">
        <v>0</v>
      </c>
      <c r="J50" s="62">
        <v>0</v>
      </c>
      <c r="K50" s="62">
        <v>0</v>
      </c>
      <c r="L50" s="62">
        <v>0</v>
      </c>
      <c r="M50" s="62">
        <v>57929</v>
      </c>
      <c r="N50" s="62">
        <v>0</v>
      </c>
      <c r="O50" s="62">
        <v>9475</v>
      </c>
      <c r="P50" s="62">
        <v>1087981</v>
      </c>
      <c r="Q50" s="62">
        <v>3429</v>
      </c>
      <c r="R50" s="62">
        <v>540385</v>
      </c>
      <c r="S50" s="62">
        <v>1187217</v>
      </c>
      <c r="T50" s="62">
        <v>98347</v>
      </c>
      <c r="U50" s="62">
        <v>1155</v>
      </c>
      <c r="V50" s="62">
        <v>71692</v>
      </c>
      <c r="W50" s="62">
        <v>0</v>
      </c>
      <c r="X50" s="62">
        <v>181606</v>
      </c>
      <c r="Y50" s="62">
        <v>16039</v>
      </c>
      <c r="Z50" s="62">
        <v>12901</v>
      </c>
      <c r="AA50" s="62">
        <v>0</v>
      </c>
      <c r="AB50" s="62">
        <v>0</v>
      </c>
      <c r="AC50" s="137">
        <v>0</v>
      </c>
      <c r="AD50" s="54">
        <v>11980</v>
      </c>
      <c r="AE50" s="62">
        <v>0</v>
      </c>
      <c r="AF50" s="62">
        <v>56881</v>
      </c>
      <c r="AG50" s="62">
        <v>0</v>
      </c>
      <c r="AH50" s="62">
        <v>0</v>
      </c>
      <c r="AI50" s="62">
        <v>6259</v>
      </c>
      <c r="AJ50" s="62">
        <v>3984472</v>
      </c>
      <c r="AK50" s="62">
        <v>0</v>
      </c>
      <c r="AL50" s="62">
        <v>0</v>
      </c>
      <c r="AM50" s="62">
        <v>7837</v>
      </c>
      <c r="AN50" s="62">
        <v>90023</v>
      </c>
      <c r="AO50" s="62">
        <v>0</v>
      </c>
      <c r="AP50" s="62">
        <v>1271245</v>
      </c>
      <c r="AQ50" s="63">
        <v>1188838</v>
      </c>
      <c r="AR50" s="30"/>
      <c r="AS50" s="13"/>
    </row>
    <row r="51" spans="1:49" s="30" customFormat="1" x14ac:dyDescent="0.15">
      <c r="B51" s="315"/>
      <c r="C51" s="26">
        <v>2019</v>
      </c>
      <c r="D51" s="27" t="s">
        <v>436</v>
      </c>
      <c r="E51" s="82">
        <v>1532889</v>
      </c>
      <c r="F51" s="62">
        <v>0</v>
      </c>
      <c r="G51" s="62">
        <v>0</v>
      </c>
      <c r="H51" s="62">
        <v>895574</v>
      </c>
      <c r="I51" s="62">
        <v>0</v>
      </c>
      <c r="J51" s="62">
        <v>0</v>
      </c>
      <c r="K51" s="62">
        <v>0</v>
      </c>
      <c r="L51" s="62">
        <v>79105</v>
      </c>
      <c r="M51" s="62">
        <v>190049</v>
      </c>
      <c r="N51" s="62">
        <v>0</v>
      </c>
      <c r="O51" s="62">
        <v>14112</v>
      </c>
      <c r="P51" s="62">
        <v>1010452</v>
      </c>
      <c r="Q51" s="62">
        <v>11797</v>
      </c>
      <c r="R51" s="62">
        <v>420489</v>
      </c>
      <c r="S51" s="62">
        <v>586835</v>
      </c>
      <c r="T51" s="62">
        <v>55281</v>
      </c>
      <c r="U51" s="62">
        <v>137246</v>
      </c>
      <c r="V51" s="62">
        <v>113964</v>
      </c>
      <c r="W51" s="62">
        <v>138822</v>
      </c>
      <c r="X51" s="62">
        <v>54366</v>
      </c>
      <c r="Y51" s="62">
        <v>160597</v>
      </c>
      <c r="Z51" s="62">
        <v>49522</v>
      </c>
      <c r="AA51" s="62">
        <v>11059</v>
      </c>
      <c r="AB51" s="62">
        <v>0</v>
      </c>
      <c r="AC51" s="137">
        <v>0</v>
      </c>
      <c r="AD51" s="54">
        <v>20168</v>
      </c>
      <c r="AE51" s="62">
        <v>11569</v>
      </c>
      <c r="AF51" s="62">
        <v>360266</v>
      </c>
      <c r="AG51" s="62">
        <v>14868</v>
      </c>
      <c r="AH51" s="62">
        <v>0</v>
      </c>
      <c r="AI51" s="62">
        <v>0</v>
      </c>
      <c r="AJ51" s="62">
        <v>3313931</v>
      </c>
      <c r="AK51" s="62">
        <v>77871</v>
      </c>
      <c r="AL51" s="62">
        <v>0</v>
      </c>
      <c r="AM51" s="62">
        <v>0</v>
      </c>
      <c r="AN51" s="62">
        <v>265803</v>
      </c>
      <c r="AO51" s="62">
        <v>0</v>
      </c>
      <c r="AP51" s="62">
        <v>771925</v>
      </c>
      <c r="AQ51" s="63">
        <v>752447</v>
      </c>
      <c r="AS51" s="13"/>
      <c r="AU51" s="13"/>
    </row>
    <row r="52" spans="1:49" s="30" customFormat="1" x14ac:dyDescent="0.15">
      <c r="B52" s="315"/>
      <c r="C52" s="26">
        <v>2020</v>
      </c>
      <c r="D52" s="27">
        <v>2</v>
      </c>
      <c r="E52" s="82">
        <v>1649600</v>
      </c>
      <c r="F52" s="62">
        <v>0</v>
      </c>
      <c r="G52" s="62">
        <v>0</v>
      </c>
      <c r="H52" s="62">
        <v>1257838</v>
      </c>
      <c r="I52" s="62">
        <v>0</v>
      </c>
      <c r="J52" s="62">
        <v>0</v>
      </c>
      <c r="K52" s="62">
        <v>0</v>
      </c>
      <c r="L52" s="62">
        <v>243942</v>
      </c>
      <c r="M52" s="62">
        <v>266751</v>
      </c>
      <c r="N52" s="62">
        <v>0</v>
      </c>
      <c r="O52" s="62">
        <v>0</v>
      </c>
      <c r="P52" s="62">
        <v>1016763</v>
      </c>
      <c r="Q52" s="62">
        <v>0</v>
      </c>
      <c r="R52" s="62">
        <v>404005</v>
      </c>
      <c r="S52" s="62">
        <v>468158</v>
      </c>
      <c r="T52" s="62">
        <v>44512</v>
      </c>
      <c r="U52" s="62">
        <v>49900</v>
      </c>
      <c r="V52" s="62">
        <v>75751</v>
      </c>
      <c r="W52" s="62">
        <v>132037</v>
      </c>
      <c r="X52" s="62">
        <v>15685</v>
      </c>
      <c r="Y52" s="62">
        <v>356329</v>
      </c>
      <c r="Z52" s="62">
        <v>0</v>
      </c>
      <c r="AA52" s="62">
        <v>51380</v>
      </c>
      <c r="AB52" s="62">
        <v>0</v>
      </c>
      <c r="AC52" s="62">
        <v>0</v>
      </c>
      <c r="AD52" s="62">
        <v>0</v>
      </c>
      <c r="AE52" s="62">
        <v>0</v>
      </c>
      <c r="AF52" s="62">
        <v>1650</v>
      </c>
      <c r="AG52" s="62">
        <v>0</v>
      </c>
      <c r="AH52" s="62">
        <v>0</v>
      </c>
      <c r="AI52" s="62">
        <v>11633</v>
      </c>
      <c r="AJ52" s="62">
        <v>3009684</v>
      </c>
      <c r="AK52" s="62">
        <v>4673</v>
      </c>
      <c r="AL52" s="62">
        <v>0</v>
      </c>
      <c r="AM52" s="62">
        <v>0</v>
      </c>
      <c r="AN52" s="62">
        <v>153273</v>
      </c>
      <c r="AO52" s="62">
        <v>0</v>
      </c>
      <c r="AP52" s="62">
        <v>1109761</v>
      </c>
      <c r="AQ52" s="63">
        <v>678047</v>
      </c>
      <c r="AS52" s="13"/>
      <c r="AU52" s="13"/>
    </row>
    <row r="53" spans="1:49" s="30" customFormat="1" x14ac:dyDescent="0.15">
      <c r="B53" s="315"/>
      <c r="C53" s="204">
        <v>2021</v>
      </c>
      <c r="D53" s="205">
        <v>3</v>
      </c>
      <c r="E53" s="208">
        <v>1330884</v>
      </c>
      <c r="F53" s="206">
        <v>0</v>
      </c>
      <c r="G53" s="206">
        <v>0</v>
      </c>
      <c r="H53" s="206">
        <v>798318</v>
      </c>
      <c r="I53" s="206">
        <v>120632</v>
      </c>
      <c r="J53" s="206">
        <v>0</v>
      </c>
      <c r="K53" s="206">
        <v>0</v>
      </c>
      <c r="L53" s="206">
        <v>155408</v>
      </c>
      <c r="M53" s="206">
        <v>47630</v>
      </c>
      <c r="N53" s="206">
        <v>0</v>
      </c>
      <c r="O53" s="206">
        <v>7932</v>
      </c>
      <c r="P53" s="206">
        <v>483773</v>
      </c>
      <c r="Q53" s="206">
        <v>0</v>
      </c>
      <c r="R53" s="206">
        <v>306448</v>
      </c>
      <c r="S53" s="206">
        <v>475730</v>
      </c>
      <c r="T53" s="206">
        <v>47316</v>
      </c>
      <c r="U53" s="206">
        <v>195395</v>
      </c>
      <c r="V53" s="206">
        <v>82342</v>
      </c>
      <c r="W53" s="206">
        <v>169931</v>
      </c>
      <c r="X53" s="206">
        <v>29351</v>
      </c>
      <c r="Y53" s="206">
        <v>617084</v>
      </c>
      <c r="Z53" s="206">
        <v>0</v>
      </c>
      <c r="AA53" s="206">
        <v>56564</v>
      </c>
      <c r="AB53" s="206">
        <v>0</v>
      </c>
      <c r="AC53" s="206">
        <v>0</v>
      </c>
      <c r="AD53" s="206">
        <v>91995</v>
      </c>
      <c r="AE53" s="206">
        <v>6835</v>
      </c>
      <c r="AF53" s="206">
        <v>285739</v>
      </c>
      <c r="AG53" s="206">
        <v>15627</v>
      </c>
      <c r="AH53" s="206">
        <v>0</v>
      </c>
      <c r="AI53" s="206">
        <v>0</v>
      </c>
      <c r="AJ53" s="206">
        <v>2103903</v>
      </c>
      <c r="AK53" s="206">
        <v>0</v>
      </c>
      <c r="AL53" s="206">
        <v>0</v>
      </c>
      <c r="AM53" s="206">
        <v>0</v>
      </c>
      <c r="AN53" s="206">
        <v>384824</v>
      </c>
      <c r="AO53" s="206">
        <v>0</v>
      </c>
      <c r="AP53" s="206">
        <v>1037928</v>
      </c>
      <c r="AQ53" s="207">
        <v>1225944</v>
      </c>
      <c r="AS53" s="13">
        <f>SUM(E53:AQ53)</f>
        <v>10077533</v>
      </c>
      <c r="AU53" s="13"/>
    </row>
    <row r="54" spans="1:49" s="30" customFormat="1" x14ac:dyDescent="0.15">
      <c r="B54" s="315"/>
      <c r="C54" s="26">
        <v>2022</v>
      </c>
      <c r="D54" s="27">
        <v>4</v>
      </c>
      <c r="E54" s="82">
        <v>2068343</v>
      </c>
      <c r="F54" s="62">
        <v>0</v>
      </c>
      <c r="G54" s="62">
        <v>0</v>
      </c>
      <c r="H54" s="62">
        <v>801434</v>
      </c>
      <c r="I54" s="62">
        <v>82803</v>
      </c>
      <c r="J54" s="62">
        <v>0</v>
      </c>
      <c r="K54" s="62">
        <v>0</v>
      </c>
      <c r="L54" s="62">
        <v>19736</v>
      </c>
      <c r="M54" s="62">
        <v>27137</v>
      </c>
      <c r="N54" s="62">
        <v>0</v>
      </c>
      <c r="O54" s="62">
        <v>4220</v>
      </c>
      <c r="P54" s="62">
        <v>765482</v>
      </c>
      <c r="Q54" s="62">
        <v>0</v>
      </c>
      <c r="R54" s="62">
        <v>392523</v>
      </c>
      <c r="S54" s="62">
        <v>364481</v>
      </c>
      <c r="T54" s="62">
        <v>2638</v>
      </c>
      <c r="U54" s="62">
        <v>244709</v>
      </c>
      <c r="V54" s="62">
        <v>189587</v>
      </c>
      <c r="W54" s="62">
        <v>283222</v>
      </c>
      <c r="X54" s="62">
        <v>54326</v>
      </c>
      <c r="Y54" s="62">
        <v>767614</v>
      </c>
      <c r="Z54" s="62">
        <v>132905</v>
      </c>
      <c r="AA54" s="62">
        <v>105737</v>
      </c>
      <c r="AB54" s="62">
        <v>0</v>
      </c>
      <c r="AC54" s="62">
        <v>0</v>
      </c>
      <c r="AD54" s="62">
        <v>115922</v>
      </c>
      <c r="AE54" s="62">
        <v>0</v>
      </c>
      <c r="AF54" s="62">
        <v>371365</v>
      </c>
      <c r="AG54" s="62">
        <v>33508</v>
      </c>
      <c r="AH54" s="62">
        <v>0</v>
      </c>
      <c r="AI54" s="62">
        <v>160518</v>
      </c>
      <c r="AJ54" s="62">
        <v>4038170</v>
      </c>
      <c r="AK54" s="62">
        <v>0</v>
      </c>
      <c r="AL54" s="62">
        <v>0</v>
      </c>
      <c r="AM54" s="62">
        <v>0</v>
      </c>
      <c r="AN54" s="62">
        <v>1128778</v>
      </c>
      <c r="AO54" s="62">
        <v>0</v>
      </c>
      <c r="AP54" s="62">
        <v>2240011</v>
      </c>
      <c r="AQ54" s="63">
        <v>2953087</v>
      </c>
      <c r="AS54" s="13">
        <f t="shared" ref="AS54:AS55" si="1">SUM(E54:AQ54)</f>
        <v>17348256</v>
      </c>
      <c r="AU54" s="13"/>
    </row>
    <row r="55" spans="1:49" s="30" customFormat="1" x14ac:dyDescent="0.15">
      <c r="B55" s="316"/>
      <c r="C55" s="280">
        <v>2023</v>
      </c>
      <c r="D55" s="281">
        <v>5</v>
      </c>
      <c r="E55" s="284">
        <v>2427931</v>
      </c>
      <c r="F55" s="282">
        <v>0</v>
      </c>
      <c r="G55" s="282">
        <v>0</v>
      </c>
      <c r="H55" s="282">
        <v>1165766</v>
      </c>
      <c r="I55" s="282">
        <v>0</v>
      </c>
      <c r="J55" s="282">
        <v>0</v>
      </c>
      <c r="K55" s="282">
        <v>0</v>
      </c>
      <c r="L55" s="282">
        <v>0</v>
      </c>
      <c r="M55" s="282">
        <v>46197</v>
      </c>
      <c r="N55" s="282">
        <v>0</v>
      </c>
      <c r="O55" s="282">
        <v>778</v>
      </c>
      <c r="P55" s="282">
        <v>797272</v>
      </c>
      <c r="Q55" s="282">
        <v>0</v>
      </c>
      <c r="R55" s="282">
        <v>139485</v>
      </c>
      <c r="S55" s="282">
        <v>410082</v>
      </c>
      <c r="T55" s="282">
        <v>0</v>
      </c>
      <c r="U55" s="282">
        <v>0</v>
      </c>
      <c r="V55" s="282">
        <v>320634</v>
      </c>
      <c r="W55" s="282">
        <v>963498</v>
      </c>
      <c r="X55" s="282">
        <v>34039</v>
      </c>
      <c r="Y55" s="282">
        <v>173308</v>
      </c>
      <c r="Z55" s="282">
        <v>11555</v>
      </c>
      <c r="AA55" s="282">
        <v>84686</v>
      </c>
      <c r="AB55" s="282">
        <v>0</v>
      </c>
      <c r="AC55" s="282">
        <v>0</v>
      </c>
      <c r="AD55" s="282">
        <v>3406</v>
      </c>
      <c r="AE55" s="282">
        <v>0</v>
      </c>
      <c r="AF55" s="282">
        <v>5515</v>
      </c>
      <c r="AG55" s="282">
        <v>103305</v>
      </c>
      <c r="AH55" s="282">
        <v>0</v>
      </c>
      <c r="AI55" s="282">
        <v>79914</v>
      </c>
      <c r="AJ55" s="282">
        <v>2082381</v>
      </c>
      <c r="AK55" s="282">
        <v>0</v>
      </c>
      <c r="AL55" s="282">
        <v>0</v>
      </c>
      <c r="AM55" s="282">
        <v>0</v>
      </c>
      <c r="AN55" s="282">
        <v>666816</v>
      </c>
      <c r="AO55" s="282">
        <v>0</v>
      </c>
      <c r="AP55" s="282">
        <v>1573437</v>
      </c>
      <c r="AQ55" s="283">
        <v>2161576</v>
      </c>
      <c r="AS55" s="13">
        <f t="shared" si="1"/>
        <v>13251581</v>
      </c>
      <c r="AU55" s="13"/>
    </row>
    <row r="56" spans="1:49" ht="12" customHeight="1" x14ac:dyDescent="0.15">
      <c r="B56" s="329" t="s">
        <v>486</v>
      </c>
      <c r="C56" s="329"/>
      <c r="D56" s="329"/>
      <c r="E56" s="329"/>
      <c r="F56" s="329"/>
      <c r="G56" s="329"/>
      <c r="H56" s="329"/>
      <c r="I56" s="329"/>
      <c r="J56" s="329"/>
      <c r="K56" s="329"/>
      <c r="L56" s="329"/>
      <c r="M56" s="329"/>
      <c r="N56" s="235"/>
      <c r="O56" s="235"/>
      <c r="P56" s="235"/>
      <c r="Q56" s="35"/>
      <c r="R56" s="35"/>
      <c r="S56" s="35"/>
      <c r="W56" s="35"/>
      <c r="AC56" s="35"/>
      <c r="AK56" s="21"/>
    </row>
    <row r="57" spans="1:49" x14ac:dyDescent="0.15">
      <c r="B57" s="330"/>
      <c r="C57" s="330"/>
      <c r="D57" s="330"/>
      <c r="E57" s="330"/>
      <c r="F57" s="330"/>
      <c r="G57" s="330"/>
      <c r="H57" s="330"/>
      <c r="I57" s="330"/>
      <c r="J57" s="330"/>
      <c r="K57" s="330"/>
      <c r="L57" s="330"/>
      <c r="M57" s="330"/>
      <c r="N57" s="33"/>
      <c r="O57" s="33"/>
      <c r="P57" s="33"/>
      <c r="Q57" s="35"/>
      <c r="R57" s="35"/>
      <c r="S57" s="36"/>
      <c r="T57" s="36"/>
      <c r="V57" s="35"/>
      <c r="W57" s="35"/>
      <c r="AC57" s="35"/>
      <c r="AK57" s="21"/>
    </row>
    <row r="58" spans="1:49" x14ac:dyDescent="0.15">
      <c r="A58" s="38"/>
      <c r="B58" s="330"/>
      <c r="C58" s="330"/>
      <c r="D58" s="330"/>
      <c r="E58" s="330"/>
      <c r="F58" s="330"/>
      <c r="G58" s="330"/>
      <c r="H58" s="330"/>
      <c r="I58" s="330"/>
      <c r="J58" s="330"/>
      <c r="K58" s="330"/>
      <c r="L58" s="330"/>
      <c r="M58" s="330"/>
      <c r="N58" s="33"/>
      <c r="O58" s="33"/>
      <c r="P58" s="33"/>
      <c r="Q58" s="35"/>
      <c r="R58" s="35"/>
      <c r="S58" s="36"/>
      <c r="T58" s="36"/>
      <c r="U58" s="35"/>
      <c r="V58" s="35"/>
      <c r="W58" s="35"/>
      <c r="AC58" s="39"/>
      <c r="AD58" s="40"/>
      <c r="AF58" s="40"/>
      <c r="AK58" s="21"/>
      <c r="AQ58" s="40" t="str">
        <f>'脱脂粉乳（学乳用）'!F58</f>
        <v>毎年1回更新、最終更新日2024/2/15</v>
      </c>
    </row>
    <row r="59" spans="1:49" x14ac:dyDescent="0.15">
      <c r="A59" s="38"/>
      <c r="B59" s="330"/>
      <c r="C59" s="330"/>
      <c r="D59" s="330"/>
      <c r="E59" s="330"/>
      <c r="F59" s="330"/>
      <c r="G59" s="330"/>
      <c r="H59" s="330"/>
      <c r="I59" s="330"/>
      <c r="J59" s="330"/>
      <c r="K59" s="330"/>
      <c r="L59" s="330"/>
      <c r="M59" s="330"/>
      <c r="N59" s="33"/>
      <c r="O59" s="33"/>
      <c r="P59" s="33"/>
      <c r="Q59" s="35"/>
      <c r="R59" s="35"/>
      <c r="S59" s="47"/>
      <c r="T59" s="47"/>
      <c r="U59" s="47"/>
      <c r="V59" s="47"/>
      <c r="W59" s="47"/>
      <c r="X59" s="47"/>
      <c r="Y59" s="47"/>
      <c r="Z59" s="47"/>
      <c r="AA59" s="47"/>
      <c r="AB59" s="47"/>
      <c r="AC59" s="47"/>
      <c r="AD59" s="47"/>
      <c r="AE59" s="47"/>
      <c r="AF59" s="197"/>
      <c r="AG59" s="47"/>
      <c r="AH59" s="47"/>
      <c r="AI59" s="47"/>
      <c r="AJ59" s="47"/>
      <c r="AK59" s="31"/>
      <c r="AL59" s="47"/>
      <c r="AM59" s="47"/>
      <c r="AN59" s="47"/>
      <c r="AO59" s="47"/>
      <c r="AP59" s="47"/>
      <c r="AQ59" s="47"/>
      <c r="AR59" s="47"/>
      <c r="AS59" s="47"/>
      <c r="AT59" s="47"/>
      <c r="AU59" s="47"/>
      <c r="AV59" s="32"/>
      <c r="AW59" s="32"/>
    </row>
    <row r="60" spans="1:49" x14ac:dyDescent="0.15">
      <c r="A60" s="38"/>
      <c r="B60" s="41"/>
      <c r="C60" s="34"/>
      <c r="D60" s="34"/>
      <c r="E60" s="35"/>
      <c r="F60" s="35"/>
      <c r="G60" s="35"/>
      <c r="H60" s="35"/>
      <c r="I60" s="35"/>
      <c r="J60" s="35"/>
      <c r="K60" s="35"/>
      <c r="L60" s="35"/>
      <c r="M60" s="35"/>
      <c r="N60" s="35"/>
      <c r="O60" s="35"/>
      <c r="P60" s="35"/>
      <c r="Q60" s="35"/>
      <c r="R60" s="35"/>
      <c r="S60" s="47"/>
      <c r="T60" s="47"/>
      <c r="U60" s="47"/>
      <c r="V60" s="47"/>
      <c r="W60" s="47"/>
      <c r="X60" s="47"/>
      <c r="Y60" s="47"/>
      <c r="Z60" s="47"/>
      <c r="AA60" s="47"/>
      <c r="AB60" s="47"/>
      <c r="AC60" s="47"/>
      <c r="AD60" s="47"/>
      <c r="AE60" s="47"/>
      <c r="AF60" s="197"/>
      <c r="AG60" s="47"/>
      <c r="AH60" s="47"/>
      <c r="AI60" s="47"/>
      <c r="AJ60" s="47"/>
      <c r="AK60" s="47"/>
      <c r="AL60" s="47"/>
      <c r="AM60" s="47"/>
      <c r="AN60" s="47"/>
      <c r="AO60" s="47"/>
      <c r="AP60" s="47"/>
      <c r="AQ60" s="47"/>
      <c r="AR60" s="47"/>
      <c r="AS60" s="47"/>
      <c r="AT60" s="47"/>
      <c r="AU60" s="47"/>
      <c r="AV60" s="32"/>
      <c r="AW60" s="32"/>
    </row>
    <row r="61" spans="1:49" x14ac:dyDescent="0.15">
      <c r="A61" s="38"/>
      <c r="B61" s="37"/>
      <c r="C61" s="34"/>
      <c r="D61" s="34"/>
      <c r="E61" s="35"/>
      <c r="F61" s="35"/>
      <c r="G61" s="35"/>
      <c r="H61" s="35"/>
      <c r="I61" s="35"/>
      <c r="J61" s="35"/>
      <c r="K61" s="35"/>
      <c r="L61" s="35"/>
      <c r="M61" s="35"/>
      <c r="N61" s="35"/>
      <c r="O61" s="35"/>
      <c r="P61" s="35"/>
      <c r="Q61" s="35"/>
      <c r="R61" s="35"/>
      <c r="S61" s="47"/>
      <c r="T61" s="47"/>
      <c r="U61" s="47"/>
      <c r="V61" s="47"/>
      <c r="W61" s="47"/>
      <c r="X61" s="47"/>
      <c r="Y61" s="47"/>
      <c r="Z61" s="47"/>
      <c r="AA61" s="47"/>
      <c r="AB61" s="47"/>
      <c r="AC61" s="47"/>
      <c r="AD61" s="47"/>
      <c r="AE61" s="47"/>
      <c r="AF61" s="197"/>
      <c r="AG61" s="47"/>
      <c r="AH61" s="47"/>
      <c r="AI61" s="47"/>
      <c r="AJ61" s="47"/>
      <c r="AK61" s="47"/>
      <c r="AL61" s="47"/>
      <c r="AM61" s="47"/>
      <c r="AN61" s="47"/>
      <c r="AO61" s="47"/>
      <c r="AP61" s="47"/>
      <c r="AQ61" s="47"/>
      <c r="AR61" s="47"/>
      <c r="AS61" s="47"/>
      <c r="AT61" s="47"/>
      <c r="AU61" s="47"/>
      <c r="AV61" s="32"/>
      <c r="AW61" s="32"/>
    </row>
    <row r="62" spans="1:49" x14ac:dyDescent="0.15">
      <c r="A62" s="38"/>
      <c r="B62" s="42"/>
      <c r="C62" s="34"/>
      <c r="D62" s="34"/>
      <c r="E62" s="35"/>
      <c r="G62" s="35"/>
      <c r="J62" s="35"/>
      <c r="K62" s="35"/>
      <c r="L62" s="35"/>
      <c r="M62" s="35"/>
      <c r="N62" s="35"/>
      <c r="O62" s="35"/>
      <c r="P62" s="35"/>
      <c r="Q62" s="36"/>
      <c r="R62" s="36"/>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32"/>
      <c r="AW62" s="32"/>
    </row>
    <row r="63" spans="1:49" x14ac:dyDescent="0.15">
      <c r="A63" s="38"/>
      <c r="B63" s="37"/>
      <c r="C63" s="34"/>
      <c r="D63" s="34"/>
      <c r="E63" s="35"/>
      <c r="F63" s="32"/>
      <c r="G63" s="35"/>
      <c r="J63" s="35"/>
      <c r="K63" s="35"/>
      <c r="L63" s="35"/>
      <c r="M63" s="35"/>
      <c r="N63" s="35"/>
      <c r="O63" s="35"/>
      <c r="P63" s="35"/>
      <c r="Q63" s="36"/>
      <c r="R63" s="36"/>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32"/>
      <c r="AW63" s="32"/>
    </row>
    <row r="64" spans="1:49" x14ac:dyDescent="0.15">
      <c r="A64" s="38"/>
      <c r="C64" s="5"/>
      <c r="D64" s="5"/>
      <c r="F64" s="32"/>
      <c r="Q64" s="32"/>
      <c r="R64" s="32"/>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32"/>
      <c r="AW64" s="32"/>
    </row>
    <row r="65" spans="2:49" x14ac:dyDescent="0.15">
      <c r="B65" s="43"/>
      <c r="C65" s="32"/>
      <c r="D65" s="32"/>
      <c r="E65" s="32"/>
      <c r="G65" s="32"/>
      <c r="H65" s="32"/>
      <c r="Q65" s="32"/>
      <c r="R65" s="32"/>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32"/>
      <c r="AW65" s="32"/>
    </row>
    <row r="66" spans="2:49" x14ac:dyDescent="0.15">
      <c r="B66" s="43"/>
      <c r="C66" s="32"/>
      <c r="D66" s="32"/>
      <c r="E66" s="32"/>
      <c r="F66" s="44"/>
      <c r="G66" s="32"/>
      <c r="H66" s="32"/>
      <c r="Q66" s="32"/>
      <c r="R66" s="32"/>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32"/>
      <c r="AW66" s="32"/>
    </row>
    <row r="67" spans="2:49" x14ac:dyDescent="0.15">
      <c r="B67" s="43"/>
      <c r="C67" s="32"/>
      <c r="D67" s="32"/>
      <c r="F67" s="231"/>
      <c r="Q67" s="32"/>
      <c r="R67" s="32"/>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32"/>
      <c r="AW67" s="32"/>
    </row>
    <row r="68" spans="2:49" x14ac:dyDescent="0.15">
      <c r="B68" s="43"/>
      <c r="C68" s="298"/>
      <c r="D68" s="298"/>
      <c r="E68" s="44"/>
      <c r="F68" s="231"/>
      <c r="G68" s="44"/>
      <c r="H68" s="44"/>
      <c r="I68" s="47"/>
      <c r="J68" s="47"/>
      <c r="K68" s="47"/>
      <c r="L68" s="238"/>
      <c r="M68" s="47"/>
      <c r="N68" s="47"/>
      <c r="O68" s="47"/>
      <c r="P68" s="47"/>
      <c r="Q68" s="47"/>
      <c r="R68" s="47"/>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32"/>
      <c r="AW68" s="32"/>
    </row>
    <row r="69" spans="2:49" x14ac:dyDescent="0.15">
      <c r="B69" s="43"/>
      <c r="C69" s="298"/>
      <c r="D69" s="298"/>
      <c r="E69" s="47"/>
      <c r="F69" s="21"/>
      <c r="G69" s="47"/>
      <c r="H69" s="47"/>
      <c r="I69" s="47"/>
      <c r="J69" s="47"/>
      <c r="K69" s="47"/>
      <c r="L69" s="238"/>
      <c r="M69" s="47"/>
      <c r="N69" s="47"/>
      <c r="O69" s="47"/>
      <c r="P69" s="47"/>
      <c r="Q69" s="47"/>
      <c r="R69" s="47"/>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32"/>
      <c r="AW69" s="32"/>
    </row>
    <row r="70" spans="2:49" x14ac:dyDescent="0.15">
      <c r="B70" s="43"/>
      <c r="C70" s="47"/>
      <c r="D70" s="47"/>
      <c r="E70" s="47"/>
      <c r="F70" s="21"/>
      <c r="G70" s="47"/>
      <c r="H70" s="47"/>
      <c r="I70" s="47"/>
      <c r="J70" s="47"/>
      <c r="K70" s="47"/>
      <c r="L70" s="238"/>
      <c r="M70" s="47"/>
      <c r="N70" s="47"/>
      <c r="O70" s="47"/>
      <c r="P70" s="47"/>
      <c r="Q70" s="47"/>
      <c r="R70" s="47"/>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32"/>
      <c r="AW70" s="32"/>
    </row>
    <row r="71" spans="2:49"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32"/>
      <c r="AW71" s="32"/>
    </row>
    <row r="72" spans="2:49"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32"/>
      <c r="AW72" s="32"/>
    </row>
    <row r="73" spans="2:49"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32"/>
      <c r="AW73" s="32"/>
    </row>
    <row r="74" spans="2:49"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32"/>
      <c r="AW74" s="32"/>
    </row>
    <row r="75" spans="2:49"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32"/>
      <c r="AW75" s="32"/>
    </row>
    <row r="76" spans="2:49"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32"/>
      <c r="AW76" s="32"/>
    </row>
    <row r="77" spans="2:49"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32"/>
      <c r="AW77" s="32"/>
    </row>
    <row r="78" spans="2:49" x14ac:dyDescent="0.15">
      <c r="B78" s="43"/>
      <c r="C78" s="21"/>
      <c r="D78" s="21"/>
      <c r="E78" s="21"/>
      <c r="F78" s="21"/>
      <c r="G78" s="21"/>
      <c r="H78" s="21"/>
      <c r="I78" s="21"/>
      <c r="J78" s="21"/>
      <c r="K78" s="21"/>
      <c r="L78" s="21"/>
      <c r="M78" s="21"/>
      <c r="N78" s="21"/>
      <c r="O78" s="21"/>
      <c r="P78" s="21"/>
      <c r="Q78" s="21"/>
      <c r="R78" s="21"/>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row>
    <row r="79" spans="2:49" x14ac:dyDescent="0.15">
      <c r="B79" s="43"/>
      <c r="C79" s="21"/>
      <c r="D79" s="21"/>
      <c r="E79" s="21"/>
      <c r="F79" s="21"/>
      <c r="G79" s="21"/>
      <c r="H79" s="21"/>
      <c r="I79" s="21"/>
      <c r="J79" s="21"/>
      <c r="K79" s="21"/>
      <c r="L79" s="21"/>
      <c r="M79" s="21"/>
      <c r="N79" s="21"/>
      <c r="O79" s="21"/>
      <c r="P79" s="21"/>
      <c r="Q79" s="21"/>
      <c r="R79" s="21"/>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row>
    <row r="80" spans="2:49" x14ac:dyDescent="0.15">
      <c r="B80" s="43"/>
      <c r="C80" s="21"/>
      <c r="D80" s="21"/>
      <c r="E80" s="21"/>
      <c r="F80" s="21"/>
      <c r="G80" s="21"/>
      <c r="H80" s="21"/>
      <c r="I80" s="21"/>
      <c r="J80" s="21"/>
      <c r="K80" s="21"/>
      <c r="L80" s="21"/>
      <c r="M80" s="21"/>
      <c r="N80" s="21"/>
      <c r="O80" s="21"/>
      <c r="P80" s="21"/>
      <c r="Q80" s="21"/>
      <c r="R80" s="21"/>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row>
    <row r="81" spans="2:49" x14ac:dyDescent="0.15">
      <c r="B81" s="43"/>
      <c r="C81" s="21"/>
      <c r="D81" s="21"/>
      <c r="E81" s="21"/>
      <c r="F81" s="21"/>
      <c r="G81" s="21"/>
      <c r="H81" s="21"/>
      <c r="I81" s="21"/>
      <c r="J81" s="21"/>
      <c r="K81" s="21"/>
      <c r="L81" s="21"/>
      <c r="M81" s="21"/>
      <c r="N81" s="21"/>
      <c r="O81" s="21"/>
      <c r="P81" s="21"/>
      <c r="Q81" s="21"/>
      <c r="R81" s="21"/>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row>
    <row r="82" spans="2:49" x14ac:dyDescent="0.15">
      <c r="B82" s="43"/>
      <c r="C82" s="21"/>
      <c r="D82" s="21"/>
      <c r="E82" s="21"/>
      <c r="F82" s="21"/>
      <c r="G82" s="21"/>
      <c r="H82" s="21"/>
      <c r="I82" s="21"/>
      <c r="J82" s="21"/>
      <c r="K82" s="21"/>
      <c r="L82" s="21"/>
      <c r="M82" s="21"/>
      <c r="N82" s="21"/>
      <c r="O82" s="21"/>
      <c r="P82" s="21"/>
      <c r="Q82" s="21"/>
      <c r="R82" s="21"/>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row>
    <row r="83" spans="2:49" x14ac:dyDescent="0.15">
      <c r="B83" s="43"/>
      <c r="C83" s="21"/>
      <c r="D83" s="21"/>
      <c r="E83" s="21"/>
      <c r="F83" s="21"/>
      <c r="G83" s="21"/>
      <c r="H83" s="21"/>
      <c r="I83" s="21"/>
      <c r="J83" s="21"/>
      <c r="K83" s="21"/>
      <c r="L83" s="21"/>
      <c r="M83" s="21"/>
      <c r="N83" s="21"/>
      <c r="O83" s="21"/>
      <c r="P83" s="21"/>
      <c r="Q83" s="21"/>
      <c r="R83" s="21"/>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row>
    <row r="84" spans="2:49" x14ac:dyDescent="0.15">
      <c r="B84" s="43"/>
      <c r="C84" s="21"/>
      <c r="D84" s="21"/>
      <c r="E84" s="21"/>
      <c r="F84" s="21"/>
      <c r="G84" s="21"/>
      <c r="H84" s="21"/>
      <c r="I84" s="21"/>
      <c r="J84" s="21"/>
      <c r="K84" s="21"/>
      <c r="L84" s="21"/>
      <c r="M84" s="21"/>
      <c r="N84" s="21"/>
      <c r="O84" s="21"/>
      <c r="P84" s="21"/>
      <c r="Q84" s="21"/>
      <c r="R84" s="21"/>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row>
    <row r="85" spans="2:49" x14ac:dyDescent="0.15">
      <c r="B85" s="43"/>
      <c r="C85" s="21"/>
      <c r="D85" s="21"/>
      <c r="E85" s="21"/>
      <c r="F85" s="1"/>
      <c r="G85" s="21"/>
      <c r="H85" s="21"/>
      <c r="I85" s="21"/>
      <c r="J85" s="21"/>
      <c r="K85" s="21"/>
      <c r="L85" s="21"/>
      <c r="M85" s="21"/>
      <c r="N85" s="21"/>
      <c r="O85" s="21"/>
      <c r="P85" s="21"/>
      <c r="Q85" s="21"/>
      <c r="R85" s="21"/>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row>
    <row r="86" spans="2:49" x14ac:dyDescent="0.15">
      <c r="B86" s="43"/>
      <c r="C86" s="21"/>
      <c r="D86" s="21"/>
      <c r="E86" s="21"/>
      <c r="F86" s="32"/>
      <c r="G86" s="21"/>
      <c r="H86" s="21"/>
      <c r="I86" s="21"/>
      <c r="J86" s="21"/>
      <c r="K86" s="21"/>
      <c r="L86" s="21"/>
      <c r="M86" s="21"/>
      <c r="N86" s="21"/>
      <c r="O86" s="21"/>
      <c r="P86" s="21"/>
      <c r="Q86" s="21"/>
      <c r="R86" s="21"/>
      <c r="T86" s="32"/>
    </row>
    <row r="87" spans="2:49" x14ac:dyDescent="0.15">
      <c r="B87" s="43"/>
      <c r="C87" s="31"/>
      <c r="D87" s="31"/>
      <c r="E87" s="1"/>
      <c r="F87" s="32"/>
      <c r="G87" s="1"/>
      <c r="H87" s="1"/>
      <c r="I87" s="1"/>
      <c r="J87" s="1"/>
      <c r="K87" s="1"/>
      <c r="L87" s="1"/>
      <c r="M87" s="1"/>
      <c r="N87" s="1"/>
      <c r="O87" s="1"/>
      <c r="P87" s="1"/>
      <c r="Q87" s="31"/>
      <c r="R87" s="31"/>
      <c r="S87" s="1"/>
      <c r="T87" s="3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2:49" x14ac:dyDescent="0.15">
      <c r="B88" s="43"/>
      <c r="C88" s="45"/>
      <c r="D88" s="45"/>
      <c r="E88" s="32"/>
      <c r="F88" s="32"/>
      <c r="G88" s="32"/>
      <c r="H88" s="32"/>
      <c r="T88" s="32"/>
    </row>
    <row r="89" spans="2:49" x14ac:dyDescent="0.15">
      <c r="B89" s="43"/>
      <c r="C89" s="45"/>
      <c r="D89" s="45"/>
      <c r="E89" s="32"/>
      <c r="F89" s="32"/>
      <c r="G89" s="32"/>
      <c r="H89" s="32"/>
      <c r="T89" s="32"/>
    </row>
    <row r="90" spans="2:49" x14ac:dyDescent="0.15">
      <c r="B90" s="43"/>
      <c r="C90" s="45"/>
      <c r="D90" s="45"/>
      <c r="E90" s="32"/>
      <c r="F90" s="32"/>
      <c r="G90" s="32"/>
      <c r="H90" s="32"/>
      <c r="T90" s="32"/>
    </row>
    <row r="91" spans="2:49" x14ac:dyDescent="0.15">
      <c r="B91" s="43"/>
      <c r="C91" s="45"/>
      <c r="D91" s="45"/>
      <c r="E91" s="32"/>
      <c r="F91" s="32"/>
      <c r="G91" s="32"/>
      <c r="H91" s="32"/>
      <c r="T91" s="32"/>
    </row>
    <row r="92" spans="2:49" x14ac:dyDescent="0.15">
      <c r="B92" s="43"/>
      <c r="C92" s="45"/>
      <c r="D92" s="45"/>
      <c r="E92" s="32"/>
      <c r="G92" s="32"/>
      <c r="H92" s="32"/>
      <c r="T92" s="32"/>
    </row>
    <row r="93" spans="2:49" x14ac:dyDescent="0.15">
      <c r="B93" s="43"/>
      <c r="C93" s="45"/>
      <c r="D93" s="45"/>
      <c r="E93" s="32"/>
      <c r="G93" s="32"/>
      <c r="H93" s="32"/>
      <c r="T93" s="32"/>
    </row>
    <row r="94" spans="2:49" x14ac:dyDescent="0.15">
      <c r="T94" s="32"/>
    </row>
    <row r="95" spans="2:49" x14ac:dyDescent="0.15">
      <c r="T95" s="32"/>
    </row>
    <row r="96" spans="2:49" x14ac:dyDescent="0.15">
      <c r="T96" s="32"/>
    </row>
    <row r="97" spans="20:20" x14ac:dyDescent="0.15">
      <c r="T97" s="32"/>
    </row>
    <row r="98" spans="20:20" x14ac:dyDescent="0.15">
      <c r="T98" s="32"/>
    </row>
    <row r="99" spans="20:20" x14ac:dyDescent="0.15">
      <c r="T99" s="32"/>
    </row>
    <row r="100" spans="20:20" x14ac:dyDescent="0.15">
      <c r="T100" s="32"/>
    </row>
  </sheetData>
  <mergeCells count="45">
    <mergeCell ref="C69:D69"/>
    <mergeCell ref="AK5:AK7"/>
    <mergeCell ref="AL5:AL7"/>
    <mergeCell ref="AM5:AM7"/>
    <mergeCell ref="AN5:AN7"/>
    <mergeCell ref="AD5:AD7"/>
    <mergeCell ref="AE5:AE7"/>
    <mergeCell ref="AG5:AG7"/>
    <mergeCell ref="AH5:AH7"/>
    <mergeCell ref="AI5:AI7"/>
    <mergeCell ref="AJ5:AJ7"/>
    <mergeCell ref="AF5:AF7"/>
    <mergeCell ref="AA5:AA7"/>
    <mergeCell ref="AB5:AB7"/>
    <mergeCell ref="T5:T7"/>
    <mergeCell ref="U5:U7"/>
    <mergeCell ref="C68:D68"/>
    <mergeCell ref="AO5:AO7"/>
    <mergeCell ref="AP5:AP7"/>
    <mergeCell ref="AC5:AC7"/>
    <mergeCell ref="W5:W7"/>
    <mergeCell ref="K5:K7"/>
    <mergeCell ref="M5:M7"/>
    <mergeCell ref="N5:N7"/>
    <mergeCell ref="O5:O7"/>
    <mergeCell ref="P5:P7"/>
    <mergeCell ref="Q5:Q7"/>
    <mergeCell ref="R5:R7"/>
    <mergeCell ref="S5:S7"/>
    <mergeCell ref="Y5:Y7"/>
    <mergeCell ref="Z5:Z7"/>
    <mergeCell ref="J5:J7"/>
    <mergeCell ref="AQ5:AQ7"/>
    <mergeCell ref="G5:G7"/>
    <mergeCell ref="H5:H7"/>
    <mergeCell ref="I5:I7"/>
    <mergeCell ref="V5:V7"/>
    <mergeCell ref="X5:X7"/>
    <mergeCell ref="B56:M59"/>
    <mergeCell ref="F5:F7"/>
    <mergeCell ref="B5:D7"/>
    <mergeCell ref="E5:E7"/>
    <mergeCell ref="B8:B31"/>
    <mergeCell ref="B32:B55"/>
    <mergeCell ref="L5:L7"/>
  </mergeCells>
  <phoneticPr fontId="18"/>
  <pageMargins left="0.70866141732283472" right="0.70866141732283472" top="0.74803149606299213" bottom="0.74803149606299213" header="0.31496062992125984" footer="0.31496062992125984"/>
  <pageSetup paperSize="9" scale="74" orientation="landscape" horizontalDpi="4294967294" verticalDpi="0" r:id="rId1"/>
  <colBreaks count="2" manualBreakCount="2">
    <brk id="17" min="1" max="54" man="1"/>
    <brk id="31" min="1" max="5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100"/>
  <sheetViews>
    <sheetView showGridLines="0" zoomScale="90" zoomScaleNormal="90" zoomScaleSheetLayoutView="40" workbookViewId="0">
      <pane xSplit="4" ySplit="7" topLeftCell="R23" activePane="bottomRight" state="frozen"/>
      <selection activeCell="I38" sqref="I38"/>
      <selection pane="topRight" activeCell="I38" sqref="I38"/>
      <selection pane="bottomLeft" activeCell="I38" sqref="I38"/>
      <selection pane="bottomRight" activeCell="Y59" sqref="Y59"/>
    </sheetView>
  </sheetViews>
  <sheetFormatPr defaultRowHeight="12" x14ac:dyDescent="0.15"/>
  <cols>
    <col min="1" max="1" width="5.625" style="5" customWidth="1"/>
    <col min="2" max="2" width="3.125" style="3" customWidth="1"/>
    <col min="3" max="3" width="7.625" style="4" customWidth="1"/>
    <col min="4" max="4" width="10.875" style="4" customWidth="1"/>
    <col min="5" max="24" width="12.125" style="5" customWidth="1"/>
    <col min="25" max="25" width="12.625" style="5" bestFit="1" customWidth="1"/>
    <col min="26" max="30" width="12.125" style="5" customWidth="1"/>
    <col min="31" max="31" width="7.625" style="5" customWidth="1"/>
    <col min="32" max="32" width="9.5" style="68" bestFit="1" customWidth="1"/>
    <col min="33" max="33" width="9" style="68"/>
    <col min="34" max="34" width="10.125" style="68" bestFit="1" customWidth="1"/>
    <col min="35" max="37" width="9" style="68"/>
    <col min="38" max="248" width="9" style="5"/>
    <col min="249" max="249" width="5.625" style="5" customWidth="1"/>
    <col min="250" max="250" width="3.125" style="5" customWidth="1"/>
    <col min="251" max="252" width="7.625" style="5" customWidth="1"/>
    <col min="253" max="286" width="12.125" style="5" customWidth="1"/>
    <col min="287" max="288" width="7.625" style="5" customWidth="1"/>
    <col min="289" max="504" width="9" style="5"/>
    <col min="505" max="505" width="5.625" style="5" customWidth="1"/>
    <col min="506" max="506" width="3.125" style="5" customWidth="1"/>
    <col min="507" max="508" width="7.625" style="5" customWidth="1"/>
    <col min="509" max="542" width="12.125" style="5" customWidth="1"/>
    <col min="543" max="544" width="7.625" style="5" customWidth="1"/>
    <col min="545" max="760" width="9" style="5"/>
    <col min="761" max="761" width="5.625" style="5" customWidth="1"/>
    <col min="762" max="762" width="3.125" style="5" customWidth="1"/>
    <col min="763" max="764" width="7.625" style="5" customWidth="1"/>
    <col min="765" max="798" width="12.125" style="5" customWidth="1"/>
    <col min="799" max="800" width="7.625" style="5" customWidth="1"/>
    <col min="801" max="1016" width="9" style="5"/>
    <col min="1017" max="1017" width="5.625" style="5" customWidth="1"/>
    <col min="1018" max="1018" width="3.125" style="5" customWidth="1"/>
    <col min="1019" max="1020" width="7.625" style="5" customWidth="1"/>
    <col min="1021" max="1054" width="12.125" style="5" customWidth="1"/>
    <col min="1055" max="1056" width="7.625" style="5" customWidth="1"/>
    <col min="1057" max="1272" width="9" style="5"/>
    <col min="1273" max="1273" width="5.625" style="5" customWidth="1"/>
    <col min="1274" max="1274" width="3.125" style="5" customWidth="1"/>
    <col min="1275" max="1276" width="7.625" style="5" customWidth="1"/>
    <col min="1277" max="1310" width="12.125" style="5" customWidth="1"/>
    <col min="1311" max="1312" width="7.625" style="5" customWidth="1"/>
    <col min="1313" max="1528" width="9" style="5"/>
    <col min="1529" max="1529" width="5.625" style="5" customWidth="1"/>
    <col min="1530" max="1530" width="3.125" style="5" customWidth="1"/>
    <col min="1531" max="1532" width="7.625" style="5" customWidth="1"/>
    <col min="1533" max="1566" width="12.125" style="5" customWidth="1"/>
    <col min="1567" max="1568" width="7.625" style="5" customWidth="1"/>
    <col min="1569" max="1784" width="9" style="5"/>
    <col min="1785" max="1785" width="5.625" style="5" customWidth="1"/>
    <col min="1786" max="1786" width="3.125" style="5" customWidth="1"/>
    <col min="1787" max="1788" width="7.625" style="5" customWidth="1"/>
    <col min="1789" max="1822" width="12.125" style="5" customWidth="1"/>
    <col min="1823" max="1824" width="7.625" style="5" customWidth="1"/>
    <col min="1825" max="2040" width="9" style="5"/>
    <col min="2041" max="2041" width="5.625" style="5" customWidth="1"/>
    <col min="2042" max="2042" width="3.125" style="5" customWidth="1"/>
    <col min="2043" max="2044" width="7.625" style="5" customWidth="1"/>
    <col min="2045" max="2078" width="12.125" style="5" customWidth="1"/>
    <col min="2079" max="2080" width="7.625" style="5" customWidth="1"/>
    <col min="2081" max="2296" width="9" style="5"/>
    <col min="2297" max="2297" width="5.625" style="5" customWidth="1"/>
    <col min="2298" max="2298" width="3.125" style="5" customWidth="1"/>
    <col min="2299" max="2300" width="7.625" style="5" customWidth="1"/>
    <col min="2301" max="2334" width="12.125" style="5" customWidth="1"/>
    <col min="2335" max="2336" width="7.625" style="5" customWidth="1"/>
    <col min="2337" max="2552" width="9" style="5"/>
    <col min="2553" max="2553" width="5.625" style="5" customWidth="1"/>
    <col min="2554" max="2554" width="3.125" style="5" customWidth="1"/>
    <col min="2555" max="2556" width="7.625" style="5" customWidth="1"/>
    <col min="2557" max="2590" width="12.125" style="5" customWidth="1"/>
    <col min="2591" max="2592" width="7.625" style="5" customWidth="1"/>
    <col min="2593" max="2808" width="9" style="5"/>
    <col min="2809" max="2809" width="5.625" style="5" customWidth="1"/>
    <col min="2810" max="2810" width="3.125" style="5" customWidth="1"/>
    <col min="2811" max="2812" width="7.625" style="5" customWidth="1"/>
    <col min="2813" max="2846" width="12.125" style="5" customWidth="1"/>
    <col min="2847" max="2848" width="7.625" style="5" customWidth="1"/>
    <col min="2849" max="3064" width="9" style="5"/>
    <col min="3065" max="3065" width="5.625" style="5" customWidth="1"/>
    <col min="3066" max="3066" width="3.125" style="5" customWidth="1"/>
    <col min="3067" max="3068" width="7.625" style="5" customWidth="1"/>
    <col min="3069" max="3102" width="12.125" style="5" customWidth="1"/>
    <col min="3103" max="3104" width="7.625" style="5" customWidth="1"/>
    <col min="3105" max="3320" width="9" style="5"/>
    <col min="3321" max="3321" width="5.625" style="5" customWidth="1"/>
    <col min="3322" max="3322" width="3.125" style="5" customWidth="1"/>
    <col min="3323" max="3324" width="7.625" style="5" customWidth="1"/>
    <col min="3325" max="3358" width="12.125" style="5" customWidth="1"/>
    <col min="3359" max="3360" width="7.625" style="5" customWidth="1"/>
    <col min="3361" max="3576" width="9" style="5"/>
    <col min="3577" max="3577" width="5.625" style="5" customWidth="1"/>
    <col min="3578" max="3578" width="3.125" style="5" customWidth="1"/>
    <col min="3579" max="3580" width="7.625" style="5" customWidth="1"/>
    <col min="3581" max="3614" width="12.125" style="5" customWidth="1"/>
    <col min="3615" max="3616" width="7.625" style="5" customWidth="1"/>
    <col min="3617" max="3832" width="9" style="5"/>
    <col min="3833" max="3833" width="5.625" style="5" customWidth="1"/>
    <col min="3834" max="3834" width="3.125" style="5" customWidth="1"/>
    <col min="3835" max="3836" width="7.625" style="5" customWidth="1"/>
    <col min="3837" max="3870" width="12.125" style="5" customWidth="1"/>
    <col min="3871" max="3872" width="7.625" style="5" customWidth="1"/>
    <col min="3873" max="4088" width="9" style="5"/>
    <col min="4089" max="4089" width="5.625" style="5" customWidth="1"/>
    <col min="4090" max="4090" width="3.125" style="5" customWidth="1"/>
    <col min="4091" max="4092" width="7.625" style="5" customWidth="1"/>
    <col min="4093" max="4126" width="12.125" style="5" customWidth="1"/>
    <col min="4127" max="4128" width="7.625" style="5" customWidth="1"/>
    <col min="4129" max="4344" width="9" style="5"/>
    <col min="4345" max="4345" width="5.625" style="5" customWidth="1"/>
    <col min="4346" max="4346" width="3.125" style="5" customWidth="1"/>
    <col min="4347" max="4348" width="7.625" style="5" customWidth="1"/>
    <col min="4349" max="4382" width="12.125" style="5" customWidth="1"/>
    <col min="4383" max="4384" width="7.625" style="5" customWidth="1"/>
    <col min="4385" max="4600" width="9" style="5"/>
    <col min="4601" max="4601" width="5.625" style="5" customWidth="1"/>
    <col min="4602" max="4602" width="3.125" style="5" customWidth="1"/>
    <col min="4603" max="4604" width="7.625" style="5" customWidth="1"/>
    <col min="4605" max="4638" width="12.125" style="5" customWidth="1"/>
    <col min="4639" max="4640" width="7.625" style="5" customWidth="1"/>
    <col min="4641" max="4856" width="9" style="5"/>
    <col min="4857" max="4857" width="5.625" style="5" customWidth="1"/>
    <col min="4858" max="4858" width="3.125" style="5" customWidth="1"/>
    <col min="4859" max="4860" width="7.625" style="5" customWidth="1"/>
    <col min="4861" max="4894" width="12.125" style="5" customWidth="1"/>
    <col min="4895" max="4896" width="7.625" style="5" customWidth="1"/>
    <col min="4897" max="5112" width="9" style="5"/>
    <col min="5113" max="5113" width="5.625" style="5" customWidth="1"/>
    <col min="5114" max="5114" width="3.125" style="5" customWidth="1"/>
    <col min="5115" max="5116" width="7.625" style="5" customWidth="1"/>
    <col min="5117" max="5150" width="12.125" style="5" customWidth="1"/>
    <col min="5151" max="5152" width="7.625" style="5" customWidth="1"/>
    <col min="5153" max="5368" width="9" style="5"/>
    <col min="5369" max="5369" width="5.625" style="5" customWidth="1"/>
    <col min="5370" max="5370" width="3.125" style="5" customWidth="1"/>
    <col min="5371" max="5372" width="7.625" style="5" customWidth="1"/>
    <col min="5373" max="5406" width="12.125" style="5" customWidth="1"/>
    <col min="5407" max="5408" width="7.625" style="5" customWidth="1"/>
    <col min="5409" max="5624" width="9" style="5"/>
    <col min="5625" max="5625" width="5.625" style="5" customWidth="1"/>
    <col min="5626" max="5626" width="3.125" style="5" customWidth="1"/>
    <col min="5627" max="5628" width="7.625" style="5" customWidth="1"/>
    <col min="5629" max="5662" width="12.125" style="5" customWidth="1"/>
    <col min="5663" max="5664" width="7.625" style="5" customWidth="1"/>
    <col min="5665" max="5880" width="9" style="5"/>
    <col min="5881" max="5881" width="5.625" style="5" customWidth="1"/>
    <col min="5882" max="5882" width="3.125" style="5" customWidth="1"/>
    <col min="5883" max="5884" width="7.625" style="5" customWidth="1"/>
    <col min="5885" max="5918" width="12.125" style="5" customWidth="1"/>
    <col min="5919" max="5920" width="7.625" style="5" customWidth="1"/>
    <col min="5921" max="6136" width="9" style="5"/>
    <col min="6137" max="6137" width="5.625" style="5" customWidth="1"/>
    <col min="6138" max="6138" width="3.125" style="5" customWidth="1"/>
    <col min="6139" max="6140" width="7.625" style="5" customWidth="1"/>
    <col min="6141" max="6174" width="12.125" style="5" customWidth="1"/>
    <col min="6175" max="6176" width="7.625" style="5" customWidth="1"/>
    <col min="6177" max="6392" width="9" style="5"/>
    <col min="6393" max="6393" width="5.625" style="5" customWidth="1"/>
    <col min="6394" max="6394" width="3.125" style="5" customWidth="1"/>
    <col min="6395" max="6396" width="7.625" style="5" customWidth="1"/>
    <col min="6397" max="6430" width="12.125" style="5" customWidth="1"/>
    <col min="6431" max="6432" width="7.625" style="5" customWidth="1"/>
    <col min="6433" max="6648" width="9" style="5"/>
    <col min="6649" max="6649" width="5.625" style="5" customWidth="1"/>
    <col min="6650" max="6650" width="3.125" style="5" customWidth="1"/>
    <col min="6651" max="6652" width="7.625" style="5" customWidth="1"/>
    <col min="6653" max="6686" width="12.125" style="5" customWidth="1"/>
    <col min="6687" max="6688" width="7.625" style="5" customWidth="1"/>
    <col min="6689" max="6904" width="9" style="5"/>
    <col min="6905" max="6905" width="5.625" style="5" customWidth="1"/>
    <col min="6906" max="6906" width="3.125" style="5" customWidth="1"/>
    <col min="6907" max="6908" width="7.625" style="5" customWidth="1"/>
    <col min="6909" max="6942" width="12.125" style="5" customWidth="1"/>
    <col min="6943" max="6944" width="7.625" style="5" customWidth="1"/>
    <col min="6945" max="7160" width="9" style="5"/>
    <col min="7161" max="7161" width="5.625" style="5" customWidth="1"/>
    <col min="7162" max="7162" width="3.125" style="5" customWidth="1"/>
    <col min="7163" max="7164" width="7.625" style="5" customWidth="1"/>
    <col min="7165" max="7198" width="12.125" style="5" customWidth="1"/>
    <col min="7199" max="7200" width="7.625" style="5" customWidth="1"/>
    <col min="7201" max="7416" width="9" style="5"/>
    <col min="7417" max="7417" width="5.625" style="5" customWidth="1"/>
    <col min="7418" max="7418" width="3.125" style="5" customWidth="1"/>
    <col min="7419" max="7420" width="7.625" style="5" customWidth="1"/>
    <col min="7421" max="7454" width="12.125" style="5" customWidth="1"/>
    <col min="7455" max="7456" width="7.625" style="5" customWidth="1"/>
    <col min="7457" max="7672" width="9" style="5"/>
    <col min="7673" max="7673" width="5.625" style="5" customWidth="1"/>
    <col min="7674" max="7674" width="3.125" style="5" customWidth="1"/>
    <col min="7675" max="7676" width="7.625" style="5" customWidth="1"/>
    <col min="7677" max="7710" width="12.125" style="5" customWidth="1"/>
    <col min="7711" max="7712" width="7.625" style="5" customWidth="1"/>
    <col min="7713" max="7928" width="9" style="5"/>
    <col min="7929" max="7929" width="5.625" style="5" customWidth="1"/>
    <col min="7930" max="7930" width="3.125" style="5" customWidth="1"/>
    <col min="7931" max="7932" width="7.625" style="5" customWidth="1"/>
    <col min="7933" max="7966" width="12.125" style="5" customWidth="1"/>
    <col min="7967" max="7968" width="7.625" style="5" customWidth="1"/>
    <col min="7969" max="8184" width="9" style="5"/>
    <col min="8185" max="8185" width="5.625" style="5" customWidth="1"/>
    <col min="8186" max="8186" width="3.125" style="5" customWidth="1"/>
    <col min="8187" max="8188" width="7.625" style="5" customWidth="1"/>
    <col min="8189" max="8222" width="12.125" style="5" customWidth="1"/>
    <col min="8223" max="8224" width="7.625" style="5" customWidth="1"/>
    <col min="8225" max="8440" width="9" style="5"/>
    <col min="8441" max="8441" width="5.625" style="5" customWidth="1"/>
    <col min="8442" max="8442" width="3.125" style="5" customWidth="1"/>
    <col min="8443" max="8444" width="7.625" style="5" customWidth="1"/>
    <col min="8445" max="8478" width="12.125" style="5" customWidth="1"/>
    <col min="8479" max="8480" width="7.625" style="5" customWidth="1"/>
    <col min="8481" max="8696" width="9" style="5"/>
    <col min="8697" max="8697" width="5.625" style="5" customWidth="1"/>
    <col min="8698" max="8698" width="3.125" style="5" customWidth="1"/>
    <col min="8699" max="8700" width="7.625" style="5" customWidth="1"/>
    <col min="8701" max="8734" width="12.125" style="5" customWidth="1"/>
    <col min="8735" max="8736" width="7.625" style="5" customWidth="1"/>
    <col min="8737" max="8952" width="9" style="5"/>
    <col min="8953" max="8953" width="5.625" style="5" customWidth="1"/>
    <col min="8954" max="8954" width="3.125" style="5" customWidth="1"/>
    <col min="8955" max="8956" width="7.625" style="5" customWidth="1"/>
    <col min="8957" max="8990" width="12.125" style="5" customWidth="1"/>
    <col min="8991" max="8992" width="7.625" style="5" customWidth="1"/>
    <col min="8993" max="9208" width="9" style="5"/>
    <col min="9209" max="9209" width="5.625" style="5" customWidth="1"/>
    <col min="9210" max="9210" width="3.125" style="5" customWidth="1"/>
    <col min="9211" max="9212" width="7.625" style="5" customWidth="1"/>
    <col min="9213" max="9246" width="12.125" style="5" customWidth="1"/>
    <col min="9247" max="9248" width="7.625" style="5" customWidth="1"/>
    <col min="9249" max="9464" width="9" style="5"/>
    <col min="9465" max="9465" width="5.625" style="5" customWidth="1"/>
    <col min="9466" max="9466" width="3.125" style="5" customWidth="1"/>
    <col min="9467" max="9468" width="7.625" style="5" customWidth="1"/>
    <col min="9469" max="9502" width="12.125" style="5" customWidth="1"/>
    <col min="9503" max="9504" width="7.625" style="5" customWidth="1"/>
    <col min="9505" max="9720" width="9" style="5"/>
    <col min="9721" max="9721" width="5.625" style="5" customWidth="1"/>
    <col min="9722" max="9722" width="3.125" style="5" customWidth="1"/>
    <col min="9723" max="9724" width="7.625" style="5" customWidth="1"/>
    <col min="9725" max="9758" width="12.125" style="5" customWidth="1"/>
    <col min="9759" max="9760" width="7.625" style="5" customWidth="1"/>
    <col min="9761" max="9976" width="9" style="5"/>
    <col min="9977" max="9977" width="5.625" style="5" customWidth="1"/>
    <col min="9978" max="9978" width="3.125" style="5" customWidth="1"/>
    <col min="9979" max="9980" width="7.625" style="5" customWidth="1"/>
    <col min="9981" max="10014" width="12.125" style="5" customWidth="1"/>
    <col min="10015" max="10016" width="7.625" style="5" customWidth="1"/>
    <col min="10017" max="10232" width="9" style="5"/>
    <col min="10233" max="10233" width="5.625" style="5" customWidth="1"/>
    <col min="10234" max="10234" width="3.125" style="5" customWidth="1"/>
    <col min="10235" max="10236" width="7.625" style="5" customWidth="1"/>
    <col min="10237" max="10270" width="12.125" style="5" customWidth="1"/>
    <col min="10271" max="10272" width="7.625" style="5" customWidth="1"/>
    <col min="10273" max="10488" width="9" style="5"/>
    <col min="10489" max="10489" width="5.625" style="5" customWidth="1"/>
    <col min="10490" max="10490" width="3.125" style="5" customWidth="1"/>
    <col min="10491" max="10492" width="7.625" style="5" customWidth="1"/>
    <col min="10493" max="10526" width="12.125" style="5" customWidth="1"/>
    <col min="10527" max="10528" width="7.625" style="5" customWidth="1"/>
    <col min="10529" max="10744" width="9" style="5"/>
    <col min="10745" max="10745" width="5.625" style="5" customWidth="1"/>
    <col min="10746" max="10746" width="3.125" style="5" customWidth="1"/>
    <col min="10747" max="10748" width="7.625" style="5" customWidth="1"/>
    <col min="10749" max="10782" width="12.125" style="5" customWidth="1"/>
    <col min="10783" max="10784" width="7.625" style="5" customWidth="1"/>
    <col min="10785" max="11000" width="9" style="5"/>
    <col min="11001" max="11001" width="5.625" style="5" customWidth="1"/>
    <col min="11002" max="11002" width="3.125" style="5" customWidth="1"/>
    <col min="11003" max="11004" width="7.625" style="5" customWidth="1"/>
    <col min="11005" max="11038" width="12.125" style="5" customWidth="1"/>
    <col min="11039" max="11040" width="7.625" style="5" customWidth="1"/>
    <col min="11041" max="11256" width="9" style="5"/>
    <col min="11257" max="11257" width="5.625" style="5" customWidth="1"/>
    <col min="11258" max="11258" width="3.125" style="5" customWidth="1"/>
    <col min="11259" max="11260" width="7.625" style="5" customWidth="1"/>
    <col min="11261" max="11294" width="12.125" style="5" customWidth="1"/>
    <col min="11295" max="11296" width="7.625" style="5" customWidth="1"/>
    <col min="11297" max="11512" width="9" style="5"/>
    <col min="11513" max="11513" width="5.625" style="5" customWidth="1"/>
    <col min="11514" max="11514" width="3.125" style="5" customWidth="1"/>
    <col min="11515" max="11516" width="7.625" style="5" customWidth="1"/>
    <col min="11517" max="11550" width="12.125" style="5" customWidth="1"/>
    <col min="11551" max="11552" width="7.625" style="5" customWidth="1"/>
    <col min="11553" max="11768" width="9" style="5"/>
    <col min="11769" max="11769" width="5.625" style="5" customWidth="1"/>
    <col min="11770" max="11770" width="3.125" style="5" customWidth="1"/>
    <col min="11771" max="11772" width="7.625" style="5" customWidth="1"/>
    <col min="11773" max="11806" width="12.125" style="5" customWidth="1"/>
    <col min="11807" max="11808" width="7.625" style="5" customWidth="1"/>
    <col min="11809" max="12024" width="9" style="5"/>
    <col min="12025" max="12025" width="5.625" style="5" customWidth="1"/>
    <col min="12026" max="12026" width="3.125" style="5" customWidth="1"/>
    <col min="12027" max="12028" width="7.625" style="5" customWidth="1"/>
    <col min="12029" max="12062" width="12.125" style="5" customWidth="1"/>
    <col min="12063" max="12064" width="7.625" style="5" customWidth="1"/>
    <col min="12065" max="12280" width="9" style="5"/>
    <col min="12281" max="12281" width="5.625" style="5" customWidth="1"/>
    <col min="12282" max="12282" width="3.125" style="5" customWidth="1"/>
    <col min="12283" max="12284" width="7.625" style="5" customWidth="1"/>
    <col min="12285" max="12318" width="12.125" style="5" customWidth="1"/>
    <col min="12319" max="12320" width="7.625" style="5" customWidth="1"/>
    <col min="12321" max="12536" width="9" style="5"/>
    <col min="12537" max="12537" width="5.625" style="5" customWidth="1"/>
    <col min="12538" max="12538" width="3.125" style="5" customWidth="1"/>
    <col min="12539" max="12540" width="7.625" style="5" customWidth="1"/>
    <col min="12541" max="12574" width="12.125" style="5" customWidth="1"/>
    <col min="12575" max="12576" width="7.625" style="5" customWidth="1"/>
    <col min="12577" max="12792" width="9" style="5"/>
    <col min="12793" max="12793" width="5.625" style="5" customWidth="1"/>
    <col min="12794" max="12794" width="3.125" style="5" customWidth="1"/>
    <col min="12795" max="12796" width="7.625" style="5" customWidth="1"/>
    <col min="12797" max="12830" width="12.125" style="5" customWidth="1"/>
    <col min="12831" max="12832" width="7.625" style="5" customWidth="1"/>
    <col min="12833" max="13048" width="9" style="5"/>
    <col min="13049" max="13049" width="5.625" style="5" customWidth="1"/>
    <col min="13050" max="13050" width="3.125" style="5" customWidth="1"/>
    <col min="13051" max="13052" width="7.625" style="5" customWidth="1"/>
    <col min="13053" max="13086" width="12.125" style="5" customWidth="1"/>
    <col min="13087" max="13088" width="7.625" style="5" customWidth="1"/>
    <col min="13089" max="13304" width="9" style="5"/>
    <col min="13305" max="13305" width="5.625" style="5" customWidth="1"/>
    <col min="13306" max="13306" width="3.125" style="5" customWidth="1"/>
    <col min="13307" max="13308" width="7.625" style="5" customWidth="1"/>
    <col min="13309" max="13342" width="12.125" style="5" customWidth="1"/>
    <col min="13343" max="13344" width="7.625" style="5" customWidth="1"/>
    <col min="13345" max="13560" width="9" style="5"/>
    <col min="13561" max="13561" width="5.625" style="5" customWidth="1"/>
    <col min="13562" max="13562" width="3.125" style="5" customWidth="1"/>
    <col min="13563" max="13564" width="7.625" style="5" customWidth="1"/>
    <col min="13565" max="13598" width="12.125" style="5" customWidth="1"/>
    <col min="13599" max="13600" width="7.625" style="5" customWidth="1"/>
    <col min="13601" max="13816" width="9" style="5"/>
    <col min="13817" max="13817" width="5.625" style="5" customWidth="1"/>
    <col min="13818" max="13818" width="3.125" style="5" customWidth="1"/>
    <col min="13819" max="13820" width="7.625" style="5" customWidth="1"/>
    <col min="13821" max="13854" width="12.125" style="5" customWidth="1"/>
    <col min="13855" max="13856" width="7.625" style="5" customWidth="1"/>
    <col min="13857" max="14072" width="9" style="5"/>
    <col min="14073" max="14073" width="5.625" style="5" customWidth="1"/>
    <col min="14074" max="14074" width="3.125" style="5" customWidth="1"/>
    <col min="14075" max="14076" width="7.625" style="5" customWidth="1"/>
    <col min="14077" max="14110" width="12.125" style="5" customWidth="1"/>
    <col min="14111" max="14112" width="7.625" style="5" customWidth="1"/>
    <col min="14113" max="14328" width="9" style="5"/>
    <col min="14329" max="14329" width="5.625" style="5" customWidth="1"/>
    <col min="14330" max="14330" width="3.125" style="5" customWidth="1"/>
    <col min="14331" max="14332" width="7.625" style="5" customWidth="1"/>
    <col min="14333" max="14366" width="12.125" style="5" customWidth="1"/>
    <col min="14367" max="14368" width="7.625" style="5" customWidth="1"/>
    <col min="14369" max="14584" width="9" style="5"/>
    <col min="14585" max="14585" width="5.625" style="5" customWidth="1"/>
    <col min="14586" max="14586" width="3.125" style="5" customWidth="1"/>
    <col min="14587" max="14588" width="7.625" style="5" customWidth="1"/>
    <col min="14589" max="14622" width="12.125" style="5" customWidth="1"/>
    <col min="14623" max="14624" width="7.625" style="5" customWidth="1"/>
    <col min="14625" max="14840" width="9" style="5"/>
    <col min="14841" max="14841" width="5.625" style="5" customWidth="1"/>
    <col min="14842" max="14842" width="3.125" style="5" customWidth="1"/>
    <col min="14843" max="14844" width="7.625" style="5" customWidth="1"/>
    <col min="14845" max="14878" width="12.125" style="5" customWidth="1"/>
    <col min="14879" max="14880" width="7.625" style="5" customWidth="1"/>
    <col min="14881" max="15096" width="9" style="5"/>
    <col min="15097" max="15097" width="5.625" style="5" customWidth="1"/>
    <col min="15098" max="15098" width="3.125" style="5" customWidth="1"/>
    <col min="15099" max="15100" width="7.625" style="5" customWidth="1"/>
    <col min="15101" max="15134" width="12.125" style="5" customWidth="1"/>
    <col min="15135" max="15136" width="7.625" style="5" customWidth="1"/>
    <col min="15137" max="15352" width="9" style="5"/>
    <col min="15353" max="15353" width="5.625" style="5" customWidth="1"/>
    <col min="15354" max="15354" width="3.125" style="5" customWidth="1"/>
    <col min="15355" max="15356" width="7.625" style="5" customWidth="1"/>
    <col min="15357" max="15390" width="12.125" style="5" customWidth="1"/>
    <col min="15391" max="15392" width="7.625" style="5" customWidth="1"/>
    <col min="15393" max="15608" width="9" style="5"/>
    <col min="15609" max="15609" width="5.625" style="5" customWidth="1"/>
    <col min="15610" max="15610" width="3.125" style="5" customWidth="1"/>
    <col min="15611" max="15612" width="7.625" style="5" customWidth="1"/>
    <col min="15613" max="15646" width="12.125" style="5" customWidth="1"/>
    <col min="15647" max="15648" width="7.625" style="5" customWidth="1"/>
    <col min="15649" max="15864" width="9" style="5"/>
    <col min="15865" max="15865" width="5.625" style="5" customWidth="1"/>
    <col min="15866" max="15866" width="3.125" style="5" customWidth="1"/>
    <col min="15867" max="15868" width="7.625" style="5" customWidth="1"/>
    <col min="15869" max="15902" width="12.125" style="5" customWidth="1"/>
    <col min="15903" max="15904" width="7.625" style="5" customWidth="1"/>
    <col min="15905" max="16120" width="9" style="5"/>
    <col min="16121" max="16121" width="5.625" style="5" customWidth="1"/>
    <col min="16122" max="16122" width="3.125" style="5" customWidth="1"/>
    <col min="16123" max="16124" width="7.625" style="5" customWidth="1"/>
    <col min="16125" max="16158" width="12.125" style="5" customWidth="1"/>
    <col min="16159" max="16160" width="7.625" style="5" customWidth="1"/>
    <col min="16161" max="16384" width="9" style="5"/>
  </cols>
  <sheetData>
    <row r="2" spans="2:39" s="4" customFormat="1" ht="14.25" x14ac:dyDescent="0.15">
      <c r="B2" s="6" t="s">
        <v>22</v>
      </c>
      <c r="C2" s="3"/>
      <c r="D2" s="3"/>
      <c r="E2" s="169"/>
      <c r="F2" s="169"/>
      <c r="G2" s="169"/>
      <c r="H2" s="201"/>
      <c r="I2" s="169"/>
      <c r="J2" s="242"/>
      <c r="K2" s="169"/>
      <c r="L2" s="169"/>
      <c r="M2" s="169"/>
      <c r="N2" s="169"/>
      <c r="O2" s="169"/>
      <c r="P2" s="169"/>
      <c r="Q2" s="169"/>
      <c r="R2" s="169"/>
      <c r="S2" s="169"/>
      <c r="T2" s="169"/>
      <c r="U2" s="248"/>
      <c r="V2" s="201"/>
      <c r="W2" s="169"/>
      <c r="X2" s="169"/>
      <c r="Y2" s="169"/>
      <c r="Z2" s="169"/>
      <c r="AA2" s="169"/>
      <c r="AB2" s="169"/>
      <c r="AC2" s="169"/>
      <c r="AD2" s="169"/>
      <c r="AF2" s="64"/>
      <c r="AG2" s="64"/>
      <c r="AH2" s="64"/>
      <c r="AI2" s="64"/>
      <c r="AJ2" s="64"/>
      <c r="AK2" s="64"/>
    </row>
    <row r="3" spans="2:39" s="4" customFormat="1" ht="11.25" customHeight="1" x14ac:dyDescent="0.15">
      <c r="B3" s="6"/>
      <c r="C3" s="3"/>
      <c r="D3" s="3"/>
      <c r="E3" s="169"/>
      <c r="F3" s="169"/>
      <c r="G3" s="169"/>
      <c r="H3" s="201"/>
      <c r="I3" s="169"/>
      <c r="J3" s="242"/>
      <c r="K3" s="169"/>
      <c r="L3" s="169"/>
      <c r="M3" s="169"/>
      <c r="N3" s="169"/>
      <c r="O3" s="169"/>
      <c r="P3" s="169"/>
      <c r="Q3" s="169"/>
      <c r="R3" s="169"/>
      <c r="S3" s="169"/>
      <c r="T3" s="169"/>
      <c r="U3" s="248"/>
      <c r="V3" s="201"/>
      <c r="W3" s="169"/>
      <c r="X3" s="169"/>
      <c r="Y3" s="169"/>
      <c r="Z3" s="169"/>
      <c r="AA3" s="169"/>
      <c r="AB3" s="169"/>
      <c r="AC3" s="169"/>
      <c r="AD3" s="169"/>
      <c r="AF3" s="64"/>
      <c r="AG3" s="64"/>
      <c r="AH3" s="64"/>
      <c r="AI3" s="64"/>
      <c r="AJ3" s="64"/>
      <c r="AK3" s="64"/>
    </row>
    <row r="4" spans="2:39" s="4" customFormat="1" x14ac:dyDescent="0.15">
      <c r="B4" s="7"/>
      <c r="C4" s="169"/>
      <c r="D4" s="169"/>
      <c r="E4" s="169"/>
      <c r="F4" s="169"/>
      <c r="G4" s="169"/>
      <c r="H4" s="201"/>
      <c r="I4" s="169"/>
      <c r="J4" s="242"/>
      <c r="K4" s="169"/>
      <c r="L4" s="169"/>
      <c r="M4" s="169"/>
      <c r="N4" s="169"/>
      <c r="O4" s="169"/>
      <c r="P4" s="169"/>
      <c r="Q4" s="169"/>
      <c r="R4" s="169"/>
      <c r="S4" s="169"/>
      <c r="T4" s="169"/>
      <c r="U4" s="248"/>
      <c r="V4" s="201"/>
      <c r="W4" s="169"/>
      <c r="X4" s="169"/>
      <c r="Y4" s="169"/>
      <c r="Z4" s="169"/>
      <c r="AA4" s="169"/>
      <c r="AB4" s="169"/>
      <c r="AC4" s="169"/>
      <c r="AD4" s="169"/>
      <c r="AF4" s="64"/>
      <c r="AG4" s="64"/>
      <c r="AH4" s="64"/>
      <c r="AI4" s="64"/>
      <c r="AJ4" s="64"/>
      <c r="AK4" s="64"/>
    </row>
    <row r="5" spans="2:39" s="4" customFormat="1" ht="13.5" customHeight="1" x14ac:dyDescent="0.15">
      <c r="B5" s="299" t="s">
        <v>20</v>
      </c>
      <c r="C5" s="300"/>
      <c r="D5" s="301"/>
      <c r="E5" s="308" t="s">
        <v>263</v>
      </c>
      <c r="F5" s="308" t="s">
        <v>228</v>
      </c>
      <c r="G5" s="308" t="s">
        <v>152</v>
      </c>
      <c r="H5" s="308" t="s">
        <v>398</v>
      </c>
      <c r="I5" s="308" t="s">
        <v>264</v>
      </c>
      <c r="J5" s="308" t="s">
        <v>442</v>
      </c>
      <c r="K5" s="308" t="s">
        <v>154</v>
      </c>
      <c r="L5" s="308" t="s">
        <v>155</v>
      </c>
      <c r="M5" s="308" t="s">
        <v>265</v>
      </c>
      <c r="N5" s="308" t="s">
        <v>156</v>
      </c>
      <c r="O5" s="308" t="s">
        <v>157</v>
      </c>
      <c r="P5" s="308" t="s">
        <v>190</v>
      </c>
      <c r="Q5" s="308" t="s">
        <v>159</v>
      </c>
      <c r="R5" s="308" t="s">
        <v>160</v>
      </c>
      <c r="S5" s="308" t="s">
        <v>161</v>
      </c>
      <c r="T5" s="308" t="s">
        <v>191</v>
      </c>
      <c r="U5" s="308" t="s">
        <v>450</v>
      </c>
      <c r="V5" s="308" t="s">
        <v>399</v>
      </c>
      <c r="W5" s="308" t="s">
        <v>176</v>
      </c>
      <c r="X5" s="308" t="s">
        <v>178</v>
      </c>
      <c r="Y5" s="308" t="s">
        <v>52</v>
      </c>
      <c r="Z5" s="308" t="s">
        <v>266</v>
      </c>
      <c r="AA5" s="308" t="s">
        <v>182</v>
      </c>
      <c r="AB5" s="308" t="s">
        <v>267</v>
      </c>
      <c r="AC5" s="308" t="s">
        <v>268</v>
      </c>
      <c r="AD5" s="311" t="s">
        <v>150</v>
      </c>
      <c r="AE5" s="8"/>
      <c r="AF5" s="65"/>
      <c r="AG5" s="64"/>
      <c r="AH5" s="64"/>
      <c r="AI5" s="64"/>
      <c r="AJ5" s="64"/>
      <c r="AK5" s="64"/>
    </row>
    <row r="6" spans="2:39" s="4" customFormat="1" x14ac:dyDescent="0.15">
      <c r="B6" s="302"/>
      <c r="C6" s="303"/>
      <c r="D6" s="304"/>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12"/>
      <c r="AE6" s="8"/>
      <c r="AF6" s="65"/>
      <c r="AG6" s="64"/>
      <c r="AH6" s="64"/>
      <c r="AI6" s="64"/>
      <c r="AJ6" s="64"/>
      <c r="AK6" s="64"/>
    </row>
    <row r="7" spans="2:39" s="4" customFormat="1" x14ac:dyDescent="0.15">
      <c r="B7" s="305"/>
      <c r="C7" s="306"/>
      <c r="D7" s="307"/>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3"/>
      <c r="AE7" s="8"/>
      <c r="AF7" s="65"/>
      <c r="AG7" s="64"/>
      <c r="AH7" s="64"/>
      <c r="AI7" s="64"/>
      <c r="AJ7" s="64"/>
      <c r="AK7" s="64"/>
    </row>
    <row r="8" spans="2:39" ht="12" customHeight="1" x14ac:dyDescent="0.15">
      <c r="B8" s="314" t="s">
        <v>269</v>
      </c>
      <c r="C8" s="9">
        <v>2000</v>
      </c>
      <c r="D8" s="10" t="s">
        <v>21</v>
      </c>
      <c r="E8" s="76">
        <v>0</v>
      </c>
      <c r="F8" s="48">
        <v>0</v>
      </c>
      <c r="G8" s="48">
        <v>600</v>
      </c>
      <c r="H8" s="48">
        <v>0</v>
      </c>
      <c r="I8" s="48">
        <v>0</v>
      </c>
      <c r="J8" s="48">
        <v>0</v>
      </c>
      <c r="K8" s="48">
        <v>0</v>
      </c>
      <c r="L8" s="48">
        <v>15409</v>
      </c>
      <c r="M8" s="48">
        <v>0</v>
      </c>
      <c r="N8" s="48">
        <v>0</v>
      </c>
      <c r="O8" s="48">
        <v>189</v>
      </c>
      <c r="P8" s="48">
        <v>16252</v>
      </c>
      <c r="Q8" s="48">
        <v>26366</v>
      </c>
      <c r="R8" s="48">
        <v>0</v>
      </c>
      <c r="S8" s="48">
        <v>0</v>
      </c>
      <c r="T8" s="48">
        <v>0</v>
      </c>
      <c r="U8" s="48">
        <v>0</v>
      </c>
      <c r="V8" s="48">
        <v>0</v>
      </c>
      <c r="W8" s="48">
        <v>0</v>
      </c>
      <c r="X8" s="48">
        <v>0</v>
      </c>
      <c r="Y8" s="48">
        <v>10559</v>
      </c>
      <c r="Z8" s="48">
        <v>8400</v>
      </c>
      <c r="AA8" s="48">
        <v>0</v>
      </c>
      <c r="AB8" s="48">
        <v>0</v>
      </c>
      <c r="AC8" s="48">
        <v>112562</v>
      </c>
      <c r="AD8" s="51">
        <v>200245</v>
      </c>
      <c r="AE8" s="12"/>
      <c r="AF8" s="66"/>
      <c r="AG8" s="21"/>
      <c r="AH8" s="67"/>
      <c r="AJ8" s="47"/>
      <c r="AK8" s="46"/>
      <c r="AL8" s="298"/>
      <c r="AM8" s="298"/>
    </row>
    <row r="9" spans="2:39" x14ac:dyDescent="0.15">
      <c r="B9" s="315"/>
      <c r="C9" s="15">
        <v>2001</v>
      </c>
      <c r="D9" s="16">
        <v>13</v>
      </c>
      <c r="E9" s="78">
        <v>0</v>
      </c>
      <c r="F9" s="52">
        <v>0</v>
      </c>
      <c r="G9" s="52">
        <v>4017</v>
      </c>
      <c r="H9" s="52">
        <v>0</v>
      </c>
      <c r="I9" s="52">
        <v>0</v>
      </c>
      <c r="J9" s="52">
        <v>0</v>
      </c>
      <c r="K9" s="52">
        <v>908</v>
      </c>
      <c r="L9" s="52">
        <v>7552</v>
      </c>
      <c r="M9" s="52">
        <v>0</v>
      </c>
      <c r="N9" s="52">
        <v>0</v>
      </c>
      <c r="O9" s="52">
        <v>600</v>
      </c>
      <c r="P9" s="52">
        <v>71784</v>
      </c>
      <c r="Q9" s="52">
        <v>34243</v>
      </c>
      <c r="R9" s="52">
        <v>450</v>
      </c>
      <c r="S9" s="52">
        <v>0</v>
      </c>
      <c r="T9" s="52">
        <v>1201</v>
      </c>
      <c r="U9" s="52">
        <v>0</v>
      </c>
      <c r="V9" s="52">
        <v>0</v>
      </c>
      <c r="W9" s="52">
        <v>0</v>
      </c>
      <c r="X9" s="52">
        <v>0</v>
      </c>
      <c r="Y9" s="52">
        <v>12604</v>
      </c>
      <c r="Z9" s="52">
        <v>2400</v>
      </c>
      <c r="AA9" s="52">
        <v>0</v>
      </c>
      <c r="AB9" s="52">
        <v>0</v>
      </c>
      <c r="AC9" s="52">
        <v>93001</v>
      </c>
      <c r="AD9" s="55">
        <v>191142</v>
      </c>
      <c r="AE9" s="12"/>
      <c r="AF9" s="66"/>
      <c r="AG9" s="21"/>
      <c r="AH9" s="67"/>
      <c r="AJ9" s="47"/>
      <c r="AK9" s="46"/>
      <c r="AL9" s="298"/>
      <c r="AM9" s="298"/>
    </row>
    <row r="10" spans="2:39" x14ac:dyDescent="0.15">
      <c r="B10" s="315"/>
      <c r="C10" s="18">
        <v>2002</v>
      </c>
      <c r="D10" s="19">
        <v>14</v>
      </c>
      <c r="E10" s="79">
        <v>0</v>
      </c>
      <c r="F10" s="53">
        <v>0</v>
      </c>
      <c r="G10" s="53">
        <v>2891</v>
      </c>
      <c r="H10" s="53">
        <v>0</v>
      </c>
      <c r="I10" s="53">
        <v>0</v>
      </c>
      <c r="J10" s="53">
        <v>0</v>
      </c>
      <c r="K10" s="53">
        <v>1452</v>
      </c>
      <c r="L10" s="53">
        <v>8508</v>
      </c>
      <c r="M10" s="53">
        <v>0</v>
      </c>
      <c r="N10" s="53">
        <v>0</v>
      </c>
      <c r="O10" s="53">
        <v>0</v>
      </c>
      <c r="P10" s="53">
        <v>31986</v>
      </c>
      <c r="Q10" s="53">
        <v>41667</v>
      </c>
      <c r="R10" s="53">
        <v>150</v>
      </c>
      <c r="S10" s="53">
        <v>300</v>
      </c>
      <c r="T10" s="53">
        <v>214</v>
      </c>
      <c r="U10" s="53">
        <v>0</v>
      </c>
      <c r="V10" s="53">
        <v>0</v>
      </c>
      <c r="W10" s="53">
        <v>0</v>
      </c>
      <c r="X10" s="53">
        <v>0</v>
      </c>
      <c r="Y10" s="53">
        <v>2621</v>
      </c>
      <c r="Z10" s="53">
        <v>0</v>
      </c>
      <c r="AA10" s="53">
        <v>0</v>
      </c>
      <c r="AB10" s="53">
        <v>0</v>
      </c>
      <c r="AC10" s="53">
        <v>404166</v>
      </c>
      <c r="AD10" s="56">
        <v>3799532</v>
      </c>
      <c r="AE10" s="12"/>
      <c r="AF10" s="66"/>
      <c r="AG10" s="21"/>
      <c r="AH10" s="67"/>
      <c r="AJ10" s="47"/>
      <c r="AK10" s="46"/>
      <c r="AL10" s="14"/>
      <c r="AM10" s="14"/>
    </row>
    <row r="11" spans="2:39" x14ac:dyDescent="0.15">
      <c r="B11" s="315"/>
      <c r="C11" s="18">
        <v>2003</v>
      </c>
      <c r="D11" s="19">
        <v>15</v>
      </c>
      <c r="E11" s="79">
        <v>0</v>
      </c>
      <c r="F11" s="53">
        <v>0</v>
      </c>
      <c r="G11" s="53">
        <v>0</v>
      </c>
      <c r="H11" s="53">
        <v>0</v>
      </c>
      <c r="I11" s="53">
        <v>0</v>
      </c>
      <c r="J11" s="53">
        <v>0</v>
      </c>
      <c r="K11" s="53">
        <v>1362</v>
      </c>
      <c r="L11" s="53">
        <v>10223</v>
      </c>
      <c r="M11" s="53">
        <v>0</v>
      </c>
      <c r="N11" s="53">
        <v>0</v>
      </c>
      <c r="O11" s="53">
        <v>4844395</v>
      </c>
      <c r="P11" s="53">
        <v>2639504</v>
      </c>
      <c r="Q11" s="53">
        <v>49822</v>
      </c>
      <c r="R11" s="53">
        <v>4643355</v>
      </c>
      <c r="S11" s="53">
        <v>0</v>
      </c>
      <c r="T11" s="53">
        <v>89</v>
      </c>
      <c r="U11" s="53">
        <v>0</v>
      </c>
      <c r="V11" s="53">
        <v>0</v>
      </c>
      <c r="W11" s="53">
        <v>80925</v>
      </c>
      <c r="X11" s="53">
        <v>0</v>
      </c>
      <c r="Y11" s="53">
        <v>12199</v>
      </c>
      <c r="Z11" s="53">
        <v>0</v>
      </c>
      <c r="AA11" s="53">
        <v>0</v>
      </c>
      <c r="AB11" s="53">
        <v>0</v>
      </c>
      <c r="AC11" s="53">
        <v>726264</v>
      </c>
      <c r="AD11" s="56">
        <v>200400</v>
      </c>
      <c r="AE11" s="12"/>
      <c r="AF11" s="66"/>
      <c r="AG11" s="21"/>
      <c r="AH11" s="67"/>
      <c r="AJ11" s="47"/>
      <c r="AK11" s="46"/>
      <c r="AL11" s="21"/>
      <c r="AM11" s="21"/>
    </row>
    <row r="12" spans="2:39" x14ac:dyDescent="0.15">
      <c r="B12" s="315"/>
      <c r="C12" s="18">
        <v>2004</v>
      </c>
      <c r="D12" s="19">
        <v>16</v>
      </c>
      <c r="E12" s="79">
        <v>0</v>
      </c>
      <c r="F12" s="53">
        <v>2060</v>
      </c>
      <c r="G12" s="53">
        <v>0</v>
      </c>
      <c r="H12" s="53">
        <v>0</v>
      </c>
      <c r="I12" s="53">
        <v>0</v>
      </c>
      <c r="J12" s="53">
        <v>0</v>
      </c>
      <c r="K12" s="53">
        <v>762</v>
      </c>
      <c r="L12" s="53">
        <v>11603</v>
      </c>
      <c r="M12" s="53">
        <v>0</v>
      </c>
      <c r="N12" s="53">
        <v>0</v>
      </c>
      <c r="O12" s="53">
        <v>2702020</v>
      </c>
      <c r="P12" s="53">
        <v>533762</v>
      </c>
      <c r="Q12" s="53">
        <v>43053</v>
      </c>
      <c r="R12" s="53">
        <v>1292350</v>
      </c>
      <c r="S12" s="53">
        <v>0</v>
      </c>
      <c r="T12" s="53">
        <v>191</v>
      </c>
      <c r="U12" s="53">
        <v>0</v>
      </c>
      <c r="V12" s="53">
        <v>0</v>
      </c>
      <c r="W12" s="53">
        <v>0</v>
      </c>
      <c r="X12" s="53">
        <v>0</v>
      </c>
      <c r="Y12" s="53">
        <v>9046</v>
      </c>
      <c r="Z12" s="53">
        <v>2100</v>
      </c>
      <c r="AA12" s="53">
        <v>0</v>
      </c>
      <c r="AB12" s="53">
        <v>0</v>
      </c>
      <c r="AC12" s="53">
        <v>1677735</v>
      </c>
      <c r="AD12" s="56">
        <v>313028</v>
      </c>
      <c r="AE12" s="12"/>
      <c r="AF12" s="66"/>
      <c r="AG12" s="21"/>
      <c r="AH12" s="67"/>
      <c r="AJ12" s="47"/>
      <c r="AK12" s="46"/>
      <c r="AL12" s="21"/>
    </row>
    <row r="13" spans="2:39" ht="12" customHeight="1" x14ac:dyDescent="0.15">
      <c r="B13" s="315"/>
      <c r="C13" s="22">
        <v>2005</v>
      </c>
      <c r="D13" s="23">
        <v>17</v>
      </c>
      <c r="E13" s="80">
        <v>0</v>
      </c>
      <c r="F13" s="57">
        <v>0</v>
      </c>
      <c r="G13" s="57">
        <v>4289</v>
      </c>
      <c r="H13" s="57">
        <v>0</v>
      </c>
      <c r="I13" s="57">
        <v>0</v>
      </c>
      <c r="J13" s="57">
        <v>0</v>
      </c>
      <c r="K13" s="57">
        <v>1362</v>
      </c>
      <c r="L13" s="57">
        <v>28104</v>
      </c>
      <c r="M13" s="57">
        <v>0</v>
      </c>
      <c r="N13" s="57">
        <v>0</v>
      </c>
      <c r="O13" s="57">
        <v>2385510</v>
      </c>
      <c r="P13" s="57">
        <v>332012</v>
      </c>
      <c r="Q13" s="57">
        <v>53031</v>
      </c>
      <c r="R13" s="57">
        <v>1327620</v>
      </c>
      <c r="S13" s="57">
        <v>0</v>
      </c>
      <c r="T13" s="57">
        <v>862</v>
      </c>
      <c r="U13" s="57">
        <v>0</v>
      </c>
      <c r="V13" s="57">
        <v>0</v>
      </c>
      <c r="W13" s="57">
        <v>0</v>
      </c>
      <c r="X13" s="57">
        <v>0</v>
      </c>
      <c r="Y13" s="57">
        <v>10647</v>
      </c>
      <c r="Z13" s="57">
        <v>2940</v>
      </c>
      <c r="AA13" s="57">
        <v>0</v>
      </c>
      <c r="AB13" s="57">
        <v>0</v>
      </c>
      <c r="AC13" s="57">
        <v>1309753</v>
      </c>
      <c r="AD13" s="59">
        <v>84207</v>
      </c>
      <c r="AE13" s="12"/>
      <c r="AF13" s="66"/>
      <c r="AG13" s="21"/>
      <c r="AH13" s="67"/>
      <c r="AJ13" s="47"/>
      <c r="AK13" s="46"/>
      <c r="AL13" s="21"/>
    </row>
    <row r="14" spans="2:39" x14ac:dyDescent="0.15">
      <c r="B14" s="315"/>
      <c r="C14" s="18">
        <v>2006</v>
      </c>
      <c r="D14" s="19">
        <v>18</v>
      </c>
      <c r="E14" s="79">
        <v>0</v>
      </c>
      <c r="F14" s="53">
        <v>0</v>
      </c>
      <c r="G14" s="53">
        <v>2564</v>
      </c>
      <c r="H14" s="53">
        <v>0</v>
      </c>
      <c r="I14" s="53">
        <v>0</v>
      </c>
      <c r="J14" s="53">
        <v>0</v>
      </c>
      <c r="K14" s="53">
        <v>0</v>
      </c>
      <c r="L14" s="53">
        <v>330550</v>
      </c>
      <c r="M14" s="53">
        <v>0</v>
      </c>
      <c r="N14" s="53">
        <v>0</v>
      </c>
      <c r="O14" s="53">
        <v>1730395</v>
      </c>
      <c r="P14" s="53">
        <v>482616</v>
      </c>
      <c r="Q14" s="53">
        <v>96009</v>
      </c>
      <c r="R14" s="53">
        <v>100095</v>
      </c>
      <c r="S14" s="53">
        <v>0</v>
      </c>
      <c r="T14" s="53">
        <v>277</v>
      </c>
      <c r="U14" s="53">
        <v>0</v>
      </c>
      <c r="V14" s="53">
        <v>0</v>
      </c>
      <c r="W14" s="53">
        <v>0</v>
      </c>
      <c r="X14" s="53">
        <v>0</v>
      </c>
      <c r="Y14" s="53">
        <v>5578</v>
      </c>
      <c r="Z14" s="53">
        <v>720</v>
      </c>
      <c r="AA14" s="53">
        <v>0</v>
      </c>
      <c r="AB14" s="53">
        <v>0</v>
      </c>
      <c r="AC14" s="53">
        <v>1565495</v>
      </c>
      <c r="AD14" s="56">
        <v>311578</v>
      </c>
      <c r="AE14" s="12"/>
      <c r="AF14" s="66"/>
      <c r="AG14" s="21"/>
      <c r="AH14" s="67"/>
      <c r="AJ14" s="47"/>
      <c r="AK14" s="46"/>
      <c r="AL14" s="21"/>
    </row>
    <row r="15" spans="2:39" x14ac:dyDescent="0.15">
      <c r="B15" s="315"/>
      <c r="C15" s="18">
        <v>2007</v>
      </c>
      <c r="D15" s="19">
        <v>19</v>
      </c>
      <c r="E15" s="81">
        <v>0</v>
      </c>
      <c r="F15" s="60">
        <v>0</v>
      </c>
      <c r="G15" s="60">
        <v>3483</v>
      </c>
      <c r="H15" s="60">
        <v>0</v>
      </c>
      <c r="I15" s="60">
        <v>0</v>
      </c>
      <c r="J15" s="60">
        <v>0</v>
      </c>
      <c r="K15" s="60">
        <v>0</v>
      </c>
      <c r="L15" s="60">
        <v>700351</v>
      </c>
      <c r="M15" s="60">
        <v>0</v>
      </c>
      <c r="N15" s="60">
        <v>0</v>
      </c>
      <c r="O15" s="60">
        <v>6152365</v>
      </c>
      <c r="P15" s="60">
        <v>1991831</v>
      </c>
      <c r="Q15" s="60">
        <v>138987</v>
      </c>
      <c r="R15" s="60">
        <v>1720070</v>
      </c>
      <c r="S15" s="60">
        <v>0</v>
      </c>
      <c r="T15" s="60">
        <v>256</v>
      </c>
      <c r="U15" s="60">
        <v>0</v>
      </c>
      <c r="V15" s="60">
        <v>0</v>
      </c>
      <c r="W15" s="60">
        <v>0</v>
      </c>
      <c r="X15" s="60">
        <v>0</v>
      </c>
      <c r="Y15" s="60">
        <v>5442</v>
      </c>
      <c r="Z15" s="60">
        <v>2280</v>
      </c>
      <c r="AA15" s="60">
        <v>0</v>
      </c>
      <c r="AB15" s="60">
        <v>0</v>
      </c>
      <c r="AC15" s="60">
        <v>3593245</v>
      </c>
      <c r="AD15" s="61">
        <v>143944</v>
      </c>
      <c r="AE15" s="12"/>
      <c r="AF15" s="66"/>
      <c r="AG15" s="21"/>
      <c r="AH15" s="67"/>
      <c r="AJ15" s="47"/>
      <c r="AK15" s="46"/>
      <c r="AL15" s="21"/>
    </row>
    <row r="16" spans="2:39" x14ac:dyDescent="0.15">
      <c r="B16" s="315"/>
      <c r="C16" s="18">
        <v>2008</v>
      </c>
      <c r="D16" s="19">
        <v>20</v>
      </c>
      <c r="E16" s="79">
        <v>1440</v>
      </c>
      <c r="F16" s="53">
        <v>0</v>
      </c>
      <c r="G16" s="53">
        <v>7028</v>
      </c>
      <c r="H16" s="53">
        <v>0</v>
      </c>
      <c r="I16" s="53">
        <v>0</v>
      </c>
      <c r="J16" s="53">
        <v>0</v>
      </c>
      <c r="K16" s="53">
        <v>0</v>
      </c>
      <c r="L16" s="53">
        <v>114010</v>
      </c>
      <c r="M16" s="53">
        <v>0</v>
      </c>
      <c r="N16" s="53">
        <v>476375</v>
      </c>
      <c r="O16" s="53">
        <v>3350988</v>
      </c>
      <c r="P16" s="53">
        <v>9149</v>
      </c>
      <c r="Q16" s="53">
        <v>241254</v>
      </c>
      <c r="R16" s="53">
        <v>613250</v>
      </c>
      <c r="S16" s="53">
        <v>0</v>
      </c>
      <c r="T16" s="53">
        <v>862</v>
      </c>
      <c r="U16" s="53">
        <v>0</v>
      </c>
      <c r="V16" s="53">
        <v>0</v>
      </c>
      <c r="W16" s="53">
        <v>0</v>
      </c>
      <c r="X16" s="53">
        <v>0</v>
      </c>
      <c r="Y16" s="53">
        <v>7111832</v>
      </c>
      <c r="Z16" s="53">
        <v>618</v>
      </c>
      <c r="AA16" s="53">
        <v>0</v>
      </c>
      <c r="AB16" s="53">
        <v>0</v>
      </c>
      <c r="AC16" s="53">
        <v>4974975</v>
      </c>
      <c r="AD16" s="56">
        <v>3149108</v>
      </c>
      <c r="AE16" s="12"/>
      <c r="AF16" s="66"/>
      <c r="AG16" s="21"/>
      <c r="AH16" s="67"/>
      <c r="AJ16" s="47"/>
      <c r="AK16" s="46"/>
      <c r="AL16" s="21"/>
    </row>
    <row r="17" spans="2:38" x14ac:dyDescent="0.15">
      <c r="B17" s="315"/>
      <c r="C17" s="18">
        <v>2009</v>
      </c>
      <c r="D17" s="19">
        <v>21</v>
      </c>
      <c r="E17" s="79">
        <v>0</v>
      </c>
      <c r="F17" s="53">
        <v>0</v>
      </c>
      <c r="G17" s="53">
        <v>2172</v>
      </c>
      <c r="H17" s="53">
        <v>0</v>
      </c>
      <c r="I17" s="53">
        <v>0</v>
      </c>
      <c r="J17" s="53">
        <v>0</v>
      </c>
      <c r="K17" s="53">
        <v>0</v>
      </c>
      <c r="L17" s="53">
        <v>3800</v>
      </c>
      <c r="M17" s="53">
        <v>0</v>
      </c>
      <c r="N17" s="53">
        <v>0</v>
      </c>
      <c r="O17" s="53">
        <v>0</v>
      </c>
      <c r="P17" s="53">
        <v>2125</v>
      </c>
      <c r="Q17" s="53">
        <v>70396</v>
      </c>
      <c r="R17" s="53">
        <v>2965</v>
      </c>
      <c r="S17" s="53">
        <v>0</v>
      </c>
      <c r="T17" s="53">
        <v>284</v>
      </c>
      <c r="U17" s="53">
        <v>0</v>
      </c>
      <c r="V17" s="53">
        <v>0</v>
      </c>
      <c r="W17" s="53">
        <v>0</v>
      </c>
      <c r="X17" s="53">
        <v>0</v>
      </c>
      <c r="Y17" s="53">
        <v>26020</v>
      </c>
      <c r="Z17" s="53">
        <v>312</v>
      </c>
      <c r="AA17" s="53">
        <v>0</v>
      </c>
      <c r="AB17" s="53">
        <v>0</v>
      </c>
      <c r="AC17" s="53">
        <v>104165</v>
      </c>
      <c r="AD17" s="56">
        <v>142835</v>
      </c>
      <c r="AE17" s="12"/>
      <c r="AF17" s="66"/>
      <c r="AG17" s="21"/>
      <c r="AH17" s="67"/>
      <c r="AJ17" s="47"/>
      <c r="AK17" s="46"/>
      <c r="AL17" s="21"/>
    </row>
    <row r="18" spans="2:38" x14ac:dyDescent="0.15">
      <c r="B18" s="315"/>
      <c r="C18" s="18">
        <v>2010</v>
      </c>
      <c r="D18" s="19">
        <v>22</v>
      </c>
      <c r="E18" s="79">
        <v>0</v>
      </c>
      <c r="F18" s="53">
        <v>0</v>
      </c>
      <c r="G18" s="53">
        <v>3855</v>
      </c>
      <c r="H18" s="53">
        <v>0</v>
      </c>
      <c r="I18" s="53">
        <v>0</v>
      </c>
      <c r="J18" s="53">
        <v>0</v>
      </c>
      <c r="K18" s="53">
        <v>0</v>
      </c>
      <c r="L18" s="53">
        <v>3375</v>
      </c>
      <c r="M18" s="53">
        <v>0</v>
      </c>
      <c r="N18" s="53">
        <v>0</v>
      </c>
      <c r="O18" s="53">
        <v>1378175</v>
      </c>
      <c r="P18" s="53">
        <v>319482</v>
      </c>
      <c r="Q18" s="53">
        <v>138972</v>
      </c>
      <c r="R18" s="53">
        <v>111715</v>
      </c>
      <c r="S18" s="53">
        <v>0</v>
      </c>
      <c r="T18" s="53">
        <v>1586</v>
      </c>
      <c r="U18" s="53">
        <v>0</v>
      </c>
      <c r="V18" s="53">
        <v>0</v>
      </c>
      <c r="W18" s="53">
        <v>0</v>
      </c>
      <c r="X18" s="53">
        <v>0</v>
      </c>
      <c r="Y18" s="53">
        <v>173411</v>
      </c>
      <c r="Z18" s="53">
        <v>0</v>
      </c>
      <c r="AA18" s="53">
        <v>0</v>
      </c>
      <c r="AB18" s="53">
        <v>0</v>
      </c>
      <c r="AC18" s="53">
        <v>715748</v>
      </c>
      <c r="AD18" s="56">
        <v>644925</v>
      </c>
      <c r="AE18" s="12"/>
      <c r="AF18" s="66"/>
      <c r="AG18" s="21"/>
      <c r="AH18" s="67"/>
      <c r="AJ18" s="47"/>
      <c r="AK18" s="46"/>
      <c r="AL18" s="21"/>
    </row>
    <row r="19" spans="2:38" x14ac:dyDescent="0.15">
      <c r="B19" s="315"/>
      <c r="C19" s="15">
        <v>2011</v>
      </c>
      <c r="D19" s="16">
        <v>23</v>
      </c>
      <c r="E19" s="78">
        <v>270</v>
      </c>
      <c r="F19" s="52">
        <v>0</v>
      </c>
      <c r="G19" s="52">
        <v>1627</v>
      </c>
      <c r="H19" s="52">
        <v>0</v>
      </c>
      <c r="I19" s="52">
        <v>270</v>
      </c>
      <c r="J19" s="52">
        <v>0</v>
      </c>
      <c r="K19" s="52">
        <v>0</v>
      </c>
      <c r="L19" s="52">
        <v>5073</v>
      </c>
      <c r="M19" s="52">
        <v>816</v>
      </c>
      <c r="N19" s="52">
        <v>0</v>
      </c>
      <c r="O19" s="52">
        <v>3243490</v>
      </c>
      <c r="P19" s="52">
        <v>161829</v>
      </c>
      <c r="Q19" s="52">
        <v>364896</v>
      </c>
      <c r="R19" s="52">
        <v>706900</v>
      </c>
      <c r="S19" s="52">
        <v>0</v>
      </c>
      <c r="T19" s="52">
        <v>1464</v>
      </c>
      <c r="U19" s="52">
        <v>0</v>
      </c>
      <c r="V19" s="52">
        <v>0</v>
      </c>
      <c r="W19" s="52">
        <v>0</v>
      </c>
      <c r="X19" s="52">
        <v>0</v>
      </c>
      <c r="Y19" s="52">
        <v>5016451</v>
      </c>
      <c r="Z19" s="52">
        <v>0</v>
      </c>
      <c r="AA19" s="52">
        <v>0</v>
      </c>
      <c r="AB19" s="52">
        <v>0</v>
      </c>
      <c r="AC19" s="52">
        <v>2036854</v>
      </c>
      <c r="AD19" s="55">
        <v>5309925</v>
      </c>
      <c r="AE19" s="12"/>
      <c r="AF19" s="66"/>
      <c r="AG19" s="21"/>
      <c r="AH19" s="67"/>
      <c r="AJ19" s="47"/>
      <c r="AK19" s="46"/>
      <c r="AL19" s="21"/>
    </row>
    <row r="20" spans="2:38" x14ac:dyDescent="0.15">
      <c r="B20" s="315"/>
      <c r="C20" s="18">
        <v>2012</v>
      </c>
      <c r="D20" s="19">
        <v>24</v>
      </c>
      <c r="E20" s="79">
        <v>270</v>
      </c>
      <c r="F20" s="53">
        <v>0</v>
      </c>
      <c r="G20" s="53">
        <v>2172</v>
      </c>
      <c r="H20" s="53">
        <v>0</v>
      </c>
      <c r="I20" s="53">
        <v>0</v>
      </c>
      <c r="J20" s="53">
        <v>0</v>
      </c>
      <c r="K20" s="53">
        <v>0</v>
      </c>
      <c r="L20" s="53">
        <v>5835</v>
      </c>
      <c r="M20" s="53">
        <v>1281</v>
      </c>
      <c r="N20" s="53">
        <v>0</v>
      </c>
      <c r="O20" s="53">
        <v>2531200</v>
      </c>
      <c r="P20" s="53">
        <v>5414</v>
      </c>
      <c r="Q20" s="53">
        <v>146735</v>
      </c>
      <c r="R20" s="53">
        <v>48390</v>
      </c>
      <c r="S20" s="53">
        <v>0</v>
      </c>
      <c r="T20" s="53">
        <v>462</v>
      </c>
      <c r="U20" s="53">
        <v>0</v>
      </c>
      <c r="V20" s="53">
        <v>0</v>
      </c>
      <c r="W20" s="53">
        <v>0</v>
      </c>
      <c r="X20" s="53">
        <v>480</v>
      </c>
      <c r="Y20" s="53">
        <v>986121</v>
      </c>
      <c r="Z20" s="53">
        <v>0</v>
      </c>
      <c r="AA20" s="53">
        <v>0</v>
      </c>
      <c r="AB20" s="53">
        <v>0</v>
      </c>
      <c r="AC20" s="53">
        <v>2011340</v>
      </c>
      <c r="AD20" s="56">
        <v>4893250</v>
      </c>
      <c r="AE20" s="12"/>
      <c r="AF20" s="66"/>
      <c r="AG20" s="21"/>
      <c r="AH20" s="67"/>
      <c r="AJ20" s="47"/>
      <c r="AK20" s="46"/>
      <c r="AL20" s="21"/>
    </row>
    <row r="21" spans="2:38" x14ac:dyDescent="0.15">
      <c r="B21" s="315"/>
      <c r="C21" s="18">
        <v>2013</v>
      </c>
      <c r="D21" s="19">
        <v>25</v>
      </c>
      <c r="E21" s="79">
        <v>0</v>
      </c>
      <c r="F21" s="53">
        <v>0</v>
      </c>
      <c r="G21" s="53">
        <v>3683</v>
      </c>
      <c r="H21" s="53">
        <v>0</v>
      </c>
      <c r="I21" s="53">
        <v>0</v>
      </c>
      <c r="J21" s="53">
        <v>0</v>
      </c>
      <c r="K21" s="53">
        <v>0</v>
      </c>
      <c r="L21" s="53">
        <v>8080</v>
      </c>
      <c r="M21" s="53">
        <v>5231</v>
      </c>
      <c r="N21" s="53">
        <v>0</v>
      </c>
      <c r="O21" s="53">
        <v>689590</v>
      </c>
      <c r="P21" s="53">
        <v>890</v>
      </c>
      <c r="Q21" s="53">
        <v>233394</v>
      </c>
      <c r="R21" s="53">
        <v>4094</v>
      </c>
      <c r="S21" s="53">
        <v>0</v>
      </c>
      <c r="T21" s="53">
        <v>569</v>
      </c>
      <c r="U21" s="53">
        <v>0</v>
      </c>
      <c r="V21" s="53">
        <v>0</v>
      </c>
      <c r="W21" s="53">
        <v>0</v>
      </c>
      <c r="X21" s="53">
        <v>0</v>
      </c>
      <c r="Y21" s="53">
        <v>222750</v>
      </c>
      <c r="Z21" s="53">
        <v>0</v>
      </c>
      <c r="AA21" s="53">
        <v>0</v>
      </c>
      <c r="AB21" s="53">
        <v>0</v>
      </c>
      <c r="AC21" s="53">
        <v>441264</v>
      </c>
      <c r="AD21" s="56">
        <v>2996820</v>
      </c>
      <c r="AE21" s="12"/>
      <c r="AF21" s="66"/>
      <c r="AG21" s="21"/>
      <c r="AH21" s="67"/>
      <c r="AJ21" s="47"/>
      <c r="AK21" s="46"/>
      <c r="AL21" s="21"/>
    </row>
    <row r="22" spans="2:38" s="30" customFormat="1" x14ac:dyDescent="0.15">
      <c r="B22" s="315"/>
      <c r="C22" s="26">
        <v>2014</v>
      </c>
      <c r="D22" s="27">
        <v>26</v>
      </c>
      <c r="E22" s="82">
        <v>0</v>
      </c>
      <c r="F22" s="62">
        <v>0</v>
      </c>
      <c r="G22" s="62">
        <v>1686</v>
      </c>
      <c r="H22" s="62">
        <v>0</v>
      </c>
      <c r="I22" s="62">
        <v>156</v>
      </c>
      <c r="J22" s="62">
        <v>0</v>
      </c>
      <c r="K22" s="62">
        <v>0</v>
      </c>
      <c r="L22" s="62">
        <v>7540</v>
      </c>
      <c r="M22" s="62">
        <v>2649</v>
      </c>
      <c r="N22" s="62">
        <v>0</v>
      </c>
      <c r="O22" s="62">
        <v>2776461</v>
      </c>
      <c r="P22" s="62">
        <v>26290</v>
      </c>
      <c r="Q22" s="62">
        <v>170386</v>
      </c>
      <c r="R22" s="62">
        <v>636667</v>
      </c>
      <c r="S22" s="62">
        <v>0</v>
      </c>
      <c r="T22" s="62">
        <v>438</v>
      </c>
      <c r="U22" s="62">
        <v>0</v>
      </c>
      <c r="V22" s="62">
        <v>0</v>
      </c>
      <c r="W22" s="62">
        <v>0</v>
      </c>
      <c r="X22" s="62">
        <v>0</v>
      </c>
      <c r="Y22" s="62">
        <v>1297318</v>
      </c>
      <c r="Z22" s="62">
        <v>0</v>
      </c>
      <c r="AA22" s="62">
        <v>0</v>
      </c>
      <c r="AB22" s="62">
        <v>0</v>
      </c>
      <c r="AC22" s="62">
        <v>509583</v>
      </c>
      <c r="AD22" s="63">
        <v>6103155</v>
      </c>
      <c r="AE22" s="29"/>
      <c r="AF22" s="66"/>
      <c r="AG22" s="21"/>
      <c r="AH22" s="67"/>
      <c r="AI22" s="69"/>
      <c r="AJ22" s="47"/>
      <c r="AK22" s="46"/>
      <c r="AL22" s="21"/>
    </row>
    <row r="23" spans="2:38" s="30" customFormat="1" x14ac:dyDescent="0.15">
      <c r="B23" s="315"/>
      <c r="C23" s="26">
        <v>2015</v>
      </c>
      <c r="D23" s="27">
        <v>27</v>
      </c>
      <c r="E23" s="82">
        <v>0</v>
      </c>
      <c r="F23" s="62">
        <v>0</v>
      </c>
      <c r="G23" s="62">
        <v>5463</v>
      </c>
      <c r="H23" s="62">
        <v>0</v>
      </c>
      <c r="I23" s="62">
        <v>312</v>
      </c>
      <c r="J23" s="62">
        <v>0</v>
      </c>
      <c r="K23" s="62">
        <v>0</v>
      </c>
      <c r="L23" s="62">
        <v>10245</v>
      </c>
      <c r="M23" s="62">
        <v>26388</v>
      </c>
      <c r="N23" s="62">
        <v>0</v>
      </c>
      <c r="O23" s="62">
        <v>2081492</v>
      </c>
      <c r="P23" s="62">
        <v>26211</v>
      </c>
      <c r="Q23" s="62">
        <v>481787</v>
      </c>
      <c r="R23" s="62">
        <v>1328372</v>
      </c>
      <c r="S23" s="62">
        <v>73600</v>
      </c>
      <c r="T23" s="62">
        <v>1496</v>
      </c>
      <c r="U23" s="62">
        <v>0</v>
      </c>
      <c r="V23" s="62">
        <v>0</v>
      </c>
      <c r="W23" s="62">
        <v>0</v>
      </c>
      <c r="X23" s="62">
        <v>192</v>
      </c>
      <c r="Y23" s="62">
        <v>99664</v>
      </c>
      <c r="Z23" s="62">
        <v>0</v>
      </c>
      <c r="AA23" s="62">
        <v>582905</v>
      </c>
      <c r="AB23" s="62">
        <v>22425</v>
      </c>
      <c r="AC23" s="62">
        <v>436591</v>
      </c>
      <c r="AD23" s="63">
        <v>11312885</v>
      </c>
      <c r="AE23" s="29"/>
      <c r="AF23" s="66"/>
      <c r="AG23" s="31"/>
      <c r="AH23" s="67"/>
      <c r="AI23" s="69"/>
      <c r="AJ23" s="47"/>
      <c r="AK23" s="46"/>
      <c r="AL23" s="21"/>
    </row>
    <row r="24" spans="2:38" s="30" customFormat="1" x14ac:dyDescent="0.15">
      <c r="B24" s="315"/>
      <c r="C24" s="204">
        <v>2016</v>
      </c>
      <c r="D24" s="205">
        <v>28</v>
      </c>
      <c r="E24" s="208">
        <v>0</v>
      </c>
      <c r="F24" s="206">
        <v>0</v>
      </c>
      <c r="G24" s="206">
        <v>8870</v>
      </c>
      <c r="H24" s="206">
        <v>0</v>
      </c>
      <c r="I24" s="206">
        <v>778</v>
      </c>
      <c r="J24" s="206">
        <v>0</v>
      </c>
      <c r="K24" s="206">
        <v>0</v>
      </c>
      <c r="L24" s="206">
        <v>19140</v>
      </c>
      <c r="M24" s="206">
        <v>1744</v>
      </c>
      <c r="N24" s="206">
        <v>75</v>
      </c>
      <c r="O24" s="206">
        <v>3253050</v>
      </c>
      <c r="P24" s="206">
        <v>27344</v>
      </c>
      <c r="Q24" s="206">
        <v>760395</v>
      </c>
      <c r="R24" s="206">
        <v>1808395</v>
      </c>
      <c r="S24" s="206">
        <v>279250</v>
      </c>
      <c r="T24" s="206">
        <v>911</v>
      </c>
      <c r="U24" s="52">
        <v>0</v>
      </c>
      <c r="V24" s="206">
        <v>0</v>
      </c>
      <c r="W24" s="206">
        <v>0</v>
      </c>
      <c r="X24" s="206">
        <v>0</v>
      </c>
      <c r="Y24" s="206">
        <v>10108</v>
      </c>
      <c r="Z24" s="206">
        <v>0</v>
      </c>
      <c r="AA24" s="206">
        <v>52550</v>
      </c>
      <c r="AB24" s="206">
        <v>27690</v>
      </c>
      <c r="AC24" s="206">
        <v>477091</v>
      </c>
      <c r="AD24" s="207">
        <v>6110487</v>
      </c>
      <c r="AE24" s="29"/>
      <c r="AF24" s="12"/>
      <c r="AG24" s="197"/>
      <c r="AH24" s="13"/>
      <c r="AJ24" s="197"/>
      <c r="AK24" s="46"/>
      <c r="AL24" s="21"/>
    </row>
    <row r="25" spans="2:38" s="30" customFormat="1" x14ac:dyDescent="0.15">
      <c r="B25" s="315"/>
      <c r="C25" s="26">
        <v>2017</v>
      </c>
      <c r="D25" s="27">
        <v>29</v>
      </c>
      <c r="E25" s="82">
        <v>0</v>
      </c>
      <c r="F25" s="62">
        <v>0</v>
      </c>
      <c r="G25" s="62">
        <v>16359</v>
      </c>
      <c r="H25" s="62">
        <v>1929</v>
      </c>
      <c r="I25" s="62">
        <v>4400</v>
      </c>
      <c r="J25" s="62">
        <v>0</v>
      </c>
      <c r="K25" s="62">
        <v>0</v>
      </c>
      <c r="L25" s="62">
        <v>32219</v>
      </c>
      <c r="M25" s="62">
        <v>2628</v>
      </c>
      <c r="N25" s="62">
        <v>263</v>
      </c>
      <c r="O25" s="62">
        <v>2000089</v>
      </c>
      <c r="P25" s="62">
        <v>287445</v>
      </c>
      <c r="Q25" s="62">
        <v>665880</v>
      </c>
      <c r="R25" s="62">
        <v>860565</v>
      </c>
      <c r="S25" s="62">
        <v>46950</v>
      </c>
      <c r="T25" s="62">
        <v>660</v>
      </c>
      <c r="U25" s="53">
        <v>0</v>
      </c>
      <c r="V25" s="62">
        <v>800</v>
      </c>
      <c r="W25" s="62">
        <v>0</v>
      </c>
      <c r="X25" s="62">
        <v>0</v>
      </c>
      <c r="Y25" s="62">
        <v>28780</v>
      </c>
      <c r="Z25" s="62">
        <v>0</v>
      </c>
      <c r="AA25" s="62">
        <v>16870</v>
      </c>
      <c r="AB25" s="62">
        <v>43485</v>
      </c>
      <c r="AC25" s="62">
        <v>160830</v>
      </c>
      <c r="AD25" s="63">
        <v>4108034</v>
      </c>
      <c r="AE25" s="29"/>
      <c r="AF25" s="12"/>
      <c r="AG25" s="231"/>
      <c r="AH25" s="13"/>
      <c r="AJ25" s="231"/>
      <c r="AK25" s="46"/>
      <c r="AL25" s="21"/>
    </row>
    <row r="26" spans="2:38" s="30" customFormat="1" x14ac:dyDescent="0.15">
      <c r="B26" s="315"/>
      <c r="C26" s="26">
        <v>2018</v>
      </c>
      <c r="D26" s="27">
        <v>30</v>
      </c>
      <c r="E26" s="82">
        <v>0</v>
      </c>
      <c r="F26" s="62">
        <v>0</v>
      </c>
      <c r="G26" s="62">
        <v>6940</v>
      </c>
      <c r="H26" s="62">
        <v>307</v>
      </c>
      <c r="I26" s="62">
        <v>1106</v>
      </c>
      <c r="J26" s="62">
        <v>0</v>
      </c>
      <c r="K26" s="62">
        <v>0</v>
      </c>
      <c r="L26" s="62">
        <v>46832</v>
      </c>
      <c r="M26" s="62">
        <v>3326</v>
      </c>
      <c r="N26" s="62">
        <v>862</v>
      </c>
      <c r="O26" s="62">
        <v>2982977</v>
      </c>
      <c r="P26" s="62">
        <v>106194</v>
      </c>
      <c r="Q26" s="62">
        <v>913915</v>
      </c>
      <c r="R26" s="62">
        <v>1401009</v>
      </c>
      <c r="S26" s="62">
        <v>210025</v>
      </c>
      <c r="T26" s="62">
        <v>2026</v>
      </c>
      <c r="U26" s="53">
        <v>0</v>
      </c>
      <c r="V26" s="62">
        <v>400</v>
      </c>
      <c r="W26" s="62">
        <v>0</v>
      </c>
      <c r="X26" s="62">
        <v>0</v>
      </c>
      <c r="Y26" s="62">
        <v>507834</v>
      </c>
      <c r="Z26" s="62">
        <v>0</v>
      </c>
      <c r="AA26" s="62">
        <v>392415</v>
      </c>
      <c r="AB26" s="62">
        <v>42465</v>
      </c>
      <c r="AC26" s="62">
        <v>221094</v>
      </c>
      <c r="AD26" s="63">
        <v>9021246</v>
      </c>
      <c r="AE26" s="29"/>
      <c r="AF26" s="12"/>
      <c r="AG26" s="197"/>
      <c r="AH26" s="13"/>
      <c r="AJ26" s="197"/>
      <c r="AK26" s="46"/>
      <c r="AL26" s="21"/>
    </row>
    <row r="27" spans="2:38" s="30" customFormat="1" x14ac:dyDescent="0.15">
      <c r="B27" s="315"/>
      <c r="C27" s="26">
        <v>2019</v>
      </c>
      <c r="D27" s="27" t="s">
        <v>436</v>
      </c>
      <c r="E27" s="82">
        <v>0</v>
      </c>
      <c r="F27" s="62">
        <v>0</v>
      </c>
      <c r="G27" s="62">
        <v>14442</v>
      </c>
      <c r="H27" s="62">
        <v>921</v>
      </c>
      <c r="I27" s="62">
        <v>1635</v>
      </c>
      <c r="J27" s="62">
        <v>300</v>
      </c>
      <c r="K27" s="62">
        <v>0</v>
      </c>
      <c r="L27" s="62">
        <v>47180</v>
      </c>
      <c r="M27" s="62">
        <v>4014</v>
      </c>
      <c r="N27" s="62">
        <v>201913</v>
      </c>
      <c r="O27" s="62">
        <v>3790245</v>
      </c>
      <c r="P27" s="62">
        <v>862014</v>
      </c>
      <c r="Q27" s="62">
        <v>1904072</v>
      </c>
      <c r="R27" s="62">
        <v>2005158</v>
      </c>
      <c r="S27" s="62">
        <v>206321</v>
      </c>
      <c r="T27" s="62">
        <v>2188</v>
      </c>
      <c r="U27" s="62">
        <v>0</v>
      </c>
      <c r="V27" s="62">
        <v>0</v>
      </c>
      <c r="W27" s="62">
        <v>0</v>
      </c>
      <c r="X27" s="62">
        <v>0</v>
      </c>
      <c r="Y27" s="62">
        <v>1122211</v>
      </c>
      <c r="Z27" s="62">
        <v>0</v>
      </c>
      <c r="AA27" s="62">
        <v>429825</v>
      </c>
      <c r="AB27" s="62">
        <v>84630</v>
      </c>
      <c r="AC27" s="62">
        <v>388801</v>
      </c>
      <c r="AD27" s="63">
        <v>13542197</v>
      </c>
      <c r="AE27" s="29"/>
      <c r="AF27" s="12"/>
      <c r="AG27" s="247"/>
      <c r="AH27" s="13"/>
      <c r="AJ27" s="247"/>
      <c r="AK27" s="46"/>
      <c r="AL27" s="21"/>
    </row>
    <row r="28" spans="2:38" s="30" customFormat="1" x14ac:dyDescent="0.15">
      <c r="B28" s="315"/>
      <c r="C28" s="26">
        <v>2020</v>
      </c>
      <c r="D28" s="27">
        <v>2</v>
      </c>
      <c r="E28" s="82">
        <v>0</v>
      </c>
      <c r="F28" s="62">
        <v>0</v>
      </c>
      <c r="G28" s="62">
        <v>27193</v>
      </c>
      <c r="H28" s="62">
        <v>0</v>
      </c>
      <c r="I28" s="62">
        <v>7837</v>
      </c>
      <c r="J28" s="62">
        <v>21990</v>
      </c>
      <c r="K28" s="62">
        <v>0</v>
      </c>
      <c r="L28" s="62">
        <v>8075</v>
      </c>
      <c r="M28" s="62">
        <v>15908</v>
      </c>
      <c r="N28" s="62">
        <v>336300</v>
      </c>
      <c r="O28" s="62">
        <v>2237385</v>
      </c>
      <c r="P28" s="62">
        <v>719128</v>
      </c>
      <c r="Q28" s="62">
        <v>2510783</v>
      </c>
      <c r="R28" s="62">
        <v>880811</v>
      </c>
      <c r="S28" s="62">
        <v>174875</v>
      </c>
      <c r="T28" s="62">
        <v>1819</v>
      </c>
      <c r="U28" s="62">
        <v>18990</v>
      </c>
      <c r="V28" s="62">
        <v>0</v>
      </c>
      <c r="W28" s="62">
        <v>0</v>
      </c>
      <c r="X28" s="62">
        <v>1554</v>
      </c>
      <c r="Y28" s="62">
        <v>431810</v>
      </c>
      <c r="Z28" s="62">
        <v>0</v>
      </c>
      <c r="AA28" s="62">
        <v>24750</v>
      </c>
      <c r="AB28" s="62">
        <v>83850</v>
      </c>
      <c r="AC28" s="62">
        <v>198897</v>
      </c>
      <c r="AD28" s="63">
        <v>10481686</v>
      </c>
      <c r="AE28" s="29"/>
      <c r="AF28" s="12"/>
      <c r="AG28" s="263"/>
      <c r="AH28" s="13"/>
      <c r="AJ28" s="263"/>
      <c r="AK28" s="46"/>
      <c r="AL28" s="21"/>
    </row>
    <row r="29" spans="2:38" s="30" customFormat="1" x14ac:dyDescent="0.15">
      <c r="B29" s="315"/>
      <c r="C29" s="204">
        <v>2021</v>
      </c>
      <c r="D29" s="205">
        <v>3</v>
      </c>
      <c r="E29" s="208">
        <v>0</v>
      </c>
      <c r="F29" s="206">
        <v>0</v>
      </c>
      <c r="G29" s="206">
        <v>30695</v>
      </c>
      <c r="H29" s="206">
        <v>1802</v>
      </c>
      <c r="I29" s="206">
        <v>4002</v>
      </c>
      <c r="J29" s="206">
        <v>29702</v>
      </c>
      <c r="K29" s="206">
        <v>0</v>
      </c>
      <c r="L29" s="206">
        <v>4680</v>
      </c>
      <c r="M29" s="206">
        <v>10580</v>
      </c>
      <c r="N29" s="206">
        <v>127150</v>
      </c>
      <c r="O29" s="206">
        <v>927175</v>
      </c>
      <c r="P29" s="206">
        <v>214200</v>
      </c>
      <c r="Q29" s="206">
        <v>1910712</v>
      </c>
      <c r="R29" s="206">
        <v>170132</v>
      </c>
      <c r="S29" s="206">
        <v>23850</v>
      </c>
      <c r="T29" s="206">
        <v>3550</v>
      </c>
      <c r="U29" s="206">
        <v>0</v>
      </c>
      <c r="V29" s="206">
        <v>0</v>
      </c>
      <c r="W29" s="206">
        <v>0</v>
      </c>
      <c r="X29" s="206">
        <v>691</v>
      </c>
      <c r="Y29" s="206">
        <v>133147</v>
      </c>
      <c r="Z29" s="206">
        <v>0</v>
      </c>
      <c r="AA29" s="206">
        <v>24950</v>
      </c>
      <c r="AB29" s="206">
        <v>70005</v>
      </c>
      <c r="AC29" s="206">
        <v>77054</v>
      </c>
      <c r="AD29" s="207">
        <v>8170901</v>
      </c>
      <c r="AE29" s="29"/>
      <c r="AF29" s="12"/>
      <c r="AG29" s="238"/>
      <c r="AH29" s="13"/>
      <c r="AJ29" s="238"/>
      <c r="AK29" s="46"/>
      <c r="AL29" s="21"/>
    </row>
    <row r="30" spans="2:38" s="30" customFormat="1" x14ac:dyDescent="0.15">
      <c r="B30" s="315"/>
      <c r="C30" s="26">
        <v>2022</v>
      </c>
      <c r="D30" s="27">
        <v>4</v>
      </c>
      <c r="E30" s="82">
        <v>0</v>
      </c>
      <c r="F30" s="62">
        <v>0</v>
      </c>
      <c r="G30" s="62">
        <v>15516</v>
      </c>
      <c r="H30" s="62">
        <v>1879</v>
      </c>
      <c r="I30" s="62">
        <v>1782</v>
      </c>
      <c r="J30" s="62">
        <v>17105</v>
      </c>
      <c r="K30" s="62">
        <v>0</v>
      </c>
      <c r="L30" s="62">
        <v>6545</v>
      </c>
      <c r="M30" s="62">
        <v>15645</v>
      </c>
      <c r="N30" s="62">
        <v>49750</v>
      </c>
      <c r="O30" s="62">
        <v>408715</v>
      </c>
      <c r="P30" s="62">
        <v>315765</v>
      </c>
      <c r="Q30" s="62">
        <v>2100590</v>
      </c>
      <c r="R30" s="62">
        <v>345246</v>
      </c>
      <c r="S30" s="62">
        <v>0</v>
      </c>
      <c r="T30" s="62">
        <v>1305</v>
      </c>
      <c r="U30" s="62">
        <v>0</v>
      </c>
      <c r="V30" s="62">
        <v>0</v>
      </c>
      <c r="W30" s="62">
        <v>0</v>
      </c>
      <c r="X30" s="62">
        <v>497</v>
      </c>
      <c r="Y30" s="62">
        <v>97125</v>
      </c>
      <c r="Z30" s="62">
        <v>0</v>
      </c>
      <c r="AA30" s="62">
        <v>0</v>
      </c>
      <c r="AB30" s="62">
        <v>56160</v>
      </c>
      <c r="AC30" s="62">
        <v>169604</v>
      </c>
      <c r="AD30" s="63">
        <v>6431433</v>
      </c>
      <c r="AE30" s="29"/>
      <c r="AF30" s="12"/>
      <c r="AG30" s="293"/>
      <c r="AH30" s="13"/>
      <c r="AJ30" s="293"/>
      <c r="AK30" s="46"/>
      <c r="AL30" s="21"/>
    </row>
    <row r="31" spans="2:38" s="30" customFormat="1" ht="13.5" x14ac:dyDescent="0.15">
      <c r="B31" s="316"/>
      <c r="C31" s="280">
        <v>2023</v>
      </c>
      <c r="D31" s="281">
        <v>5</v>
      </c>
      <c r="E31" s="284">
        <v>0</v>
      </c>
      <c r="F31" s="282">
        <v>0</v>
      </c>
      <c r="G31" s="282">
        <v>29028</v>
      </c>
      <c r="H31" s="282">
        <v>0</v>
      </c>
      <c r="I31" s="282">
        <v>5673</v>
      </c>
      <c r="J31" s="282">
        <v>38700</v>
      </c>
      <c r="K31" s="282">
        <v>0</v>
      </c>
      <c r="L31" s="282">
        <v>5850</v>
      </c>
      <c r="M31" s="282">
        <v>1091</v>
      </c>
      <c r="N31" s="282">
        <v>146525</v>
      </c>
      <c r="O31" s="282">
        <v>1182948</v>
      </c>
      <c r="P31" s="282">
        <v>448241</v>
      </c>
      <c r="Q31" s="282">
        <v>2332883</v>
      </c>
      <c r="R31" s="282">
        <v>226685</v>
      </c>
      <c r="S31" s="282">
        <v>0</v>
      </c>
      <c r="T31" s="282">
        <v>1936</v>
      </c>
      <c r="U31" s="282">
        <v>0</v>
      </c>
      <c r="V31" s="282">
        <v>0</v>
      </c>
      <c r="W31" s="282">
        <v>0</v>
      </c>
      <c r="X31" s="282">
        <v>0</v>
      </c>
      <c r="Y31" s="282">
        <v>49025</v>
      </c>
      <c r="Z31" s="282">
        <v>0</v>
      </c>
      <c r="AA31" s="282">
        <v>248325</v>
      </c>
      <c r="AB31">
        <v>42120</v>
      </c>
      <c r="AC31" s="282">
        <v>5004</v>
      </c>
      <c r="AD31" s="283">
        <v>10754007</v>
      </c>
      <c r="AE31" s="29"/>
      <c r="AF31" s="12"/>
      <c r="AG31" s="273"/>
      <c r="AH31" s="13"/>
      <c r="AJ31" s="273"/>
      <c r="AK31" s="46"/>
      <c r="AL31" s="21"/>
    </row>
    <row r="32" spans="2:38" ht="12" customHeight="1" x14ac:dyDescent="0.15">
      <c r="B32" s="314" t="s">
        <v>23</v>
      </c>
      <c r="C32" s="18">
        <v>2000</v>
      </c>
      <c r="D32" s="19" t="s">
        <v>21</v>
      </c>
      <c r="E32" s="76">
        <v>0</v>
      </c>
      <c r="F32" s="48">
        <v>0</v>
      </c>
      <c r="G32" s="48">
        <v>201</v>
      </c>
      <c r="H32" s="48">
        <v>0</v>
      </c>
      <c r="I32" s="48">
        <v>0</v>
      </c>
      <c r="J32" s="48">
        <v>0</v>
      </c>
      <c r="K32" s="48">
        <v>0</v>
      </c>
      <c r="L32" s="48">
        <v>5793</v>
      </c>
      <c r="M32" s="48">
        <v>0</v>
      </c>
      <c r="N32" s="48">
        <v>0</v>
      </c>
      <c r="O32" s="48">
        <v>299</v>
      </c>
      <c r="P32" s="48">
        <v>5828</v>
      </c>
      <c r="Q32" s="48">
        <v>26319</v>
      </c>
      <c r="R32" s="48">
        <v>0</v>
      </c>
      <c r="S32" s="48">
        <v>0</v>
      </c>
      <c r="T32" s="48">
        <v>0</v>
      </c>
      <c r="U32" s="48">
        <v>0</v>
      </c>
      <c r="V32" s="48">
        <v>0</v>
      </c>
      <c r="W32" s="48">
        <v>0</v>
      </c>
      <c r="X32" s="48">
        <v>0</v>
      </c>
      <c r="Y32" s="48">
        <v>3581</v>
      </c>
      <c r="Z32" s="48">
        <v>4619</v>
      </c>
      <c r="AA32" s="48">
        <v>0</v>
      </c>
      <c r="AB32" s="48">
        <v>0</v>
      </c>
      <c r="AC32" s="48">
        <v>26733</v>
      </c>
      <c r="AD32" s="51">
        <v>34842</v>
      </c>
      <c r="AE32" s="12"/>
      <c r="AF32" s="66"/>
      <c r="AG32" s="21"/>
      <c r="AH32" s="67"/>
      <c r="AJ32" s="47"/>
      <c r="AK32" s="46"/>
      <c r="AL32" s="21"/>
    </row>
    <row r="33" spans="2:39" x14ac:dyDescent="0.15">
      <c r="B33" s="315"/>
      <c r="C33" s="15">
        <v>2001</v>
      </c>
      <c r="D33" s="16">
        <v>13</v>
      </c>
      <c r="E33" s="78">
        <v>0</v>
      </c>
      <c r="F33" s="52">
        <v>0</v>
      </c>
      <c r="G33" s="52">
        <v>1948</v>
      </c>
      <c r="H33" s="52">
        <v>0</v>
      </c>
      <c r="I33" s="52">
        <v>0</v>
      </c>
      <c r="J33" s="52">
        <v>0</v>
      </c>
      <c r="K33" s="52">
        <v>339</v>
      </c>
      <c r="L33" s="52">
        <v>2762</v>
      </c>
      <c r="M33" s="52">
        <v>0</v>
      </c>
      <c r="N33" s="52">
        <v>0</v>
      </c>
      <c r="O33" s="52">
        <v>269</v>
      </c>
      <c r="P33" s="52">
        <v>31569</v>
      </c>
      <c r="Q33" s="52">
        <v>38181</v>
      </c>
      <c r="R33" s="52">
        <v>492</v>
      </c>
      <c r="S33" s="52">
        <v>0</v>
      </c>
      <c r="T33" s="52">
        <v>1871</v>
      </c>
      <c r="U33" s="52">
        <v>0</v>
      </c>
      <c r="V33" s="52">
        <v>0</v>
      </c>
      <c r="W33" s="52">
        <v>0</v>
      </c>
      <c r="X33" s="52">
        <v>0</v>
      </c>
      <c r="Y33" s="52">
        <v>7265</v>
      </c>
      <c r="Z33" s="52">
        <v>1133</v>
      </c>
      <c r="AA33" s="52">
        <v>0</v>
      </c>
      <c r="AB33" s="52">
        <v>0</v>
      </c>
      <c r="AC33" s="52">
        <v>22935</v>
      </c>
      <c r="AD33" s="55">
        <v>42553</v>
      </c>
      <c r="AE33" s="12"/>
      <c r="AF33" s="66"/>
      <c r="AG33" s="21"/>
      <c r="AH33" s="67"/>
      <c r="AJ33" s="47"/>
      <c r="AK33" s="46"/>
      <c r="AL33" s="21"/>
    </row>
    <row r="34" spans="2:39" x14ac:dyDescent="0.15">
      <c r="B34" s="315"/>
      <c r="C34" s="18">
        <v>2002</v>
      </c>
      <c r="D34" s="19">
        <v>14</v>
      </c>
      <c r="E34" s="79">
        <v>0</v>
      </c>
      <c r="F34" s="53">
        <v>0</v>
      </c>
      <c r="G34" s="53">
        <v>1530</v>
      </c>
      <c r="H34" s="53">
        <v>0</v>
      </c>
      <c r="I34" s="53">
        <v>0</v>
      </c>
      <c r="J34" s="53">
        <v>0</v>
      </c>
      <c r="K34" s="53">
        <v>585</v>
      </c>
      <c r="L34" s="53">
        <v>4502</v>
      </c>
      <c r="M34" s="53">
        <v>0</v>
      </c>
      <c r="N34" s="53">
        <v>0</v>
      </c>
      <c r="O34" s="53">
        <v>0</v>
      </c>
      <c r="P34" s="53">
        <v>13270</v>
      </c>
      <c r="Q34" s="53">
        <v>45984</v>
      </c>
      <c r="R34" s="53">
        <v>250</v>
      </c>
      <c r="S34" s="53">
        <v>725</v>
      </c>
      <c r="T34" s="53">
        <v>1751</v>
      </c>
      <c r="U34" s="53">
        <v>0</v>
      </c>
      <c r="V34" s="53">
        <v>0</v>
      </c>
      <c r="W34" s="53">
        <v>0</v>
      </c>
      <c r="X34" s="53">
        <v>0</v>
      </c>
      <c r="Y34" s="53">
        <v>3308</v>
      </c>
      <c r="Z34" s="53">
        <v>0</v>
      </c>
      <c r="AA34" s="53">
        <v>0</v>
      </c>
      <c r="AB34" s="53">
        <v>0</v>
      </c>
      <c r="AC34" s="53">
        <v>74823</v>
      </c>
      <c r="AD34" s="56">
        <v>564484</v>
      </c>
      <c r="AE34" s="12"/>
      <c r="AF34" s="66"/>
      <c r="AG34" s="21"/>
      <c r="AH34" s="67"/>
      <c r="AJ34" s="47"/>
      <c r="AK34" s="46"/>
      <c r="AL34" s="31"/>
    </row>
    <row r="35" spans="2:39" x14ac:dyDescent="0.15">
      <c r="B35" s="315"/>
      <c r="C35" s="18">
        <v>2003</v>
      </c>
      <c r="D35" s="19">
        <v>15</v>
      </c>
      <c r="E35" s="79">
        <v>0</v>
      </c>
      <c r="F35" s="53">
        <v>0</v>
      </c>
      <c r="G35" s="53">
        <v>0</v>
      </c>
      <c r="H35" s="53">
        <v>0</v>
      </c>
      <c r="I35" s="53">
        <v>0</v>
      </c>
      <c r="J35" s="53">
        <v>0</v>
      </c>
      <c r="K35" s="53">
        <v>480</v>
      </c>
      <c r="L35" s="53">
        <v>4667</v>
      </c>
      <c r="M35" s="53">
        <v>0</v>
      </c>
      <c r="N35" s="53">
        <v>0</v>
      </c>
      <c r="O35" s="53">
        <v>972388</v>
      </c>
      <c r="P35" s="53">
        <v>504041</v>
      </c>
      <c r="Q35" s="53">
        <v>64854</v>
      </c>
      <c r="R35" s="53">
        <v>955327</v>
      </c>
      <c r="S35" s="53">
        <v>0</v>
      </c>
      <c r="T35" s="53">
        <v>704</v>
      </c>
      <c r="U35" s="53">
        <v>0</v>
      </c>
      <c r="V35" s="53">
        <v>0</v>
      </c>
      <c r="W35" s="53">
        <v>14643</v>
      </c>
      <c r="X35" s="53">
        <v>0</v>
      </c>
      <c r="Y35" s="53">
        <v>7073</v>
      </c>
      <c r="Z35" s="53">
        <v>0</v>
      </c>
      <c r="AA35" s="53">
        <v>0</v>
      </c>
      <c r="AB35" s="53">
        <v>0</v>
      </c>
      <c r="AC35" s="53">
        <v>141436</v>
      </c>
      <c r="AD35" s="56">
        <v>37353</v>
      </c>
      <c r="AE35" s="12"/>
      <c r="AF35" s="66"/>
      <c r="AG35" s="21"/>
      <c r="AH35" s="67"/>
      <c r="AJ35" s="47"/>
      <c r="AK35" s="46"/>
      <c r="AL35" s="21"/>
      <c r="AM35" s="32"/>
    </row>
    <row r="36" spans="2:39" x14ac:dyDescent="0.15">
      <c r="B36" s="315"/>
      <c r="C36" s="18">
        <v>2004</v>
      </c>
      <c r="D36" s="19">
        <v>16</v>
      </c>
      <c r="E36" s="79">
        <v>0</v>
      </c>
      <c r="F36" s="53">
        <v>1104</v>
      </c>
      <c r="G36" s="53">
        <v>0</v>
      </c>
      <c r="H36" s="53">
        <v>0</v>
      </c>
      <c r="I36" s="53">
        <v>0</v>
      </c>
      <c r="J36" s="53">
        <v>0</v>
      </c>
      <c r="K36" s="53">
        <v>293</v>
      </c>
      <c r="L36" s="53">
        <v>5717</v>
      </c>
      <c r="M36" s="53">
        <v>0</v>
      </c>
      <c r="N36" s="53">
        <v>0</v>
      </c>
      <c r="O36" s="53">
        <v>687350</v>
      </c>
      <c r="P36" s="53">
        <v>147897</v>
      </c>
      <c r="Q36" s="53">
        <v>57153</v>
      </c>
      <c r="R36" s="53">
        <v>307308</v>
      </c>
      <c r="S36" s="53">
        <v>0</v>
      </c>
      <c r="T36" s="53">
        <v>1167</v>
      </c>
      <c r="U36" s="53">
        <v>0</v>
      </c>
      <c r="V36" s="53">
        <v>0</v>
      </c>
      <c r="W36" s="53">
        <v>0</v>
      </c>
      <c r="X36" s="53">
        <v>0</v>
      </c>
      <c r="Y36" s="53">
        <v>6713</v>
      </c>
      <c r="Z36" s="53">
        <v>1167</v>
      </c>
      <c r="AA36" s="53">
        <v>0</v>
      </c>
      <c r="AB36" s="53">
        <v>0</v>
      </c>
      <c r="AC36" s="53">
        <v>432983</v>
      </c>
      <c r="AD36" s="56">
        <v>66419</v>
      </c>
      <c r="AE36" s="12"/>
      <c r="AF36" s="66"/>
      <c r="AG36" s="21"/>
      <c r="AH36" s="67"/>
      <c r="AJ36" s="47"/>
      <c r="AK36" s="46"/>
      <c r="AL36" s="21"/>
      <c r="AM36" s="32"/>
    </row>
    <row r="37" spans="2:39" x14ac:dyDescent="0.15">
      <c r="B37" s="315"/>
      <c r="C37" s="22">
        <v>2005</v>
      </c>
      <c r="D37" s="23">
        <v>17</v>
      </c>
      <c r="E37" s="80">
        <v>0</v>
      </c>
      <c r="F37" s="57">
        <v>0</v>
      </c>
      <c r="G37" s="57">
        <v>1876</v>
      </c>
      <c r="H37" s="57">
        <v>0</v>
      </c>
      <c r="I37" s="57">
        <v>0</v>
      </c>
      <c r="J37" s="57">
        <v>0</v>
      </c>
      <c r="K37" s="57">
        <v>495</v>
      </c>
      <c r="L37" s="57">
        <v>10682</v>
      </c>
      <c r="M37" s="57">
        <v>0</v>
      </c>
      <c r="N37" s="57">
        <v>0</v>
      </c>
      <c r="O37" s="57">
        <v>712862</v>
      </c>
      <c r="P37" s="57">
        <v>106265</v>
      </c>
      <c r="Q37" s="57">
        <v>74062</v>
      </c>
      <c r="R37" s="57">
        <v>393350</v>
      </c>
      <c r="S37" s="57">
        <v>0</v>
      </c>
      <c r="T37" s="57">
        <v>1569</v>
      </c>
      <c r="U37" s="57">
        <v>0</v>
      </c>
      <c r="V37" s="57">
        <v>0</v>
      </c>
      <c r="W37" s="57">
        <v>0</v>
      </c>
      <c r="X37" s="57">
        <v>0</v>
      </c>
      <c r="Y37" s="57">
        <v>8958</v>
      </c>
      <c r="Z37" s="57">
        <v>1848</v>
      </c>
      <c r="AA37" s="57">
        <v>0</v>
      </c>
      <c r="AB37" s="57">
        <v>0</v>
      </c>
      <c r="AC37" s="57">
        <v>428212</v>
      </c>
      <c r="AD37" s="59">
        <v>23962</v>
      </c>
      <c r="AE37" s="12"/>
      <c r="AF37" s="66"/>
      <c r="AG37" s="21"/>
      <c r="AH37" s="67"/>
      <c r="AJ37" s="47"/>
      <c r="AK37" s="46"/>
      <c r="AL37" s="21"/>
      <c r="AM37" s="32"/>
    </row>
    <row r="38" spans="2:39" x14ac:dyDescent="0.15">
      <c r="B38" s="315"/>
      <c r="C38" s="18">
        <v>2006</v>
      </c>
      <c r="D38" s="19">
        <v>18</v>
      </c>
      <c r="E38" s="79">
        <v>0</v>
      </c>
      <c r="F38" s="53">
        <v>0</v>
      </c>
      <c r="G38" s="53">
        <v>1648</v>
      </c>
      <c r="H38" s="53">
        <v>0</v>
      </c>
      <c r="I38" s="53">
        <v>0</v>
      </c>
      <c r="J38" s="53">
        <v>0</v>
      </c>
      <c r="K38" s="53">
        <v>0</v>
      </c>
      <c r="L38" s="53">
        <v>103233</v>
      </c>
      <c r="M38" s="53">
        <v>0</v>
      </c>
      <c r="N38" s="53">
        <v>0</v>
      </c>
      <c r="O38" s="53">
        <v>550648</v>
      </c>
      <c r="P38" s="53">
        <v>142372</v>
      </c>
      <c r="Q38" s="53">
        <v>123016</v>
      </c>
      <c r="R38" s="53">
        <v>31556</v>
      </c>
      <c r="S38" s="53">
        <v>0</v>
      </c>
      <c r="T38" s="53">
        <v>1225</v>
      </c>
      <c r="U38" s="53">
        <v>0</v>
      </c>
      <c r="V38" s="53">
        <v>0</v>
      </c>
      <c r="W38" s="53">
        <v>0</v>
      </c>
      <c r="X38" s="53">
        <v>0</v>
      </c>
      <c r="Y38" s="53">
        <v>3555</v>
      </c>
      <c r="Z38" s="53">
        <v>517</v>
      </c>
      <c r="AA38" s="53">
        <v>0</v>
      </c>
      <c r="AB38" s="53">
        <v>0</v>
      </c>
      <c r="AC38" s="53">
        <v>458485</v>
      </c>
      <c r="AD38" s="56">
        <v>82295</v>
      </c>
      <c r="AE38" s="12"/>
      <c r="AF38" s="66"/>
      <c r="AG38" s="21"/>
      <c r="AH38" s="67"/>
      <c r="AJ38" s="47"/>
      <c r="AK38" s="46"/>
      <c r="AL38" s="21"/>
      <c r="AM38" s="32"/>
    </row>
    <row r="39" spans="2:39" x14ac:dyDescent="0.15">
      <c r="B39" s="315"/>
      <c r="C39" s="18">
        <v>2007</v>
      </c>
      <c r="D39" s="19">
        <v>19</v>
      </c>
      <c r="E39" s="81">
        <v>0</v>
      </c>
      <c r="F39" s="60">
        <v>0</v>
      </c>
      <c r="G39" s="60">
        <v>2289</v>
      </c>
      <c r="H39" s="60">
        <v>0</v>
      </c>
      <c r="I39" s="60">
        <v>0</v>
      </c>
      <c r="J39" s="60">
        <v>0</v>
      </c>
      <c r="K39" s="60">
        <v>0</v>
      </c>
      <c r="L39" s="60">
        <v>305881</v>
      </c>
      <c r="M39" s="60">
        <v>0</v>
      </c>
      <c r="N39" s="60">
        <v>0</v>
      </c>
      <c r="O39" s="60">
        <v>2704640</v>
      </c>
      <c r="P39" s="60">
        <v>613075</v>
      </c>
      <c r="Q39" s="60">
        <v>189890</v>
      </c>
      <c r="R39" s="60">
        <v>828502</v>
      </c>
      <c r="S39" s="60">
        <v>0</v>
      </c>
      <c r="T39" s="60">
        <v>2076</v>
      </c>
      <c r="U39" s="60">
        <v>0</v>
      </c>
      <c r="V39" s="60">
        <v>0</v>
      </c>
      <c r="W39" s="60">
        <v>0</v>
      </c>
      <c r="X39" s="60">
        <v>0</v>
      </c>
      <c r="Y39" s="60">
        <v>3626</v>
      </c>
      <c r="Z39" s="60">
        <v>1982</v>
      </c>
      <c r="AA39" s="60">
        <v>0</v>
      </c>
      <c r="AB39" s="60">
        <v>0</v>
      </c>
      <c r="AC39" s="60">
        <v>1080697</v>
      </c>
      <c r="AD39" s="61">
        <v>39940</v>
      </c>
      <c r="AE39" s="12"/>
      <c r="AF39" s="66"/>
      <c r="AG39" s="21"/>
      <c r="AH39" s="67"/>
      <c r="AJ39" s="47"/>
      <c r="AK39" s="46"/>
      <c r="AL39" s="21"/>
      <c r="AM39" s="32"/>
    </row>
    <row r="40" spans="2:39" x14ac:dyDescent="0.15">
      <c r="B40" s="315"/>
      <c r="C40" s="18">
        <v>2008</v>
      </c>
      <c r="D40" s="19">
        <v>20</v>
      </c>
      <c r="E40" s="79">
        <v>2369</v>
      </c>
      <c r="F40" s="53">
        <v>0</v>
      </c>
      <c r="G40" s="53">
        <v>4214</v>
      </c>
      <c r="H40" s="53">
        <v>0</v>
      </c>
      <c r="I40" s="53">
        <v>0</v>
      </c>
      <c r="J40" s="53">
        <v>0</v>
      </c>
      <c r="K40" s="53">
        <v>0</v>
      </c>
      <c r="L40" s="53">
        <v>51671</v>
      </c>
      <c r="M40" s="53">
        <v>0</v>
      </c>
      <c r="N40" s="53">
        <v>224700</v>
      </c>
      <c r="O40" s="53">
        <v>1688718</v>
      </c>
      <c r="P40" s="53">
        <v>7847</v>
      </c>
      <c r="Q40" s="53">
        <v>254874</v>
      </c>
      <c r="R40" s="53">
        <v>314158</v>
      </c>
      <c r="S40" s="53">
        <v>0</v>
      </c>
      <c r="T40" s="53">
        <v>2137</v>
      </c>
      <c r="U40" s="53">
        <v>0</v>
      </c>
      <c r="V40" s="53">
        <v>0</v>
      </c>
      <c r="W40" s="53">
        <v>0</v>
      </c>
      <c r="X40" s="53">
        <v>0</v>
      </c>
      <c r="Y40" s="53">
        <v>2761242</v>
      </c>
      <c r="Z40" s="53">
        <v>620</v>
      </c>
      <c r="AA40" s="53">
        <v>0</v>
      </c>
      <c r="AB40" s="53">
        <v>0</v>
      </c>
      <c r="AC40" s="53">
        <v>2098673</v>
      </c>
      <c r="AD40" s="56">
        <v>1412670</v>
      </c>
      <c r="AE40" s="12"/>
      <c r="AF40" s="66"/>
      <c r="AG40" s="21"/>
      <c r="AH40" s="67"/>
      <c r="AJ40" s="47"/>
      <c r="AK40" s="46"/>
      <c r="AL40" s="21"/>
    </row>
    <row r="41" spans="2:39" x14ac:dyDescent="0.15">
      <c r="B41" s="315"/>
      <c r="C41" s="18">
        <v>2009</v>
      </c>
      <c r="D41" s="19">
        <v>21</v>
      </c>
      <c r="E41" s="79">
        <v>0</v>
      </c>
      <c r="F41" s="53">
        <v>0</v>
      </c>
      <c r="G41" s="53">
        <v>1101</v>
      </c>
      <c r="H41" s="53">
        <v>0</v>
      </c>
      <c r="I41" s="53">
        <v>0</v>
      </c>
      <c r="J41" s="53">
        <v>0</v>
      </c>
      <c r="K41" s="53">
        <v>0</v>
      </c>
      <c r="L41" s="53">
        <v>2070</v>
      </c>
      <c r="M41" s="53">
        <v>0</v>
      </c>
      <c r="N41" s="53">
        <v>0</v>
      </c>
      <c r="O41" s="53">
        <v>0</v>
      </c>
      <c r="P41" s="53">
        <v>1560</v>
      </c>
      <c r="Q41" s="53">
        <v>101722</v>
      </c>
      <c r="R41" s="53">
        <v>22473</v>
      </c>
      <c r="S41" s="53">
        <v>0</v>
      </c>
      <c r="T41" s="53">
        <v>939</v>
      </c>
      <c r="U41" s="53">
        <v>0</v>
      </c>
      <c r="V41" s="53">
        <v>0</v>
      </c>
      <c r="W41" s="53">
        <v>0</v>
      </c>
      <c r="X41" s="53">
        <v>0</v>
      </c>
      <c r="Y41" s="53">
        <v>12194</v>
      </c>
      <c r="Z41" s="53">
        <v>219</v>
      </c>
      <c r="AA41" s="53">
        <v>0</v>
      </c>
      <c r="AB41" s="53">
        <v>0</v>
      </c>
      <c r="AC41" s="53">
        <v>44235</v>
      </c>
      <c r="AD41" s="56">
        <v>32493</v>
      </c>
      <c r="AE41" s="12"/>
      <c r="AF41" s="66"/>
      <c r="AG41" s="21"/>
      <c r="AH41" s="67"/>
      <c r="AJ41" s="47"/>
      <c r="AK41" s="46"/>
      <c r="AL41" s="21"/>
    </row>
    <row r="42" spans="2:39" x14ac:dyDescent="0.15">
      <c r="B42" s="315"/>
      <c r="C42" s="18">
        <v>2010</v>
      </c>
      <c r="D42" s="19">
        <v>22</v>
      </c>
      <c r="E42" s="79">
        <v>0</v>
      </c>
      <c r="F42" s="53">
        <v>0</v>
      </c>
      <c r="G42" s="53">
        <v>2065</v>
      </c>
      <c r="H42" s="53">
        <v>0</v>
      </c>
      <c r="I42" s="53">
        <v>0</v>
      </c>
      <c r="J42" s="53">
        <v>0</v>
      </c>
      <c r="K42" s="53">
        <v>0</v>
      </c>
      <c r="L42" s="53">
        <v>1791</v>
      </c>
      <c r="M42" s="53">
        <v>0</v>
      </c>
      <c r="N42" s="53">
        <v>0</v>
      </c>
      <c r="O42" s="53">
        <v>518276</v>
      </c>
      <c r="P42" s="53">
        <v>161257</v>
      </c>
      <c r="Q42" s="53">
        <v>128723</v>
      </c>
      <c r="R42" s="53">
        <v>53436</v>
      </c>
      <c r="S42" s="53">
        <v>0</v>
      </c>
      <c r="T42" s="53">
        <v>2461</v>
      </c>
      <c r="U42" s="53">
        <v>0</v>
      </c>
      <c r="V42" s="53">
        <v>0</v>
      </c>
      <c r="W42" s="53">
        <v>0</v>
      </c>
      <c r="X42" s="53">
        <v>0</v>
      </c>
      <c r="Y42" s="53">
        <v>65254</v>
      </c>
      <c r="Z42" s="53">
        <v>0</v>
      </c>
      <c r="AA42" s="53">
        <v>0</v>
      </c>
      <c r="AB42" s="53">
        <v>0</v>
      </c>
      <c r="AC42" s="53">
        <v>279029</v>
      </c>
      <c r="AD42" s="56">
        <v>248078</v>
      </c>
      <c r="AE42" s="12"/>
      <c r="AF42" s="66"/>
      <c r="AG42" s="21"/>
      <c r="AH42" s="67"/>
      <c r="AJ42" s="47"/>
      <c r="AK42" s="46"/>
      <c r="AL42" s="21"/>
    </row>
    <row r="43" spans="2:39" x14ac:dyDescent="0.15">
      <c r="B43" s="315"/>
      <c r="C43" s="15">
        <v>2011</v>
      </c>
      <c r="D43" s="16">
        <v>23</v>
      </c>
      <c r="E43" s="78">
        <v>543</v>
      </c>
      <c r="F43" s="52">
        <v>0</v>
      </c>
      <c r="G43" s="52">
        <v>813</v>
      </c>
      <c r="H43" s="52">
        <v>0</v>
      </c>
      <c r="I43" s="52">
        <v>220</v>
      </c>
      <c r="J43" s="52">
        <v>0</v>
      </c>
      <c r="K43" s="52">
        <v>0</v>
      </c>
      <c r="L43" s="52">
        <v>2833</v>
      </c>
      <c r="M43" s="52">
        <v>1311</v>
      </c>
      <c r="N43" s="52">
        <v>0</v>
      </c>
      <c r="O43" s="52">
        <v>1499457</v>
      </c>
      <c r="P43" s="52">
        <v>97350</v>
      </c>
      <c r="Q43" s="52">
        <v>259473</v>
      </c>
      <c r="R43" s="52">
        <v>390843</v>
      </c>
      <c r="S43" s="52">
        <v>0</v>
      </c>
      <c r="T43" s="52">
        <v>2263</v>
      </c>
      <c r="U43" s="52">
        <v>0</v>
      </c>
      <c r="V43" s="52">
        <v>0</v>
      </c>
      <c r="W43" s="52">
        <v>0</v>
      </c>
      <c r="X43" s="52">
        <v>0</v>
      </c>
      <c r="Y43" s="52">
        <v>2194193</v>
      </c>
      <c r="Z43" s="52">
        <v>0</v>
      </c>
      <c r="AA43" s="52">
        <v>0</v>
      </c>
      <c r="AB43" s="52">
        <v>0</v>
      </c>
      <c r="AC43" s="52">
        <v>793288</v>
      </c>
      <c r="AD43" s="55">
        <v>2162692</v>
      </c>
      <c r="AE43" s="12"/>
      <c r="AF43" s="66"/>
      <c r="AG43" s="21"/>
      <c r="AH43" s="67"/>
      <c r="AJ43" s="47"/>
      <c r="AK43" s="46"/>
      <c r="AL43" s="21"/>
    </row>
    <row r="44" spans="2:39" x14ac:dyDescent="0.15">
      <c r="B44" s="315"/>
      <c r="C44" s="18">
        <v>2012</v>
      </c>
      <c r="D44" s="19">
        <v>24</v>
      </c>
      <c r="E44" s="79">
        <v>529</v>
      </c>
      <c r="F44" s="53">
        <v>0</v>
      </c>
      <c r="G44" s="53">
        <v>1214</v>
      </c>
      <c r="H44" s="53">
        <v>0</v>
      </c>
      <c r="I44" s="53">
        <v>0</v>
      </c>
      <c r="J44" s="53">
        <v>0</v>
      </c>
      <c r="K44" s="53">
        <v>0</v>
      </c>
      <c r="L44" s="53">
        <v>3229</v>
      </c>
      <c r="M44" s="53">
        <v>1027</v>
      </c>
      <c r="N44" s="53">
        <v>0</v>
      </c>
      <c r="O44" s="53">
        <v>718726</v>
      </c>
      <c r="P44" s="53">
        <v>2954</v>
      </c>
      <c r="Q44" s="53">
        <v>142245</v>
      </c>
      <c r="R44" s="53">
        <v>61304</v>
      </c>
      <c r="S44" s="53">
        <v>0</v>
      </c>
      <c r="T44" s="53">
        <v>2376</v>
      </c>
      <c r="U44" s="53">
        <v>0</v>
      </c>
      <c r="V44" s="53">
        <v>0</v>
      </c>
      <c r="W44" s="53">
        <v>0</v>
      </c>
      <c r="X44" s="53">
        <v>370</v>
      </c>
      <c r="Y44" s="53">
        <v>281138</v>
      </c>
      <c r="Z44" s="53">
        <v>0</v>
      </c>
      <c r="AA44" s="53">
        <v>0</v>
      </c>
      <c r="AB44" s="53">
        <v>0</v>
      </c>
      <c r="AC44" s="53">
        <v>553851</v>
      </c>
      <c r="AD44" s="56">
        <v>1254595</v>
      </c>
      <c r="AE44" s="12"/>
      <c r="AF44" s="66"/>
      <c r="AG44" s="21"/>
      <c r="AH44" s="67"/>
      <c r="AJ44" s="47"/>
      <c r="AK44" s="46"/>
      <c r="AL44" s="21"/>
    </row>
    <row r="45" spans="2:39" s="30" customFormat="1" x14ac:dyDescent="0.15">
      <c r="B45" s="315"/>
      <c r="C45" s="18">
        <v>2013</v>
      </c>
      <c r="D45" s="19">
        <v>25</v>
      </c>
      <c r="E45" s="79">
        <v>0</v>
      </c>
      <c r="F45" s="53">
        <v>0</v>
      </c>
      <c r="G45" s="53">
        <v>2511</v>
      </c>
      <c r="H45" s="53">
        <v>0</v>
      </c>
      <c r="I45" s="53">
        <v>0</v>
      </c>
      <c r="J45" s="53">
        <v>0</v>
      </c>
      <c r="K45" s="53">
        <v>0</v>
      </c>
      <c r="L45" s="53">
        <v>5661</v>
      </c>
      <c r="M45" s="53">
        <v>4169</v>
      </c>
      <c r="N45" s="53">
        <v>0</v>
      </c>
      <c r="O45" s="53">
        <v>330524</v>
      </c>
      <c r="P45" s="53">
        <v>678</v>
      </c>
      <c r="Q45" s="53">
        <v>237855</v>
      </c>
      <c r="R45" s="53">
        <v>54114</v>
      </c>
      <c r="S45" s="53">
        <v>0</v>
      </c>
      <c r="T45" s="53">
        <v>2699</v>
      </c>
      <c r="U45" s="53">
        <v>0</v>
      </c>
      <c r="V45" s="53">
        <v>0</v>
      </c>
      <c r="W45" s="53">
        <v>0</v>
      </c>
      <c r="X45" s="53">
        <v>0</v>
      </c>
      <c r="Y45" s="53">
        <v>86142</v>
      </c>
      <c r="Z45" s="53">
        <v>0</v>
      </c>
      <c r="AA45" s="53">
        <v>0</v>
      </c>
      <c r="AB45" s="53">
        <v>0</v>
      </c>
      <c r="AC45" s="53">
        <v>218427</v>
      </c>
      <c r="AD45" s="56">
        <v>1231230</v>
      </c>
      <c r="AE45" s="29"/>
      <c r="AF45" s="66"/>
      <c r="AG45" s="21"/>
      <c r="AH45" s="67"/>
      <c r="AI45" s="69"/>
      <c r="AJ45" s="47"/>
      <c r="AK45" s="46"/>
      <c r="AL45" s="21"/>
    </row>
    <row r="46" spans="2:39" s="30" customFormat="1" x14ac:dyDescent="0.15">
      <c r="B46" s="315"/>
      <c r="C46" s="26">
        <v>2014</v>
      </c>
      <c r="D46" s="27">
        <v>26</v>
      </c>
      <c r="E46" s="82">
        <v>0</v>
      </c>
      <c r="F46" s="62">
        <v>0</v>
      </c>
      <c r="G46" s="62">
        <v>1200</v>
      </c>
      <c r="H46" s="62">
        <v>0</v>
      </c>
      <c r="I46" s="62">
        <v>217</v>
      </c>
      <c r="J46" s="62">
        <v>0</v>
      </c>
      <c r="K46" s="62">
        <v>0</v>
      </c>
      <c r="L46" s="62">
        <v>5919</v>
      </c>
      <c r="M46" s="62">
        <v>3872</v>
      </c>
      <c r="N46" s="62">
        <v>0</v>
      </c>
      <c r="O46" s="62">
        <v>1469340</v>
      </c>
      <c r="P46" s="62">
        <v>18077</v>
      </c>
      <c r="Q46" s="62">
        <v>255018</v>
      </c>
      <c r="R46" s="62">
        <v>395535</v>
      </c>
      <c r="S46" s="62">
        <v>0</v>
      </c>
      <c r="T46" s="62">
        <v>3309</v>
      </c>
      <c r="U46" s="62">
        <v>0</v>
      </c>
      <c r="V46" s="62">
        <v>0</v>
      </c>
      <c r="W46" s="62">
        <v>0</v>
      </c>
      <c r="X46" s="62">
        <v>0</v>
      </c>
      <c r="Y46" s="62">
        <v>614770</v>
      </c>
      <c r="Z46" s="62">
        <v>0</v>
      </c>
      <c r="AA46" s="62">
        <v>0</v>
      </c>
      <c r="AB46" s="62">
        <v>0</v>
      </c>
      <c r="AC46" s="62">
        <v>274515</v>
      </c>
      <c r="AD46" s="63">
        <v>2723485</v>
      </c>
      <c r="AE46" s="29"/>
      <c r="AF46" s="66"/>
      <c r="AG46" s="31"/>
      <c r="AH46" s="67"/>
      <c r="AI46" s="69"/>
      <c r="AJ46" s="47"/>
      <c r="AK46" s="46"/>
      <c r="AL46" s="21"/>
    </row>
    <row r="47" spans="2:39" s="30" customFormat="1" x14ac:dyDescent="0.15">
      <c r="B47" s="315"/>
      <c r="C47" s="26">
        <v>2015</v>
      </c>
      <c r="D47" s="27">
        <v>27</v>
      </c>
      <c r="E47" s="82">
        <v>0</v>
      </c>
      <c r="F47" s="62">
        <v>0</v>
      </c>
      <c r="G47" s="62">
        <v>4946</v>
      </c>
      <c r="H47" s="62">
        <v>0</v>
      </c>
      <c r="I47" s="62">
        <v>521</v>
      </c>
      <c r="J47" s="62">
        <v>0</v>
      </c>
      <c r="K47" s="62">
        <v>0</v>
      </c>
      <c r="L47" s="62">
        <v>6880</v>
      </c>
      <c r="M47" s="62">
        <v>15790</v>
      </c>
      <c r="N47" s="62">
        <v>0</v>
      </c>
      <c r="O47" s="62">
        <v>977905</v>
      </c>
      <c r="P47" s="62">
        <v>13264</v>
      </c>
      <c r="Q47" s="62">
        <v>413875</v>
      </c>
      <c r="R47" s="62">
        <v>727417</v>
      </c>
      <c r="S47" s="62">
        <v>34397</v>
      </c>
      <c r="T47" s="62">
        <v>4132</v>
      </c>
      <c r="U47" s="62">
        <v>0</v>
      </c>
      <c r="V47" s="62">
        <v>0</v>
      </c>
      <c r="W47" s="62">
        <v>0</v>
      </c>
      <c r="X47" s="62">
        <v>214</v>
      </c>
      <c r="Y47" s="62">
        <v>56286</v>
      </c>
      <c r="Z47" s="62">
        <v>0</v>
      </c>
      <c r="AA47" s="62">
        <v>209832</v>
      </c>
      <c r="AB47" s="62">
        <v>14453</v>
      </c>
      <c r="AC47" s="62">
        <v>226763</v>
      </c>
      <c r="AD47" s="63">
        <v>4380592</v>
      </c>
      <c r="AE47" s="29"/>
      <c r="AF47" s="66"/>
      <c r="AG47" s="31"/>
      <c r="AH47" s="67"/>
      <c r="AI47" s="69"/>
      <c r="AJ47" s="168"/>
      <c r="AK47" s="46"/>
      <c r="AL47" s="21"/>
    </row>
    <row r="48" spans="2:39" s="30" customFormat="1" x14ac:dyDescent="0.15">
      <c r="B48" s="315"/>
      <c r="C48" s="204">
        <v>2016</v>
      </c>
      <c r="D48" s="205">
        <v>28</v>
      </c>
      <c r="E48" s="208">
        <v>0</v>
      </c>
      <c r="F48" s="206">
        <v>0</v>
      </c>
      <c r="G48" s="206">
        <v>6600</v>
      </c>
      <c r="H48" s="206">
        <v>0</v>
      </c>
      <c r="I48" s="206">
        <v>899</v>
      </c>
      <c r="J48" s="206">
        <v>0</v>
      </c>
      <c r="K48" s="206">
        <v>0</v>
      </c>
      <c r="L48" s="206">
        <v>11958</v>
      </c>
      <c r="M48" s="206">
        <v>1492</v>
      </c>
      <c r="N48" s="206">
        <v>203</v>
      </c>
      <c r="O48" s="206">
        <v>1217143</v>
      </c>
      <c r="P48" s="206">
        <v>11692</v>
      </c>
      <c r="Q48" s="206">
        <v>487493</v>
      </c>
      <c r="R48" s="206">
        <v>739283</v>
      </c>
      <c r="S48" s="206">
        <v>116848</v>
      </c>
      <c r="T48" s="206">
        <v>2303</v>
      </c>
      <c r="U48" s="52">
        <v>0</v>
      </c>
      <c r="V48" s="206">
        <v>0</v>
      </c>
      <c r="W48" s="206">
        <v>0</v>
      </c>
      <c r="X48" s="206">
        <v>0</v>
      </c>
      <c r="Y48" s="206">
        <v>6293</v>
      </c>
      <c r="Z48" s="206">
        <v>0</v>
      </c>
      <c r="AA48" s="206">
        <v>23212</v>
      </c>
      <c r="AB48" s="206">
        <v>13101</v>
      </c>
      <c r="AC48" s="206">
        <v>197909</v>
      </c>
      <c r="AD48" s="207">
        <v>2189245</v>
      </c>
      <c r="AE48" s="29"/>
      <c r="AF48" s="12"/>
      <c r="AG48" s="31"/>
      <c r="AH48" s="13"/>
      <c r="AJ48" s="197"/>
      <c r="AK48" s="46"/>
      <c r="AL48" s="21"/>
    </row>
    <row r="49" spans="1:52" x14ac:dyDescent="0.15">
      <c r="B49" s="315"/>
      <c r="C49" s="26">
        <v>2017</v>
      </c>
      <c r="D49" s="27">
        <v>29</v>
      </c>
      <c r="E49" s="82">
        <v>0</v>
      </c>
      <c r="F49" s="62">
        <v>0</v>
      </c>
      <c r="G49" s="62">
        <v>14661</v>
      </c>
      <c r="H49" s="62">
        <v>1292</v>
      </c>
      <c r="I49" s="62">
        <v>4324</v>
      </c>
      <c r="J49" s="62">
        <v>0</v>
      </c>
      <c r="K49" s="62">
        <v>0</v>
      </c>
      <c r="L49" s="62">
        <v>22912</v>
      </c>
      <c r="M49" s="62">
        <v>2486</v>
      </c>
      <c r="N49" s="62">
        <v>325</v>
      </c>
      <c r="O49" s="62">
        <v>1245823</v>
      </c>
      <c r="P49" s="62">
        <v>156247</v>
      </c>
      <c r="Q49" s="62">
        <v>660159</v>
      </c>
      <c r="R49" s="62">
        <v>597366</v>
      </c>
      <c r="S49" s="62">
        <v>37217</v>
      </c>
      <c r="T49" s="62">
        <v>2433</v>
      </c>
      <c r="U49" s="53">
        <v>0</v>
      </c>
      <c r="V49" s="62">
        <v>699</v>
      </c>
      <c r="W49" s="62">
        <v>0</v>
      </c>
      <c r="X49" s="62">
        <v>0</v>
      </c>
      <c r="Y49" s="62">
        <v>31613</v>
      </c>
      <c r="Z49" s="62">
        <v>0</v>
      </c>
      <c r="AA49" s="62">
        <v>11965</v>
      </c>
      <c r="AB49" s="62">
        <v>28461</v>
      </c>
      <c r="AC49" s="62">
        <v>73826</v>
      </c>
      <c r="AD49" s="63">
        <v>2473324</v>
      </c>
      <c r="AE49" s="29"/>
      <c r="AF49" s="12"/>
      <c r="AG49" s="5"/>
      <c r="AH49" s="5"/>
      <c r="AI49" s="5"/>
      <c r="AJ49" s="5"/>
      <c r="AK49" s="5"/>
      <c r="AL49" s="21"/>
    </row>
    <row r="50" spans="1:52" x14ac:dyDescent="0.15">
      <c r="B50" s="315"/>
      <c r="C50" s="26">
        <v>2018</v>
      </c>
      <c r="D50" s="27">
        <v>30</v>
      </c>
      <c r="E50" s="82">
        <v>0</v>
      </c>
      <c r="F50" s="62">
        <v>0</v>
      </c>
      <c r="G50" s="62">
        <v>6008</v>
      </c>
      <c r="H50" s="62">
        <v>208</v>
      </c>
      <c r="I50" s="62">
        <v>1048</v>
      </c>
      <c r="J50" s="62">
        <v>0</v>
      </c>
      <c r="K50" s="62">
        <v>0</v>
      </c>
      <c r="L50" s="62">
        <v>41896</v>
      </c>
      <c r="M50" s="62">
        <v>3269</v>
      </c>
      <c r="N50" s="62">
        <v>1463</v>
      </c>
      <c r="O50" s="62">
        <v>2022392</v>
      </c>
      <c r="P50" s="62">
        <v>90611</v>
      </c>
      <c r="Q50" s="62">
        <v>869755</v>
      </c>
      <c r="R50" s="62">
        <v>1066999</v>
      </c>
      <c r="S50" s="62">
        <v>174198</v>
      </c>
      <c r="T50" s="62">
        <v>5523</v>
      </c>
      <c r="U50" s="53">
        <v>0</v>
      </c>
      <c r="V50" s="62">
        <v>536</v>
      </c>
      <c r="W50" s="62">
        <v>0</v>
      </c>
      <c r="X50" s="62">
        <v>0</v>
      </c>
      <c r="Y50" s="62">
        <v>324410</v>
      </c>
      <c r="Z50" s="62">
        <v>0</v>
      </c>
      <c r="AA50" s="62">
        <v>217787</v>
      </c>
      <c r="AB50" s="62">
        <v>30502</v>
      </c>
      <c r="AC50" s="62">
        <v>126155</v>
      </c>
      <c r="AD50" s="63">
        <v>5648957</v>
      </c>
      <c r="AE50" s="29"/>
      <c r="AF50" s="12"/>
      <c r="AG50" s="5"/>
      <c r="AH50" s="5"/>
      <c r="AI50" s="5"/>
      <c r="AJ50" s="5"/>
      <c r="AK50" s="5"/>
      <c r="AL50" s="21"/>
    </row>
    <row r="51" spans="1:52" s="30" customFormat="1" x14ac:dyDescent="0.15">
      <c r="B51" s="315"/>
      <c r="C51" s="26">
        <v>2019</v>
      </c>
      <c r="D51" s="27" t="s">
        <v>436</v>
      </c>
      <c r="E51" s="82">
        <v>0</v>
      </c>
      <c r="F51" s="62">
        <v>0</v>
      </c>
      <c r="G51" s="62">
        <v>12191</v>
      </c>
      <c r="H51" s="62">
        <v>474</v>
      </c>
      <c r="I51" s="62">
        <v>1766</v>
      </c>
      <c r="J51" s="62">
        <v>396</v>
      </c>
      <c r="K51" s="62">
        <v>0</v>
      </c>
      <c r="L51" s="62">
        <v>36814</v>
      </c>
      <c r="M51" s="62">
        <v>4405</v>
      </c>
      <c r="N51" s="62">
        <v>105443</v>
      </c>
      <c r="O51" s="62">
        <v>2273559</v>
      </c>
      <c r="P51" s="62">
        <v>584146</v>
      </c>
      <c r="Q51" s="62">
        <v>1550453</v>
      </c>
      <c r="R51" s="62">
        <v>1210303</v>
      </c>
      <c r="S51" s="62">
        <v>199955</v>
      </c>
      <c r="T51" s="62">
        <v>4501</v>
      </c>
      <c r="U51" s="62">
        <v>0</v>
      </c>
      <c r="V51" s="62">
        <v>0</v>
      </c>
      <c r="W51" s="62">
        <v>0</v>
      </c>
      <c r="X51" s="62">
        <v>0</v>
      </c>
      <c r="Y51" s="62">
        <v>588509</v>
      </c>
      <c r="Z51" s="62">
        <v>0</v>
      </c>
      <c r="AA51" s="62">
        <v>217223</v>
      </c>
      <c r="AB51" s="62">
        <v>58094</v>
      </c>
      <c r="AC51" s="62">
        <v>217936</v>
      </c>
      <c r="AD51" s="63">
        <v>7369928</v>
      </c>
      <c r="AE51" s="29"/>
      <c r="AF51" s="12"/>
      <c r="AG51" s="247"/>
      <c r="AH51" s="13"/>
      <c r="AJ51" s="247"/>
      <c r="AK51" s="46"/>
      <c r="AL51" s="21"/>
    </row>
    <row r="52" spans="1:52" s="30" customFormat="1" x14ac:dyDescent="0.15">
      <c r="B52" s="315"/>
      <c r="C52" s="26">
        <v>2020</v>
      </c>
      <c r="D52" s="27">
        <v>2</v>
      </c>
      <c r="E52" s="82">
        <v>0</v>
      </c>
      <c r="F52" s="62">
        <v>0</v>
      </c>
      <c r="G52" s="62">
        <v>21494</v>
      </c>
      <c r="H52" s="62">
        <v>0</v>
      </c>
      <c r="I52" s="62">
        <v>6855</v>
      </c>
      <c r="J52" s="62">
        <v>20477</v>
      </c>
      <c r="K52" s="62">
        <v>0</v>
      </c>
      <c r="L52" s="62">
        <v>6415</v>
      </c>
      <c r="M52" s="62">
        <v>14603</v>
      </c>
      <c r="N52" s="62">
        <v>170000</v>
      </c>
      <c r="O52" s="62">
        <v>1036849</v>
      </c>
      <c r="P52" s="62">
        <v>394478</v>
      </c>
      <c r="Q52" s="62">
        <v>1830599</v>
      </c>
      <c r="R52" s="62">
        <v>450868</v>
      </c>
      <c r="S52" s="62">
        <v>221598</v>
      </c>
      <c r="T52" s="62">
        <v>4050</v>
      </c>
      <c r="U52" s="62">
        <v>9255</v>
      </c>
      <c r="V52" s="62">
        <v>0</v>
      </c>
      <c r="W52" s="62">
        <v>0</v>
      </c>
      <c r="X52" s="62">
        <v>1556</v>
      </c>
      <c r="Y52" s="62">
        <v>179547</v>
      </c>
      <c r="Z52" s="62">
        <v>0</v>
      </c>
      <c r="AA52" s="62">
        <v>9353</v>
      </c>
      <c r="AB52" s="62">
        <v>55138</v>
      </c>
      <c r="AC52" s="62">
        <v>101493</v>
      </c>
      <c r="AD52" s="63">
        <v>5130518</v>
      </c>
      <c r="AE52" s="29"/>
      <c r="AF52" s="12"/>
      <c r="AG52" s="263"/>
      <c r="AH52" s="13"/>
      <c r="AJ52" s="263"/>
      <c r="AK52" s="46"/>
      <c r="AL52" s="21"/>
    </row>
    <row r="53" spans="1:52" s="30" customFormat="1" x14ac:dyDescent="0.15">
      <c r="B53" s="315"/>
      <c r="C53" s="204">
        <v>2021</v>
      </c>
      <c r="D53" s="205">
        <v>3</v>
      </c>
      <c r="E53" s="208">
        <v>0</v>
      </c>
      <c r="F53" s="206">
        <v>0</v>
      </c>
      <c r="G53" s="206">
        <v>26661</v>
      </c>
      <c r="H53" s="206">
        <v>3544</v>
      </c>
      <c r="I53" s="206">
        <v>3855</v>
      </c>
      <c r="J53" s="206">
        <v>26249</v>
      </c>
      <c r="K53" s="206">
        <v>0</v>
      </c>
      <c r="L53" s="206">
        <v>3885</v>
      </c>
      <c r="M53" s="206">
        <v>12473</v>
      </c>
      <c r="N53" s="206">
        <v>68969</v>
      </c>
      <c r="O53" s="206">
        <v>499487</v>
      </c>
      <c r="P53" s="206">
        <v>150863</v>
      </c>
      <c r="Q53" s="206">
        <v>1580407</v>
      </c>
      <c r="R53" s="206">
        <v>141759</v>
      </c>
      <c r="S53" s="206">
        <v>29396</v>
      </c>
      <c r="T53" s="206">
        <v>10140</v>
      </c>
      <c r="U53" s="206">
        <v>0</v>
      </c>
      <c r="V53" s="206">
        <v>0</v>
      </c>
      <c r="W53" s="206">
        <v>0</v>
      </c>
      <c r="X53" s="206">
        <v>703</v>
      </c>
      <c r="Y53" s="206">
        <v>69358</v>
      </c>
      <c r="Z53" s="206">
        <v>0</v>
      </c>
      <c r="AA53" s="206">
        <v>12846</v>
      </c>
      <c r="AB53" s="206">
        <v>41581</v>
      </c>
      <c r="AC53" s="206">
        <v>45185</v>
      </c>
      <c r="AD53" s="207">
        <v>4162011</v>
      </c>
      <c r="AE53" s="29"/>
      <c r="AF53" s="12"/>
      <c r="AG53" s="238"/>
      <c r="AH53" s="13"/>
      <c r="AJ53" s="238"/>
      <c r="AK53" s="46"/>
      <c r="AL53" s="21"/>
    </row>
    <row r="54" spans="1:52" s="30" customFormat="1" x14ac:dyDescent="0.15">
      <c r="B54" s="315"/>
      <c r="C54" s="26">
        <v>2022</v>
      </c>
      <c r="D54" s="27">
        <v>4</v>
      </c>
      <c r="E54" s="62">
        <v>0</v>
      </c>
      <c r="F54" s="62">
        <v>0</v>
      </c>
      <c r="G54" s="62">
        <v>16681</v>
      </c>
      <c r="H54" s="62">
        <v>2661</v>
      </c>
      <c r="I54" s="62">
        <v>2581</v>
      </c>
      <c r="J54" s="62">
        <v>17136</v>
      </c>
      <c r="K54" s="62">
        <v>0</v>
      </c>
      <c r="L54" s="62">
        <v>6047</v>
      </c>
      <c r="M54" s="62">
        <v>16917</v>
      </c>
      <c r="N54" s="62">
        <v>49076</v>
      </c>
      <c r="O54" s="62">
        <v>378036</v>
      </c>
      <c r="P54" s="62">
        <v>351937</v>
      </c>
      <c r="Q54" s="62">
        <v>2337088</v>
      </c>
      <c r="R54" s="62">
        <v>408507</v>
      </c>
      <c r="S54" s="62">
        <v>0</v>
      </c>
      <c r="T54" s="62">
        <v>6463</v>
      </c>
      <c r="U54" s="62">
        <v>0</v>
      </c>
      <c r="V54" s="62">
        <v>0</v>
      </c>
      <c r="W54" s="62">
        <v>0</v>
      </c>
      <c r="X54" s="62">
        <v>1266</v>
      </c>
      <c r="Y54" s="62">
        <v>97828</v>
      </c>
      <c r="Z54" s="62">
        <v>0</v>
      </c>
      <c r="AA54" s="62">
        <v>0</v>
      </c>
      <c r="AB54" s="62">
        <v>49533</v>
      </c>
      <c r="AC54" s="62">
        <v>90471</v>
      </c>
      <c r="AD54" s="63">
        <v>5141347</v>
      </c>
      <c r="AE54" s="29"/>
      <c r="AF54" s="12"/>
      <c r="AG54" s="273"/>
      <c r="AH54" s="13"/>
      <c r="AJ54" s="273"/>
      <c r="AK54" s="46"/>
      <c r="AL54" s="21"/>
    </row>
    <row r="55" spans="1:52" s="30" customFormat="1" x14ac:dyDescent="0.15">
      <c r="B55" s="316"/>
      <c r="C55" s="280">
        <v>2023</v>
      </c>
      <c r="D55" s="281">
        <v>5</v>
      </c>
      <c r="E55" s="284">
        <v>0</v>
      </c>
      <c r="F55" s="282">
        <v>0</v>
      </c>
      <c r="G55" s="282">
        <v>33632</v>
      </c>
      <c r="H55" s="282">
        <v>0</v>
      </c>
      <c r="I55" s="282">
        <v>9938</v>
      </c>
      <c r="J55" s="282">
        <v>46355</v>
      </c>
      <c r="K55" s="282">
        <v>0</v>
      </c>
      <c r="L55" s="282">
        <v>7018</v>
      </c>
      <c r="M55" s="282">
        <v>2757</v>
      </c>
      <c r="N55" s="282">
        <v>113115</v>
      </c>
      <c r="O55" s="282">
        <v>1041400</v>
      </c>
      <c r="P55" s="282">
        <v>440160</v>
      </c>
      <c r="Q55" s="282">
        <v>3098845</v>
      </c>
      <c r="R55" s="282">
        <v>329320</v>
      </c>
      <c r="S55" s="282">
        <v>0</v>
      </c>
      <c r="T55" s="282">
        <v>9286</v>
      </c>
      <c r="U55" s="282">
        <v>0</v>
      </c>
      <c r="V55" s="282">
        <v>0</v>
      </c>
      <c r="W55" s="282">
        <v>0</v>
      </c>
      <c r="X55" s="282">
        <v>0</v>
      </c>
      <c r="Y55" s="282">
        <v>41873</v>
      </c>
      <c r="Z55" s="282">
        <v>0</v>
      </c>
      <c r="AA55" s="282">
        <v>171264</v>
      </c>
      <c r="AB55" s="282">
        <v>36742</v>
      </c>
      <c r="AC55" s="282">
        <v>9096</v>
      </c>
      <c r="AD55" s="283">
        <v>8169128</v>
      </c>
      <c r="AE55" s="29"/>
      <c r="AF55" s="12"/>
      <c r="AG55" s="293"/>
      <c r="AH55" s="13"/>
      <c r="AJ55" s="293"/>
      <c r="AK55" s="46"/>
      <c r="AL55" s="21"/>
    </row>
    <row r="56" spans="1:52" x14ac:dyDescent="0.15">
      <c r="B56" s="33" t="s">
        <v>24</v>
      </c>
      <c r="C56" s="34"/>
      <c r="D56" s="34"/>
      <c r="E56" s="35"/>
      <c r="F56" s="35"/>
      <c r="G56" s="35"/>
      <c r="H56" s="35"/>
      <c r="I56" s="35"/>
      <c r="J56" s="35"/>
      <c r="K56" s="35"/>
      <c r="L56" s="35"/>
      <c r="M56" s="35"/>
      <c r="N56" s="35"/>
      <c r="O56" s="35"/>
      <c r="P56" s="35"/>
      <c r="Q56" s="35"/>
      <c r="R56" s="35"/>
      <c r="S56" s="35"/>
      <c r="Y56" s="35"/>
      <c r="AE56" s="35"/>
      <c r="AL56" s="21"/>
    </row>
    <row r="57" spans="1:52" x14ac:dyDescent="0.15">
      <c r="B57" s="38"/>
      <c r="C57" s="34"/>
      <c r="D57" s="34"/>
      <c r="E57" s="35"/>
      <c r="F57" s="35"/>
      <c r="G57" s="35"/>
      <c r="H57" s="35"/>
      <c r="I57" s="35"/>
      <c r="J57" s="35"/>
      <c r="K57" s="35"/>
      <c r="L57" s="35"/>
      <c r="M57" s="35"/>
      <c r="N57" s="35"/>
      <c r="O57" s="35"/>
      <c r="P57" s="35"/>
      <c r="Q57" s="35"/>
      <c r="R57" s="35"/>
      <c r="S57" s="36"/>
      <c r="T57" s="36"/>
      <c r="U57" s="36"/>
      <c r="V57" s="36"/>
      <c r="X57" s="35"/>
      <c r="Y57" s="35"/>
      <c r="AD57" s="40" t="str">
        <f>'脱脂粉乳（学乳用）'!F58</f>
        <v>毎年1回更新、最終更新日2024/2/15</v>
      </c>
      <c r="AE57" s="35"/>
      <c r="AL57" s="21"/>
    </row>
    <row r="58" spans="1:52" x14ac:dyDescent="0.15">
      <c r="A58" s="38"/>
      <c r="B58" s="37"/>
      <c r="C58" s="34"/>
      <c r="D58" s="34"/>
      <c r="E58" s="35"/>
      <c r="F58" s="35"/>
      <c r="G58" s="35"/>
      <c r="H58" s="35"/>
      <c r="I58" s="35"/>
      <c r="J58" s="35"/>
      <c r="K58" s="35"/>
      <c r="L58" s="35"/>
      <c r="M58" s="35"/>
      <c r="N58" s="35"/>
      <c r="O58" s="35"/>
      <c r="P58" s="35"/>
      <c r="Q58" s="35"/>
      <c r="R58" s="35"/>
      <c r="S58" s="36"/>
      <c r="T58" s="36"/>
      <c r="U58" s="36"/>
      <c r="V58" s="36"/>
      <c r="W58" s="35"/>
      <c r="X58" s="35"/>
      <c r="Y58" s="35"/>
      <c r="AE58" s="39"/>
      <c r="AF58" s="70"/>
      <c r="AL58" s="21"/>
    </row>
    <row r="59" spans="1:52" x14ac:dyDescent="0.15">
      <c r="A59" s="38"/>
      <c r="B59" s="37"/>
      <c r="C59" s="34"/>
      <c r="D59" s="34"/>
      <c r="E59" s="35"/>
      <c r="F59" s="35"/>
      <c r="G59" s="35"/>
      <c r="H59" s="35"/>
      <c r="I59" s="35"/>
      <c r="J59" s="35"/>
      <c r="K59" s="35"/>
      <c r="L59" s="35"/>
      <c r="M59" s="35"/>
      <c r="N59" s="35"/>
      <c r="O59" s="35"/>
      <c r="P59" s="35"/>
      <c r="Q59" s="35"/>
      <c r="R59" s="35"/>
      <c r="S59" s="14"/>
      <c r="T59" s="14"/>
      <c r="U59" s="247"/>
      <c r="V59" s="197"/>
      <c r="W59" s="14"/>
      <c r="X59" s="14"/>
      <c r="Y59" s="14"/>
      <c r="Z59" s="14"/>
      <c r="AA59" s="14"/>
      <c r="AB59" s="14"/>
      <c r="AC59" s="14"/>
      <c r="AD59" s="14"/>
      <c r="AE59" s="14"/>
      <c r="AF59" s="47"/>
      <c r="AG59" s="47"/>
      <c r="AH59" s="47"/>
      <c r="AI59" s="47"/>
      <c r="AJ59" s="47"/>
      <c r="AK59" s="47"/>
      <c r="AL59" s="31"/>
      <c r="AM59" s="14"/>
      <c r="AN59" s="14"/>
      <c r="AO59" s="14"/>
      <c r="AP59" s="14"/>
      <c r="AQ59" s="14"/>
      <c r="AR59" s="14"/>
      <c r="AS59" s="14"/>
      <c r="AT59" s="14"/>
      <c r="AU59" s="14"/>
      <c r="AV59" s="14"/>
      <c r="AW59" s="14"/>
      <c r="AX59" s="14"/>
      <c r="AY59" s="32"/>
      <c r="AZ59" s="32"/>
    </row>
    <row r="60" spans="1:52" x14ac:dyDescent="0.15">
      <c r="A60" s="38"/>
      <c r="B60" s="41"/>
      <c r="C60" s="34"/>
      <c r="D60" s="34"/>
      <c r="E60" s="35"/>
      <c r="F60" s="35"/>
      <c r="G60" s="35"/>
      <c r="H60" s="35"/>
      <c r="I60" s="35"/>
      <c r="J60" s="35"/>
      <c r="K60" s="35"/>
      <c r="L60" s="35"/>
      <c r="M60" s="35"/>
      <c r="N60" s="35"/>
      <c r="O60" s="35"/>
      <c r="P60" s="35"/>
      <c r="Q60" s="35"/>
      <c r="R60" s="35"/>
      <c r="S60" s="14"/>
      <c r="T60" s="14"/>
      <c r="U60" s="247"/>
      <c r="V60" s="197"/>
      <c r="W60" s="14"/>
      <c r="X60" s="14"/>
      <c r="Y60" s="14"/>
      <c r="Z60" s="14"/>
      <c r="AA60" s="14"/>
      <c r="AB60" s="14"/>
      <c r="AC60" s="14"/>
      <c r="AD60" s="14"/>
      <c r="AE60" s="14"/>
      <c r="AF60" s="47"/>
      <c r="AG60" s="47"/>
      <c r="AH60" s="47"/>
      <c r="AI60" s="47"/>
      <c r="AJ60" s="47"/>
      <c r="AK60" s="47"/>
      <c r="AL60" s="14"/>
      <c r="AM60" s="14"/>
      <c r="AN60" s="14"/>
      <c r="AO60" s="14"/>
      <c r="AP60" s="14"/>
      <c r="AQ60" s="14"/>
      <c r="AR60" s="14"/>
      <c r="AS60" s="14"/>
      <c r="AT60" s="14"/>
      <c r="AU60" s="14"/>
      <c r="AV60" s="14"/>
      <c r="AW60" s="14"/>
      <c r="AX60" s="14"/>
      <c r="AY60" s="32"/>
      <c r="AZ60" s="32"/>
    </row>
    <row r="61" spans="1:52" x14ac:dyDescent="0.15">
      <c r="A61" s="38"/>
      <c r="B61" s="37"/>
      <c r="C61" s="34"/>
      <c r="D61" s="34"/>
      <c r="E61" s="35"/>
      <c r="F61" s="35"/>
      <c r="G61" s="35"/>
      <c r="H61" s="35"/>
      <c r="I61" s="35"/>
      <c r="J61" s="35"/>
      <c r="K61" s="35"/>
      <c r="L61" s="35"/>
      <c r="M61" s="35"/>
      <c r="N61" s="35"/>
      <c r="O61" s="35"/>
      <c r="P61" s="35"/>
      <c r="Q61" s="35"/>
      <c r="R61" s="35"/>
      <c r="S61" s="14"/>
      <c r="T61" s="14"/>
      <c r="U61" s="247"/>
      <c r="V61" s="197"/>
      <c r="W61" s="14"/>
      <c r="X61" s="14"/>
      <c r="Y61" s="14"/>
      <c r="Z61" s="14"/>
      <c r="AA61" s="14"/>
      <c r="AB61" s="14"/>
      <c r="AC61" s="14"/>
      <c r="AD61" s="14"/>
      <c r="AE61" s="14"/>
      <c r="AF61" s="47"/>
      <c r="AG61" s="47"/>
      <c r="AH61" s="47"/>
      <c r="AI61" s="47"/>
      <c r="AJ61" s="47"/>
      <c r="AK61" s="47"/>
      <c r="AL61" s="14"/>
      <c r="AM61" s="14"/>
      <c r="AN61" s="14"/>
      <c r="AO61" s="14"/>
      <c r="AP61" s="14"/>
      <c r="AQ61" s="14"/>
      <c r="AR61" s="14"/>
      <c r="AS61" s="14"/>
      <c r="AT61" s="14"/>
      <c r="AU61" s="14"/>
      <c r="AV61" s="14"/>
      <c r="AW61" s="14"/>
      <c r="AX61" s="14"/>
      <c r="AY61" s="32"/>
      <c r="AZ61" s="32"/>
    </row>
    <row r="62" spans="1:52" x14ac:dyDescent="0.15">
      <c r="A62" s="38"/>
      <c r="B62" s="42"/>
      <c r="C62" s="34"/>
      <c r="D62" s="34"/>
      <c r="E62" s="35"/>
      <c r="F62" s="35"/>
      <c r="G62" s="35"/>
      <c r="H62" s="35"/>
      <c r="I62" s="35"/>
      <c r="J62" s="35"/>
      <c r="K62" s="35"/>
      <c r="L62" s="35"/>
      <c r="M62" s="35"/>
      <c r="N62" s="35"/>
      <c r="O62" s="35"/>
      <c r="P62" s="35"/>
      <c r="Q62" s="36"/>
      <c r="R62" s="36"/>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32"/>
      <c r="AZ62" s="32"/>
    </row>
    <row r="63" spans="1:52" x14ac:dyDescent="0.15">
      <c r="A63" s="38"/>
      <c r="B63" s="37"/>
      <c r="C63" s="34"/>
      <c r="D63" s="34"/>
      <c r="E63" s="35"/>
      <c r="F63" s="35"/>
      <c r="G63" s="35"/>
      <c r="H63" s="35"/>
      <c r="I63" s="35"/>
      <c r="J63" s="35"/>
      <c r="K63" s="35"/>
      <c r="L63" s="35"/>
      <c r="M63" s="35"/>
      <c r="N63" s="35"/>
      <c r="O63" s="35"/>
      <c r="P63" s="35"/>
      <c r="Q63" s="36"/>
      <c r="R63" s="36"/>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32"/>
      <c r="AZ63" s="32"/>
    </row>
    <row r="64" spans="1:52" x14ac:dyDescent="0.15">
      <c r="A64" s="38"/>
      <c r="C64" s="5"/>
      <c r="D64" s="5"/>
      <c r="Q64" s="32"/>
      <c r="R64" s="32"/>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32"/>
      <c r="AZ64" s="32"/>
    </row>
    <row r="65" spans="2:52" x14ac:dyDescent="0.15">
      <c r="B65" s="43"/>
      <c r="C65" s="32"/>
      <c r="D65" s="32"/>
      <c r="E65" s="32"/>
      <c r="F65" s="32"/>
      <c r="G65" s="32"/>
      <c r="H65" s="32"/>
      <c r="Q65" s="32"/>
      <c r="R65" s="32"/>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32"/>
      <c r="AZ65" s="32"/>
    </row>
    <row r="66" spans="2:52" x14ac:dyDescent="0.15">
      <c r="B66" s="43"/>
      <c r="C66" s="32"/>
      <c r="D66" s="32"/>
      <c r="E66" s="32"/>
      <c r="F66" s="32"/>
      <c r="G66" s="32"/>
      <c r="H66" s="32"/>
      <c r="Q66" s="32"/>
      <c r="R66" s="32"/>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32"/>
      <c r="AZ66" s="32"/>
    </row>
    <row r="67" spans="2:52" x14ac:dyDescent="0.15">
      <c r="B67" s="43"/>
      <c r="C67" s="32"/>
      <c r="D67" s="32"/>
      <c r="Q67" s="32"/>
      <c r="R67" s="32"/>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32"/>
      <c r="AZ67" s="32"/>
    </row>
    <row r="68" spans="2:52" x14ac:dyDescent="0.15">
      <c r="B68" s="43"/>
      <c r="C68" s="298"/>
      <c r="D68" s="298"/>
      <c r="E68" s="44"/>
      <c r="F68" s="44"/>
      <c r="G68" s="44"/>
      <c r="H68" s="44"/>
      <c r="I68" s="14"/>
      <c r="J68" s="238"/>
      <c r="K68" s="14"/>
      <c r="L68" s="14"/>
      <c r="M68" s="14"/>
      <c r="N68" s="14"/>
      <c r="O68" s="14"/>
      <c r="P68" s="14"/>
      <c r="Q68" s="14"/>
      <c r="R68" s="14"/>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32"/>
      <c r="AZ68" s="32"/>
    </row>
    <row r="69" spans="2:52" x14ac:dyDescent="0.15">
      <c r="B69" s="43"/>
      <c r="C69" s="298"/>
      <c r="D69" s="298"/>
      <c r="E69" s="14"/>
      <c r="F69" s="14"/>
      <c r="G69" s="14"/>
      <c r="H69" s="197"/>
      <c r="I69" s="14"/>
      <c r="J69" s="238"/>
      <c r="K69" s="14"/>
      <c r="L69" s="14"/>
      <c r="M69" s="14"/>
      <c r="N69" s="14"/>
      <c r="O69" s="14"/>
      <c r="P69" s="14"/>
      <c r="Q69" s="14"/>
      <c r="R69" s="14"/>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32"/>
      <c r="AZ69" s="32"/>
    </row>
    <row r="70" spans="2:52" x14ac:dyDescent="0.15">
      <c r="B70" s="43"/>
      <c r="C70" s="14"/>
      <c r="D70" s="14"/>
      <c r="E70" s="14"/>
      <c r="F70" s="14"/>
      <c r="G70" s="14"/>
      <c r="H70" s="197"/>
      <c r="I70" s="14"/>
      <c r="J70" s="238"/>
      <c r="K70" s="14"/>
      <c r="L70" s="14"/>
      <c r="M70" s="14"/>
      <c r="N70" s="14"/>
      <c r="O70" s="14"/>
      <c r="P70" s="14"/>
      <c r="Q70" s="14"/>
      <c r="R70" s="14"/>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32"/>
      <c r="AZ70" s="32"/>
    </row>
    <row r="71" spans="2:52" x14ac:dyDescent="0.15">
      <c r="B71" s="4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32"/>
      <c r="AZ71" s="32"/>
    </row>
    <row r="72" spans="2:52" x14ac:dyDescent="0.15">
      <c r="B72" s="4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32"/>
      <c r="AZ72" s="32"/>
    </row>
    <row r="73" spans="2:52" x14ac:dyDescent="0.15">
      <c r="B73" s="4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32"/>
      <c r="AZ73" s="32"/>
    </row>
    <row r="74" spans="2:52" x14ac:dyDescent="0.15">
      <c r="B74" s="4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32"/>
      <c r="AZ74" s="32"/>
    </row>
    <row r="75" spans="2:52" x14ac:dyDescent="0.15">
      <c r="B75" s="4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32"/>
      <c r="AZ75" s="32"/>
    </row>
    <row r="76" spans="2:52" x14ac:dyDescent="0.15">
      <c r="B76" s="4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32"/>
      <c r="AZ76" s="32"/>
    </row>
    <row r="77" spans="2:52" x14ac:dyDescent="0.15">
      <c r="B77" s="4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32"/>
      <c r="AZ77" s="32"/>
    </row>
    <row r="78" spans="2:52" x14ac:dyDescent="0.15">
      <c r="B78" s="43"/>
      <c r="C78" s="21"/>
      <c r="D78" s="21"/>
      <c r="E78" s="21"/>
      <c r="F78" s="21"/>
      <c r="G78" s="21"/>
      <c r="H78" s="21"/>
      <c r="I78" s="21"/>
      <c r="J78" s="21"/>
      <c r="K78" s="21"/>
      <c r="L78" s="21"/>
      <c r="M78" s="21"/>
      <c r="N78" s="21"/>
      <c r="O78" s="21"/>
      <c r="P78" s="21"/>
      <c r="Q78" s="21"/>
      <c r="R78" s="21"/>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2:52" x14ac:dyDescent="0.15">
      <c r="B79" s="43"/>
      <c r="C79" s="21"/>
      <c r="D79" s="21"/>
      <c r="E79" s="21"/>
      <c r="F79" s="21"/>
      <c r="G79" s="21"/>
      <c r="H79" s="21"/>
      <c r="I79" s="21"/>
      <c r="J79" s="21"/>
      <c r="K79" s="21"/>
      <c r="L79" s="21"/>
      <c r="M79" s="21"/>
      <c r="N79" s="21"/>
      <c r="O79" s="21"/>
      <c r="P79" s="21"/>
      <c r="Q79" s="21"/>
      <c r="R79" s="21"/>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2:52" x14ac:dyDescent="0.15">
      <c r="B80" s="43"/>
      <c r="C80" s="21"/>
      <c r="D80" s="21"/>
      <c r="E80" s="21"/>
      <c r="F80" s="21"/>
      <c r="G80" s="21"/>
      <c r="H80" s="21"/>
      <c r="I80" s="21"/>
      <c r="J80" s="21"/>
      <c r="K80" s="21"/>
      <c r="L80" s="21"/>
      <c r="M80" s="21"/>
      <c r="N80" s="21"/>
      <c r="O80" s="21"/>
      <c r="P80" s="21"/>
      <c r="Q80" s="21"/>
      <c r="R80" s="21"/>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2:52" x14ac:dyDescent="0.15">
      <c r="B81" s="43"/>
      <c r="C81" s="21"/>
      <c r="D81" s="21"/>
      <c r="E81" s="21"/>
      <c r="F81" s="21"/>
      <c r="G81" s="21"/>
      <c r="H81" s="21"/>
      <c r="I81" s="21"/>
      <c r="J81" s="21"/>
      <c r="K81" s="21"/>
      <c r="L81" s="21"/>
      <c r="M81" s="21"/>
      <c r="N81" s="21"/>
      <c r="O81" s="21"/>
      <c r="P81" s="21"/>
      <c r="Q81" s="21"/>
      <c r="R81" s="21"/>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2:52" x14ac:dyDescent="0.15">
      <c r="B82" s="43"/>
      <c r="C82" s="21"/>
      <c r="D82" s="21"/>
      <c r="E82" s="21"/>
      <c r="F82" s="21"/>
      <c r="G82" s="21"/>
      <c r="H82" s="21"/>
      <c r="I82" s="21"/>
      <c r="J82" s="21"/>
      <c r="K82" s="21"/>
      <c r="L82" s="21"/>
      <c r="M82" s="21"/>
      <c r="N82" s="21"/>
      <c r="O82" s="21"/>
      <c r="P82" s="21"/>
      <c r="Q82" s="21"/>
      <c r="R82" s="21"/>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2:52" x14ac:dyDescent="0.15">
      <c r="B83" s="43"/>
      <c r="C83" s="21"/>
      <c r="D83" s="21"/>
      <c r="E83" s="21"/>
      <c r="F83" s="21"/>
      <c r="G83" s="21"/>
      <c r="H83" s="21"/>
      <c r="I83" s="21"/>
      <c r="J83" s="21"/>
      <c r="K83" s="21"/>
      <c r="L83" s="21"/>
      <c r="M83" s="21"/>
      <c r="N83" s="21"/>
      <c r="O83" s="21"/>
      <c r="P83" s="21"/>
      <c r="Q83" s="21"/>
      <c r="R83" s="21"/>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row>
    <row r="84" spans="2:52" x14ac:dyDescent="0.15">
      <c r="B84" s="43"/>
      <c r="C84" s="21"/>
      <c r="D84" s="21"/>
      <c r="E84" s="21"/>
      <c r="F84" s="21"/>
      <c r="G84" s="21"/>
      <c r="H84" s="21"/>
      <c r="I84" s="21"/>
      <c r="J84" s="21"/>
      <c r="K84" s="21"/>
      <c r="L84" s="21"/>
      <c r="M84" s="21"/>
      <c r="N84" s="21"/>
      <c r="O84" s="21"/>
      <c r="P84" s="21"/>
      <c r="Q84" s="21"/>
      <c r="R84" s="21"/>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row>
    <row r="85" spans="2:52" x14ac:dyDescent="0.15">
      <c r="B85" s="43"/>
      <c r="C85" s="21"/>
      <c r="D85" s="21"/>
      <c r="E85" s="21"/>
      <c r="F85" s="21"/>
      <c r="G85" s="21"/>
      <c r="H85" s="21"/>
      <c r="I85" s="21"/>
      <c r="J85" s="21"/>
      <c r="K85" s="21"/>
      <c r="L85" s="21"/>
      <c r="M85" s="21"/>
      <c r="N85" s="21"/>
      <c r="O85" s="21"/>
      <c r="P85" s="21"/>
      <c r="Q85" s="21"/>
      <c r="R85" s="21"/>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row>
    <row r="86" spans="2:52" x14ac:dyDescent="0.15">
      <c r="B86" s="43"/>
      <c r="C86" s="21"/>
      <c r="D86" s="21"/>
      <c r="E86" s="21"/>
      <c r="F86" s="21"/>
      <c r="G86" s="21"/>
      <c r="H86" s="21"/>
      <c r="I86" s="21"/>
      <c r="J86" s="21"/>
      <c r="K86" s="21"/>
      <c r="L86" s="21"/>
      <c r="M86" s="21"/>
      <c r="N86" s="21"/>
      <c r="O86" s="21"/>
      <c r="P86" s="21"/>
      <c r="Q86" s="21"/>
      <c r="R86" s="21"/>
      <c r="T86" s="32"/>
      <c r="U86" s="32"/>
      <c r="V86" s="32"/>
    </row>
    <row r="87" spans="2:52" x14ac:dyDescent="0.15">
      <c r="B87" s="43"/>
      <c r="C87" s="31"/>
      <c r="D87" s="31"/>
      <c r="E87" s="1"/>
      <c r="F87" s="1"/>
      <c r="G87" s="1"/>
      <c r="H87" s="1"/>
      <c r="I87" s="1"/>
      <c r="J87" s="1"/>
      <c r="K87" s="1"/>
      <c r="L87" s="1"/>
      <c r="M87" s="1"/>
      <c r="N87" s="1"/>
      <c r="O87" s="1"/>
      <c r="P87" s="1"/>
      <c r="Q87" s="31"/>
      <c r="R87" s="31"/>
      <c r="S87" s="1"/>
      <c r="T87" s="31"/>
      <c r="U87" s="31"/>
      <c r="V87" s="31"/>
      <c r="W87" s="1"/>
      <c r="X87" s="1"/>
      <c r="Y87" s="1"/>
      <c r="Z87" s="1"/>
      <c r="AA87" s="1"/>
      <c r="AB87" s="1"/>
      <c r="AC87" s="1"/>
      <c r="AD87" s="1"/>
      <c r="AE87" s="1"/>
      <c r="AF87" s="2"/>
      <c r="AG87" s="2"/>
      <c r="AH87" s="2"/>
      <c r="AI87" s="2"/>
      <c r="AJ87" s="2"/>
      <c r="AK87" s="2"/>
      <c r="AL87" s="1"/>
      <c r="AM87" s="1"/>
      <c r="AN87" s="1"/>
      <c r="AO87" s="1"/>
      <c r="AP87" s="1"/>
      <c r="AQ87" s="1"/>
      <c r="AR87" s="1"/>
      <c r="AS87" s="1"/>
      <c r="AT87" s="1"/>
      <c r="AU87" s="1"/>
      <c r="AV87" s="1"/>
      <c r="AW87" s="1"/>
      <c r="AX87" s="1"/>
    </row>
    <row r="88" spans="2:52" x14ac:dyDescent="0.15">
      <c r="B88" s="43"/>
      <c r="C88" s="45"/>
      <c r="D88" s="45"/>
      <c r="E88" s="32"/>
      <c r="F88" s="32"/>
      <c r="G88" s="32"/>
      <c r="H88" s="32"/>
      <c r="T88" s="32"/>
      <c r="U88" s="32"/>
      <c r="V88" s="32"/>
    </row>
    <row r="89" spans="2:52" x14ac:dyDescent="0.15">
      <c r="B89" s="43"/>
      <c r="C89" s="45"/>
      <c r="D89" s="45"/>
      <c r="E89" s="32"/>
      <c r="F89" s="32"/>
      <c r="G89" s="32"/>
      <c r="H89" s="32"/>
      <c r="T89" s="32"/>
      <c r="U89" s="32"/>
      <c r="V89" s="32"/>
    </row>
    <row r="90" spans="2:52" x14ac:dyDescent="0.15">
      <c r="B90" s="43"/>
      <c r="C90" s="45"/>
      <c r="D90" s="45"/>
      <c r="E90" s="32"/>
      <c r="F90" s="32"/>
      <c r="G90" s="32"/>
      <c r="H90" s="32"/>
      <c r="T90" s="32"/>
      <c r="U90" s="32"/>
      <c r="V90" s="32"/>
    </row>
    <row r="91" spans="2:52" x14ac:dyDescent="0.15">
      <c r="B91" s="43"/>
      <c r="C91" s="45"/>
      <c r="D91" s="45"/>
      <c r="E91" s="32"/>
      <c r="F91" s="32"/>
      <c r="G91" s="32"/>
      <c r="H91" s="32"/>
      <c r="T91" s="32"/>
      <c r="U91" s="32"/>
      <c r="V91" s="32"/>
    </row>
    <row r="92" spans="2:52" x14ac:dyDescent="0.15">
      <c r="B92" s="43"/>
      <c r="C92" s="45"/>
      <c r="D92" s="45"/>
      <c r="E92" s="32"/>
      <c r="F92" s="32"/>
      <c r="G92" s="32"/>
      <c r="H92" s="32"/>
      <c r="T92" s="32"/>
      <c r="U92" s="32"/>
      <c r="V92" s="32"/>
    </row>
    <row r="93" spans="2:52" x14ac:dyDescent="0.15">
      <c r="B93" s="43"/>
      <c r="C93" s="45"/>
      <c r="D93" s="45"/>
      <c r="E93" s="32"/>
      <c r="F93" s="32"/>
      <c r="G93" s="32"/>
      <c r="H93" s="32"/>
      <c r="T93" s="32"/>
      <c r="U93" s="32"/>
      <c r="V93" s="32"/>
    </row>
    <row r="94" spans="2:52" x14ac:dyDescent="0.15">
      <c r="T94" s="32"/>
      <c r="U94" s="32"/>
      <c r="V94" s="32"/>
    </row>
    <row r="95" spans="2:52" x14ac:dyDescent="0.15">
      <c r="T95" s="32"/>
      <c r="U95" s="32"/>
      <c r="V95" s="32"/>
    </row>
    <row r="96" spans="2:52" x14ac:dyDescent="0.15">
      <c r="T96" s="32"/>
      <c r="U96" s="32"/>
      <c r="V96" s="32"/>
    </row>
    <row r="97" spans="20:22" x14ac:dyDescent="0.15">
      <c r="T97" s="32"/>
      <c r="U97" s="32"/>
      <c r="V97" s="32"/>
    </row>
    <row r="98" spans="20:22" x14ac:dyDescent="0.15">
      <c r="T98" s="32"/>
      <c r="U98" s="32"/>
      <c r="V98" s="32"/>
    </row>
    <row r="99" spans="20:22" x14ac:dyDescent="0.15">
      <c r="T99" s="32"/>
      <c r="U99" s="32"/>
      <c r="V99" s="32"/>
    </row>
    <row r="100" spans="20:22" x14ac:dyDescent="0.15">
      <c r="T100" s="32"/>
      <c r="U100" s="32"/>
      <c r="V100" s="32"/>
    </row>
  </sheetData>
  <mergeCells count="33">
    <mergeCell ref="C68:D68"/>
    <mergeCell ref="AL8:AM8"/>
    <mergeCell ref="AL9:AM9"/>
    <mergeCell ref="B8:B31"/>
    <mergeCell ref="B32:B55"/>
    <mergeCell ref="AA5:AA7"/>
    <mergeCell ref="AC5:AC7"/>
    <mergeCell ref="AD5:AD7"/>
    <mergeCell ref="AB5:AB7"/>
    <mergeCell ref="J5:J7"/>
    <mergeCell ref="H5:H7"/>
    <mergeCell ref="V5:V7"/>
    <mergeCell ref="E5:E7"/>
    <mergeCell ref="M5:M7"/>
    <mergeCell ref="P5:P7"/>
    <mergeCell ref="F5:F7"/>
    <mergeCell ref="U5:U7"/>
    <mergeCell ref="C69:D69"/>
    <mergeCell ref="Y5:Y7"/>
    <mergeCell ref="Z5:Z7"/>
    <mergeCell ref="Q5:Q7"/>
    <mergeCell ref="R5:R7"/>
    <mergeCell ref="S5:S7"/>
    <mergeCell ref="T5:T7"/>
    <mergeCell ref="B5:D7"/>
    <mergeCell ref="G5:G7"/>
    <mergeCell ref="I5:I7"/>
    <mergeCell ref="K5:K7"/>
    <mergeCell ref="L5:L7"/>
    <mergeCell ref="N5:N7"/>
    <mergeCell ref="O5:O7"/>
    <mergeCell ref="W5:W7"/>
    <mergeCell ref="X5:X7"/>
  </mergeCells>
  <phoneticPr fontId="18"/>
  <pageMargins left="0.70866141732283472" right="0.70866141732283472" top="0.74803149606299213" bottom="0.74803149606299213" header="0.31496062992125984" footer="0.31496062992125984"/>
  <pageSetup paperSize="9" scale="78" orientation="landscape" horizontalDpi="4294967294" verticalDpi="0" r:id="rId1"/>
  <colBreaks count="1" manualBreakCount="1">
    <brk id="16" min="1"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目次</vt:lpstr>
      <vt:lpstr>脱脂粉乳（学乳用）</vt:lpstr>
      <vt:lpstr>脱脂粉乳（飼料用）</vt:lpstr>
      <vt:lpstr>脱脂粉乳（その他）</vt:lpstr>
      <vt:lpstr>全脂粉乳</vt:lpstr>
      <vt:lpstr>全脂無糖練乳</vt:lpstr>
      <vt:lpstr>全脂加糖練乳</vt:lpstr>
      <vt:lpstr>ホエイ </vt:lpstr>
      <vt:lpstr>バター</vt:lpstr>
      <vt:lpstr>ナチュラルチーズ</vt:lpstr>
      <vt:lpstr>プロセスチーズ</vt:lpstr>
      <vt:lpstr>アイスクリーム</vt:lpstr>
      <vt:lpstr>乳糖 </vt:lpstr>
      <vt:lpstr>ココア(加糖)</vt:lpstr>
      <vt:lpstr>ココア調整品（無糖）</vt:lpstr>
      <vt:lpstr>調製食用脂</vt:lpstr>
      <vt:lpstr>調製食用脂(低)</vt:lpstr>
      <vt:lpstr>粉乳調整品（ベーカリー製品用）</vt:lpstr>
      <vt:lpstr>粉乳調整品（その他）</vt:lpstr>
      <vt:lpstr>カゼイン</vt:lpstr>
      <vt:lpstr>アルファルファヘイ・キューブ</vt:lpstr>
      <vt:lpstr>アルファルファ</vt:lpstr>
      <vt:lpstr>稲わら</vt:lpstr>
      <vt:lpstr>ビートパルプ・ペレット </vt:lpstr>
      <vt:lpstr>ふすま</vt:lpstr>
      <vt:lpstr>その他牧草</vt:lpstr>
      <vt:lpstr>糖蜜等</vt:lpstr>
      <vt:lpstr>アイスクリーム!Print_Area</vt:lpstr>
      <vt:lpstr>アルファルファ!Print_Area</vt:lpstr>
      <vt:lpstr>アルファルファヘイ・キューブ!Print_Area</vt:lpstr>
      <vt:lpstr>カゼイン!Print_Area</vt:lpstr>
      <vt:lpstr>'ココア(加糖)'!Print_Area</vt:lpstr>
      <vt:lpstr>'ココア調整品（無糖）'!Print_Area</vt:lpstr>
      <vt:lpstr>その他牧草!Print_Area</vt:lpstr>
      <vt:lpstr>ナチュラルチーズ!Print_Area</vt:lpstr>
      <vt:lpstr>バター!Print_Area</vt:lpstr>
      <vt:lpstr>'ビートパルプ・ペレット '!Print_Area</vt:lpstr>
      <vt:lpstr>ふすま!Print_Area</vt:lpstr>
      <vt:lpstr>プロセスチーズ!Print_Area</vt:lpstr>
      <vt:lpstr>'ホエイ '!Print_Area</vt:lpstr>
      <vt:lpstr>稲わら!Print_Area</vt:lpstr>
      <vt:lpstr>全脂加糖練乳!Print_Area</vt:lpstr>
      <vt:lpstr>全脂粉乳!Print_Area</vt:lpstr>
      <vt:lpstr>全脂無糖練乳!Print_Area</vt:lpstr>
      <vt:lpstr>'脱脂粉乳（その他）'!Print_Area</vt:lpstr>
      <vt:lpstr>'脱脂粉乳（学乳用）'!Print_Area</vt:lpstr>
      <vt:lpstr>'脱脂粉乳（飼料用）'!Print_Area</vt:lpstr>
      <vt:lpstr>調製食用脂!Print_Area</vt:lpstr>
      <vt:lpstr>'調製食用脂(低)'!Print_Area</vt:lpstr>
      <vt:lpstr>糖蜜等!Print_Area</vt:lpstr>
      <vt:lpstr>'乳糖 '!Print_Area</vt:lpstr>
      <vt:lpstr>'粉乳調整品（その他）'!Print_Area</vt:lpstr>
      <vt:lpstr>'粉乳調整品（ベーカリー製品用）'!Print_Area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dc:creator>
  <cp:lastModifiedBy>Windows User</cp:lastModifiedBy>
  <cp:lastPrinted>2021-03-24T04:58:23Z</cp:lastPrinted>
  <dcterms:created xsi:type="dcterms:W3CDTF">2016-09-13T00:55:36Z</dcterms:created>
  <dcterms:modified xsi:type="dcterms:W3CDTF">2024-02-15T00:38:18Z</dcterms:modified>
</cp:coreProperties>
</file>