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" yWindow="975" windowWidth="27300" windowHeight="10050"/>
  </bookViews>
  <sheets>
    <sheet name="データ表" sheetId="9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データ表!$B$2:$T$50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H45" i="9" l="1"/>
  <c r="G45" i="9"/>
  <c r="F45" i="9"/>
  <c r="E45" i="9"/>
  <c r="E44" i="9"/>
  <c r="D45" i="9"/>
  <c r="Q45" i="9" l="1"/>
  <c r="N45" i="9"/>
  <c r="Q44" i="9" l="1"/>
  <c r="H44" i="9" s="1"/>
  <c r="N44" i="9"/>
  <c r="G44" i="9"/>
  <c r="F44" i="9"/>
  <c r="D44" i="9"/>
  <c r="Q43" i="9"/>
  <c r="H43" i="9"/>
  <c r="N43" i="9"/>
  <c r="G43" i="9" s="1"/>
  <c r="F43" i="9"/>
  <c r="E43" i="9"/>
  <c r="D43" i="9"/>
  <c r="D42" i="9"/>
  <c r="E42" i="9"/>
  <c r="F42" i="9"/>
  <c r="Q42" i="9"/>
  <c r="H42" i="9" s="1"/>
  <c r="N42" i="9"/>
  <c r="G42" i="9" s="1"/>
  <c r="Q37" i="9"/>
  <c r="Q38" i="9"/>
  <c r="H38" i="9" s="1"/>
  <c r="Q39" i="9"/>
  <c r="Q40" i="9"/>
  <c r="Q41" i="9"/>
  <c r="H41" i="9" s="1"/>
  <c r="N37" i="9"/>
  <c r="N38" i="9"/>
  <c r="G38" i="9" s="1"/>
  <c r="N39" i="9"/>
  <c r="N40" i="9"/>
  <c r="G40" i="9" s="1"/>
  <c r="N41" i="9"/>
  <c r="G41" i="9" s="1"/>
  <c r="F41" i="9"/>
  <c r="E41" i="9"/>
  <c r="D41" i="9"/>
  <c r="H39" i="9"/>
  <c r="G39" i="9"/>
  <c r="F39" i="9"/>
  <c r="E39" i="9"/>
  <c r="D39" i="9"/>
  <c r="D40" i="9"/>
  <c r="E40" i="9"/>
  <c r="F40" i="9"/>
  <c r="H40" i="9"/>
  <c r="D37" i="9"/>
  <c r="D38" i="9"/>
  <c r="E38" i="9"/>
  <c r="F38" i="9"/>
  <c r="E37" i="9"/>
  <c r="F37" i="9"/>
  <c r="G37" i="9"/>
  <c r="H37" i="9"/>
  <c r="N7" i="9"/>
  <c r="N8" i="9"/>
  <c r="N9" i="9"/>
  <c r="N10" i="9"/>
  <c r="N11" i="9"/>
  <c r="N12" i="9"/>
  <c r="D17" i="9"/>
  <c r="F25" i="9"/>
  <c r="E29" i="9"/>
  <c r="D31" i="9"/>
  <c r="D36" i="9"/>
  <c r="F36" i="9"/>
  <c r="E36" i="9"/>
  <c r="N36" i="9"/>
  <c r="G36" i="9"/>
  <c r="Q36" i="9"/>
  <c r="H36" i="9"/>
  <c r="F29" i="9"/>
  <c r="E10" i="9"/>
  <c r="D11" i="9"/>
  <c r="F16" i="9"/>
  <c r="E16" i="9"/>
  <c r="D16" i="9"/>
  <c r="E31" i="9"/>
  <c r="D30" i="9"/>
  <c r="D34" i="9"/>
  <c r="D8" i="9"/>
  <c r="D9" i="9"/>
  <c r="D10" i="9"/>
  <c r="D12" i="9"/>
  <c r="D13" i="9"/>
  <c r="D14" i="9"/>
  <c r="D15" i="9"/>
  <c r="D18" i="9"/>
  <c r="D19" i="9"/>
  <c r="D20" i="9"/>
  <c r="D21" i="9"/>
  <c r="D22" i="9"/>
  <c r="D23" i="9"/>
  <c r="D24" i="9"/>
  <c r="D25" i="9"/>
  <c r="D26" i="9"/>
  <c r="D27" i="9"/>
  <c r="D28" i="9"/>
  <c r="D29" i="9"/>
  <c r="D32" i="9"/>
  <c r="D33" i="9"/>
  <c r="D35" i="9"/>
  <c r="D7" i="9"/>
  <c r="F8" i="9"/>
  <c r="F9" i="9"/>
  <c r="F10" i="9"/>
  <c r="F11" i="9"/>
  <c r="F12" i="9"/>
  <c r="F13" i="9"/>
  <c r="F14" i="9"/>
  <c r="F15" i="9"/>
  <c r="F17" i="9"/>
  <c r="F18" i="9"/>
  <c r="F19" i="9"/>
  <c r="F20" i="9"/>
  <c r="F21" i="9"/>
  <c r="F22" i="9"/>
  <c r="F23" i="9"/>
  <c r="F24" i="9"/>
  <c r="F26" i="9"/>
  <c r="F27" i="9"/>
  <c r="F28" i="9"/>
  <c r="F30" i="9"/>
  <c r="F31" i="9"/>
  <c r="F32" i="9"/>
  <c r="F33" i="9"/>
  <c r="F34" i="9"/>
  <c r="F35" i="9"/>
  <c r="F7" i="9"/>
  <c r="E8" i="9"/>
  <c r="E9" i="9"/>
  <c r="E11" i="9"/>
  <c r="E12" i="9"/>
  <c r="E13" i="9"/>
  <c r="E14" i="9"/>
  <c r="E15" i="9"/>
  <c r="E17" i="9"/>
  <c r="E18" i="9"/>
  <c r="E19" i="9"/>
  <c r="E20" i="9"/>
  <c r="E21" i="9"/>
  <c r="E22" i="9"/>
  <c r="E23" i="9"/>
  <c r="E24" i="9"/>
  <c r="E25" i="9"/>
  <c r="E26" i="9"/>
  <c r="E27" i="9"/>
  <c r="E28" i="9"/>
  <c r="E30" i="9"/>
  <c r="E32" i="9"/>
  <c r="E33" i="9"/>
  <c r="E34" i="9"/>
  <c r="E35" i="9"/>
  <c r="E7" i="9"/>
  <c r="N35" i="9"/>
  <c r="G35" i="9"/>
  <c r="Q35" i="9"/>
  <c r="H35" i="9"/>
  <c r="Q19" i="9"/>
  <c r="Q34" i="9"/>
  <c r="Q33" i="9"/>
  <c r="H33" i="9"/>
  <c r="Q32" i="9"/>
  <c r="H32" i="9"/>
  <c r="Q31" i="9"/>
  <c r="Q30" i="9"/>
  <c r="Q29" i="9"/>
  <c r="H29" i="9"/>
  <c r="Q28" i="9"/>
  <c r="Q27" i="9"/>
  <c r="Q26" i="9"/>
  <c r="Q25" i="9"/>
  <c r="H25" i="9"/>
  <c r="Q24" i="9"/>
  <c r="Q23" i="9"/>
  <c r="Q22" i="9"/>
  <c r="Q21" i="9"/>
  <c r="Q20" i="9"/>
  <c r="Q18" i="9"/>
  <c r="H18" i="9"/>
  <c r="Q17" i="9"/>
  <c r="Q16" i="9"/>
  <c r="H16" i="9"/>
  <c r="Q15" i="9"/>
  <c r="Q14" i="9"/>
  <c r="Q13" i="9"/>
  <c r="Q12" i="9"/>
  <c r="Q11" i="9"/>
  <c r="Q10" i="9"/>
  <c r="Q9" i="9"/>
  <c r="Q8" i="9"/>
  <c r="H8" i="9"/>
  <c r="Q7" i="9"/>
  <c r="N23" i="9"/>
  <c r="N24" i="9"/>
  <c r="N25" i="9"/>
  <c r="N26" i="9"/>
  <c r="N27" i="9"/>
  <c r="N28" i="9"/>
  <c r="N29" i="9"/>
  <c r="G29" i="9"/>
  <c r="N30" i="9"/>
  <c r="N31" i="9"/>
  <c r="N32" i="9"/>
  <c r="N33" i="9"/>
  <c r="N34" i="9"/>
  <c r="N13" i="9"/>
  <c r="N14" i="9"/>
  <c r="G14" i="9"/>
  <c r="N15" i="9"/>
  <c r="N16" i="9"/>
  <c r="G16" i="9"/>
  <c r="N17" i="9"/>
  <c r="N18" i="9"/>
  <c r="N19" i="9"/>
  <c r="N20" i="9"/>
  <c r="N21" i="9"/>
  <c r="G21" i="9"/>
  <c r="N22" i="9"/>
  <c r="G25" i="9"/>
  <c r="G7" i="9"/>
  <c r="H9" i="9"/>
  <c r="H10" i="9"/>
  <c r="H11" i="9"/>
  <c r="H12" i="9"/>
  <c r="H13" i="9"/>
  <c r="H14" i="9"/>
  <c r="H15" i="9"/>
  <c r="H17" i="9"/>
  <c r="H19" i="9"/>
  <c r="H20" i="9"/>
  <c r="H21" i="9"/>
  <c r="H22" i="9"/>
  <c r="H23" i="9"/>
  <c r="H24" i="9"/>
  <c r="H26" i="9"/>
  <c r="H27" i="9"/>
  <c r="H28" i="9"/>
  <c r="H7" i="9"/>
  <c r="G9" i="9"/>
  <c r="G10" i="9"/>
  <c r="G11" i="9"/>
  <c r="G12" i="9"/>
  <c r="G13" i="9"/>
  <c r="G15" i="9"/>
  <c r="G17" i="9"/>
  <c r="G18" i="9"/>
  <c r="G19" i="9"/>
  <c r="G20" i="9"/>
  <c r="G22" i="9"/>
  <c r="G23" i="9"/>
  <c r="G24" i="9"/>
  <c r="G26" i="9"/>
  <c r="G27" i="9"/>
  <c r="G28" i="9"/>
  <c r="G8" i="9"/>
  <c r="H34" i="9"/>
  <c r="G34" i="9"/>
  <c r="G33" i="9"/>
  <c r="H31" i="9"/>
  <c r="H30" i="9"/>
  <c r="G30" i="9"/>
  <c r="G31" i="9"/>
  <c r="G32" i="9"/>
</calcChain>
</file>

<file path=xl/sharedStrings.xml><?xml version="1.0" encoding="utf-8"?>
<sst xmlns="http://schemas.openxmlformats.org/spreadsheetml/2006/main" count="67" uniqueCount="65">
  <si>
    <t>牛乳</t>
    <rPh sb="0" eb="2">
      <t>ギュウニュウ</t>
    </rPh>
    <phoneticPr fontId="7"/>
  </si>
  <si>
    <t>加工乳</t>
    <rPh sb="0" eb="2">
      <t>カコウ</t>
    </rPh>
    <rPh sb="2" eb="3">
      <t>ニュウ</t>
    </rPh>
    <phoneticPr fontId="7"/>
  </si>
  <si>
    <t>乳飲料</t>
    <rPh sb="0" eb="1">
      <t>ニュウ</t>
    </rPh>
    <rPh sb="1" eb="3">
      <t>インリョウ</t>
    </rPh>
    <phoneticPr fontId="7"/>
  </si>
  <si>
    <t>人口</t>
    <rPh sb="0" eb="2">
      <t>ジンコウ</t>
    </rPh>
    <phoneticPr fontId="7"/>
  </si>
  <si>
    <t>年度</t>
    <rPh sb="0" eb="2">
      <t>ネンド</t>
    </rPh>
    <phoneticPr fontId="7"/>
  </si>
  <si>
    <t>乳酸菌
飲料</t>
    <phoneticPr fontId="7"/>
  </si>
  <si>
    <t>はっ酵
乳</t>
    <phoneticPr fontId="7"/>
  </si>
  <si>
    <t>牛乳等の年間1人当たり消費量の推移</t>
    <rPh sb="0" eb="2">
      <t>ギュウニュウ</t>
    </rPh>
    <rPh sb="2" eb="3">
      <t>トウ</t>
    </rPh>
    <rPh sb="4" eb="6">
      <t>ネンカン</t>
    </rPh>
    <rPh sb="7" eb="8">
      <t>ヒト</t>
    </rPh>
    <rPh sb="8" eb="9">
      <t>ア</t>
    </rPh>
    <rPh sb="11" eb="13">
      <t>ショウヒ</t>
    </rPh>
    <rPh sb="13" eb="14">
      <t>リョウ</t>
    </rPh>
    <rPh sb="15" eb="17">
      <t>スイイ</t>
    </rPh>
    <phoneticPr fontId="7"/>
  </si>
  <si>
    <t>10</t>
  </si>
  <si>
    <t>12</t>
  </si>
  <si>
    <t>61</t>
    <phoneticPr fontId="7"/>
  </si>
  <si>
    <t>62</t>
    <phoneticPr fontId="7"/>
  </si>
  <si>
    <t>63</t>
    <phoneticPr fontId="7"/>
  </si>
  <si>
    <t>2</t>
    <phoneticPr fontId="7"/>
  </si>
  <si>
    <t>3</t>
    <phoneticPr fontId="7"/>
  </si>
  <si>
    <t>4</t>
    <phoneticPr fontId="7"/>
  </si>
  <si>
    <t>5</t>
    <phoneticPr fontId="7"/>
  </si>
  <si>
    <t>6</t>
    <phoneticPr fontId="7"/>
  </si>
  <si>
    <t>7</t>
    <phoneticPr fontId="7"/>
  </si>
  <si>
    <t>8</t>
    <phoneticPr fontId="7"/>
  </si>
  <si>
    <t>9</t>
    <phoneticPr fontId="7"/>
  </si>
  <si>
    <t>11</t>
  </si>
  <si>
    <t>23</t>
  </si>
  <si>
    <t>24</t>
  </si>
  <si>
    <t>14</t>
    <phoneticPr fontId="7"/>
  </si>
  <si>
    <t>15</t>
    <phoneticPr fontId="7"/>
  </si>
  <si>
    <t>16</t>
    <phoneticPr fontId="7"/>
  </si>
  <si>
    <t>17</t>
    <phoneticPr fontId="7"/>
  </si>
  <si>
    <t>13</t>
    <phoneticPr fontId="7"/>
  </si>
  <si>
    <t>18</t>
    <phoneticPr fontId="7"/>
  </si>
  <si>
    <t>19</t>
    <phoneticPr fontId="7"/>
  </si>
  <si>
    <t>20</t>
    <phoneticPr fontId="7"/>
  </si>
  <si>
    <t>21</t>
    <phoneticPr fontId="7"/>
  </si>
  <si>
    <t>22</t>
    <phoneticPr fontId="7"/>
  </si>
  <si>
    <t>データ元：総務省「人口推計年報（各年10月1日）」等、農林水産省「牛乳乳製品統計」、</t>
    <rPh sb="3" eb="4">
      <t>モト</t>
    </rPh>
    <rPh sb="5" eb="7">
      <t>ソウムチョウ</t>
    </rPh>
    <rPh sb="7" eb="8">
      <t>ショウ</t>
    </rPh>
    <rPh sb="9" eb="11">
      <t>ジンコウ</t>
    </rPh>
    <rPh sb="11" eb="13">
      <t>スイケイ</t>
    </rPh>
    <rPh sb="13" eb="14">
      <t>ネンポウ</t>
    </rPh>
    <rPh sb="14" eb="15">
      <t>ホウコク</t>
    </rPh>
    <rPh sb="16" eb="17">
      <t>カク</t>
    </rPh>
    <rPh sb="17" eb="18">
      <t>トシ</t>
    </rPh>
    <rPh sb="20" eb="21">
      <t>ガツ</t>
    </rPh>
    <rPh sb="22" eb="23">
      <t>ニチ</t>
    </rPh>
    <rPh sb="25" eb="26">
      <t>トウ</t>
    </rPh>
    <rPh sb="27" eb="29">
      <t>ノウリン</t>
    </rPh>
    <rPh sb="29" eb="32">
      <t>スイサンショウ</t>
    </rPh>
    <rPh sb="33" eb="35">
      <t>ギュウニュウ</t>
    </rPh>
    <rPh sb="35" eb="38">
      <t>ニュウセイヒン</t>
    </rPh>
    <rPh sb="38" eb="40">
      <t>トウケイ</t>
    </rPh>
    <phoneticPr fontId="7"/>
  </si>
  <si>
    <t>昭和 60</t>
    <rPh sb="0" eb="2">
      <t>ショウワ</t>
    </rPh>
    <phoneticPr fontId="7"/>
  </si>
  <si>
    <t>平成 元</t>
    <rPh sb="0" eb="2">
      <t>ヘイセイ</t>
    </rPh>
    <rPh sb="3" eb="4">
      <t>モト</t>
    </rPh>
    <phoneticPr fontId="7"/>
  </si>
  <si>
    <t>　　　        食品需給研究センター「食品産業動態景況調査」より推計</t>
    <phoneticPr fontId="7"/>
  </si>
  <si>
    <t>年度</t>
    <rPh sb="0" eb="2">
      <t>ネンド</t>
    </rPh>
    <phoneticPr fontId="7"/>
  </si>
  <si>
    <t>はっ酵乳</t>
    <phoneticPr fontId="7"/>
  </si>
  <si>
    <t>データ用元数値</t>
    <rPh sb="3" eb="4">
      <t>ヨウ</t>
    </rPh>
    <rPh sb="4" eb="5">
      <t>モト</t>
    </rPh>
    <rPh sb="5" eb="7">
      <t>スウチ</t>
    </rPh>
    <phoneticPr fontId="7"/>
  </si>
  <si>
    <t>　　　</t>
    <phoneticPr fontId="7"/>
  </si>
  <si>
    <t>牛乳</t>
    <phoneticPr fontId="7"/>
  </si>
  <si>
    <t>加工乳</t>
    <phoneticPr fontId="7"/>
  </si>
  <si>
    <t>乳飲料</t>
    <phoneticPr fontId="7"/>
  </si>
  <si>
    <t>（乳業）</t>
    <rPh sb="1" eb="3">
      <t>ニュウギョウ</t>
    </rPh>
    <phoneticPr fontId="7"/>
  </si>
  <si>
    <t>（非乳業）</t>
    <rPh sb="1" eb="2">
      <t>ヒ</t>
    </rPh>
    <rPh sb="2" eb="4">
      <t>ニュウギョウ</t>
    </rPh>
    <phoneticPr fontId="7"/>
  </si>
  <si>
    <t>乳酸菌
飲料</t>
    <phoneticPr fontId="7"/>
  </si>
  <si>
    <t>25</t>
  </si>
  <si>
    <t>（単位：kl、千人）</t>
    <rPh sb="1" eb="3">
      <t>タンイ</t>
    </rPh>
    <rPh sb="7" eb="8">
      <t>セン</t>
    </rPh>
    <rPh sb="8" eb="9">
      <t>ヒト</t>
    </rPh>
    <phoneticPr fontId="7"/>
  </si>
  <si>
    <t>（単位：l／人）</t>
    <rPh sb="1" eb="3">
      <t>タンイ</t>
    </rPh>
    <rPh sb="6" eb="7">
      <t>ヒト</t>
    </rPh>
    <phoneticPr fontId="7"/>
  </si>
  <si>
    <t>26</t>
  </si>
  <si>
    <t>注： 「はっ酵乳」と「乳酸菌飲料」は、乳業（牛乳乳製品統計(年次ﾃﾞｰﾀ)）　+　非乳業（食品需給研究センター（年次ﾃﾞｰﾀ））の数値を足して算出している。</t>
    <rPh sb="0" eb="1">
      <t>チュウ</t>
    </rPh>
    <rPh sb="11" eb="14">
      <t>ニュウサンキン</t>
    </rPh>
    <rPh sb="14" eb="16">
      <t>インリョウ</t>
    </rPh>
    <rPh sb="19" eb="21">
      <t>ニュウギョウ</t>
    </rPh>
    <rPh sb="41" eb="42">
      <t>ヒ</t>
    </rPh>
    <rPh sb="42" eb="43">
      <t>ニュウ</t>
    </rPh>
    <rPh sb="43" eb="44">
      <t>ギョウ</t>
    </rPh>
    <phoneticPr fontId="7"/>
  </si>
  <si>
    <t>　 　2　色付セルについては確定値。</t>
    <rPh sb="5" eb="6">
      <t>イロ</t>
    </rPh>
    <rPh sb="6" eb="7">
      <t>ツキ</t>
    </rPh>
    <rPh sb="14" eb="16">
      <t>カクテイ</t>
    </rPh>
    <rPh sb="16" eb="17">
      <t>アタイ</t>
    </rPh>
    <phoneticPr fontId="7"/>
  </si>
  <si>
    <t>注:1 年間1人当たり消費量はJミルクによる算出。</t>
    <rPh sb="4" eb="6">
      <t>ネンカン</t>
    </rPh>
    <rPh sb="7" eb="8">
      <t>ヒト</t>
    </rPh>
    <rPh sb="8" eb="9">
      <t>ア</t>
    </rPh>
    <rPh sb="11" eb="14">
      <t>ショウヒリョウ</t>
    </rPh>
    <phoneticPr fontId="7"/>
  </si>
  <si>
    <t>27</t>
  </si>
  <si>
    <t>28</t>
  </si>
  <si>
    <t>29</t>
  </si>
  <si>
    <t>30</t>
    <phoneticPr fontId="7"/>
  </si>
  <si>
    <t>令和元</t>
    <rPh sb="0" eb="2">
      <t>レイワ</t>
    </rPh>
    <rPh sb="2" eb="3">
      <t>ガン</t>
    </rPh>
    <phoneticPr fontId="7"/>
  </si>
  <si>
    <t>2</t>
    <phoneticPr fontId="7"/>
  </si>
  <si>
    <t>3</t>
    <phoneticPr fontId="7"/>
  </si>
  <si>
    <t>4</t>
    <phoneticPr fontId="7"/>
  </si>
  <si>
    <t>5</t>
    <phoneticPr fontId="7"/>
  </si>
  <si>
    <t xml:space="preserve">毎年1回更新、最終更新日2024/6/20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</si>
</sst>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;\-#,##0;&quot;-&quot;"/>
    <numFmt numFmtId="178" formatCode="###\ ###\ ##0"/>
    <numFmt numFmtId="179" formatCode="0_ "/>
    <numFmt numFmtId="180" formatCode="#,##0_ "/>
    <numFmt numFmtId="181" formatCode="#,##0.0;[Red]\-#,##0.0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1">
    <xf numFmtId="0" fontId="0" fillId="0" borderId="0"/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5" fillId="0" borderId="0"/>
    <xf numFmtId="0" fontId="6" fillId="0" borderId="0"/>
    <xf numFmtId="0" fontId="1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9" fillId="0" borderId="0"/>
  </cellStyleXfs>
  <cellXfs count="133">
    <xf numFmtId="0" fontId="0" fillId="0" borderId="0" xfId="0"/>
    <xf numFmtId="0" fontId="8" fillId="0" borderId="0" xfId="5" applyFont="1" applyFill="1" applyBorder="1"/>
    <xf numFmtId="0" fontId="8" fillId="0" borderId="0" xfId="5" applyFont="1" applyFill="1" applyBorder="1" applyAlignment="1">
      <alignment vertical="center"/>
    </xf>
    <xf numFmtId="0" fontId="10" fillId="0" borderId="0" xfId="5" applyFont="1" applyFill="1" applyBorder="1"/>
    <xf numFmtId="0" fontId="11" fillId="0" borderId="0" xfId="5" applyFont="1" applyFill="1" applyBorder="1" applyAlignment="1">
      <alignment vertical="center"/>
    </xf>
    <xf numFmtId="0" fontId="9" fillId="0" borderId="0" xfId="5" applyFont="1" applyFill="1" applyBorder="1"/>
    <xf numFmtId="0" fontId="11" fillId="0" borderId="0" xfId="5" applyFont="1" applyFill="1" applyBorder="1"/>
    <xf numFmtId="0" fontId="12" fillId="0" borderId="0" xfId="5" applyFont="1" applyFill="1" applyBorder="1"/>
    <xf numFmtId="0" fontId="9" fillId="0" borderId="0" xfId="6" applyFont="1" applyFill="1" applyBorder="1" applyAlignment="1">
      <alignment horizontal="left" vertical="center"/>
    </xf>
    <xf numFmtId="0" fontId="13" fillId="0" borderId="0" xfId="5" applyFont="1" applyFill="1" applyBorder="1"/>
    <xf numFmtId="0" fontId="14" fillId="0" borderId="0" xfId="5" applyFont="1" applyFill="1" applyBorder="1"/>
    <xf numFmtId="0" fontId="15" fillId="0" borderId="0" xfId="5" applyFont="1" applyFill="1" applyBorder="1"/>
    <xf numFmtId="0" fontId="11" fillId="0" borderId="0" xfId="5" applyFont="1" applyFill="1" applyBorder="1" applyAlignment="1">
      <alignment horizontal="right" vertical="center"/>
    </xf>
    <xf numFmtId="0" fontId="17" fillId="0" borderId="0" xfId="5" applyFont="1" applyFill="1" applyBorder="1"/>
    <xf numFmtId="0" fontId="17" fillId="0" borderId="0" xfId="0" applyFont="1"/>
    <xf numFmtId="178" fontId="17" fillId="0" borderId="0" xfId="0" applyNumberFormat="1" applyFont="1" applyFill="1" applyBorder="1" applyAlignment="1">
      <alignment horizontal="right"/>
    </xf>
    <xf numFmtId="178" fontId="17" fillId="0" borderId="0" xfId="0" applyNumberFormat="1" applyFont="1" applyFill="1" applyBorder="1"/>
    <xf numFmtId="176" fontId="17" fillId="0" borderId="0" xfId="5" applyNumberFormat="1" applyFont="1" applyFill="1" applyBorder="1"/>
    <xf numFmtId="179" fontId="8" fillId="0" borderId="0" xfId="5" applyNumberFormat="1" applyFont="1" applyFill="1" applyBorder="1"/>
    <xf numFmtId="179" fontId="12" fillId="0" borderId="0" xfId="5" applyNumberFormat="1" applyFont="1" applyFill="1" applyBorder="1"/>
    <xf numFmtId="179" fontId="13" fillId="0" borderId="0" xfId="5" applyNumberFormat="1" applyFont="1" applyFill="1" applyBorder="1"/>
    <xf numFmtId="0" fontId="18" fillId="0" borderId="0" xfId="5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15" fillId="4" borderId="0" xfId="10" applyFont="1" applyFill="1"/>
    <xf numFmtId="0" fontId="17" fillId="4" borderId="0" xfId="10" applyFont="1" applyFill="1" applyAlignment="1">
      <alignment vertical="center"/>
    </xf>
    <xf numFmtId="179" fontId="18" fillId="0" borderId="0" xfId="5" applyNumberFormat="1" applyFont="1" applyFill="1" applyBorder="1" applyAlignment="1">
      <alignment horizontal="center" vertical="center"/>
    </xf>
    <xf numFmtId="0" fontId="8" fillId="2" borderId="6" xfId="5" applyFont="1" applyFill="1" applyBorder="1" applyAlignment="1">
      <alignment horizontal="center"/>
    </xf>
    <xf numFmtId="49" fontId="0" fillId="2" borderId="28" xfId="5" applyNumberFormat="1" applyFont="1" applyFill="1" applyBorder="1" applyAlignment="1">
      <alignment horizontal="right" vertical="center"/>
    </xf>
    <xf numFmtId="0" fontId="8" fillId="2" borderId="13" xfId="5" applyFont="1" applyFill="1" applyBorder="1" applyAlignment="1">
      <alignment horizontal="center"/>
    </xf>
    <xf numFmtId="49" fontId="0" fillId="2" borderId="30" xfId="5" applyNumberFormat="1" applyFont="1" applyFill="1" applyBorder="1" applyAlignment="1">
      <alignment horizontal="right" vertical="center"/>
    </xf>
    <xf numFmtId="0" fontId="8" fillId="2" borderId="7" xfId="5" applyFont="1" applyFill="1" applyBorder="1" applyAlignment="1">
      <alignment horizontal="center"/>
    </xf>
    <xf numFmtId="49" fontId="0" fillId="2" borderId="29" xfId="5" applyNumberFormat="1" applyFont="1" applyFill="1" applyBorder="1" applyAlignment="1">
      <alignment horizontal="right" vertical="center"/>
    </xf>
    <xf numFmtId="0" fontId="8" fillId="2" borderId="12" xfId="5" applyFont="1" applyFill="1" applyBorder="1" applyAlignment="1">
      <alignment horizontal="center"/>
    </xf>
    <xf numFmtId="49" fontId="0" fillId="2" borderId="31" xfId="5" applyNumberFormat="1" applyFont="1" applyFill="1" applyBorder="1" applyAlignment="1">
      <alignment horizontal="right" vertical="center"/>
    </xf>
    <xf numFmtId="49" fontId="0" fillId="2" borderId="32" xfId="5" applyNumberFormat="1" applyFont="1" applyFill="1" applyBorder="1" applyAlignment="1">
      <alignment horizontal="right" vertical="center"/>
    </xf>
    <xf numFmtId="0" fontId="20" fillId="5" borderId="9" xfId="0" applyFont="1" applyFill="1" applyBorder="1" applyAlignment="1">
      <alignment vertical="center"/>
    </xf>
    <xf numFmtId="0" fontId="16" fillId="3" borderId="40" xfId="5" applyFont="1" applyFill="1" applyBorder="1" applyAlignment="1">
      <alignment horizontal="center" vertical="center"/>
    </xf>
    <xf numFmtId="38" fontId="8" fillId="0" borderId="0" xfId="5" applyNumberFormat="1" applyFont="1" applyFill="1" applyBorder="1"/>
    <xf numFmtId="38" fontId="17" fillId="6" borderId="17" xfId="9" applyFont="1" applyFill="1" applyBorder="1" applyAlignment="1"/>
    <xf numFmtId="38" fontId="17" fillId="6" borderId="27" xfId="9" applyFont="1" applyFill="1" applyBorder="1" applyAlignment="1"/>
    <xf numFmtId="38" fontId="17" fillId="6" borderId="15" xfId="9" applyFont="1" applyFill="1" applyBorder="1" applyAlignment="1"/>
    <xf numFmtId="38" fontId="17" fillId="6" borderId="25" xfId="9" applyFont="1" applyFill="1" applyBorder="1" applyAlignment="1"/>
    <xf numFmtId="38" fontId="17" fillId="6" borderId="16" xfId="9" applyFont="1" applyFill="1" applyBorder="1" applyAlignment="1"/>
    <xf numFmtId="38" fontId="17" fillId="6" borderId="26" xfId="9" applyFont="1" applyFill="1" applyBorder="1" applyAlignment="1"/>
    <xf numFmtId="38" fontId="17" fillId="6" borderId="16" xfId="9" applyFont="1" applyFill="1" applyBorder="1" applyAlignment="1">
      <alignment horizontal="right"/>
    </xf>
    <xf numFmtId="38" fontId="17" fillId="6" borderId="26" xfId="9" applyFont="1" applyFill="1" applyBorder="1" applyAlignment="1">
      <alignment horizontal="right"/>
    </xf>
    <xf numFmtId="38" fontId="17" fillId="6" borderId="24" xfId="9" applyFont="1" applyFill="1" applyBorder="1" applyAlignment="1"/>
    <xf numFmtId="180" fontId="17" fillId="6" borderId="26" xfId="10" applyNumberFormat="1" applyFont="1" applyFill="1" applyBorder="1" applyAlignment="1">
      <alignment vertical="center"/>
    </xf>
    <xf numFmtId="180" fontId="17" fillId="6" borderId="36" xfId="10" applyNumberFormat="1" applyFont="1" applyFill="1" applyBorder="1" applyAlignment="1">
      <alignment vertical="center"/>
    </xf>
    <xf numFmtId="180" fontId="17" fillId="6" borderId="27" xfId="10" applyNumberFormat="1" applyFont="1" applyFill="1" applyBorder="1" applyAlignment="1">
      <alignment vertical="center"/>
    </xf>
    <xf numFmtId="180" fontId="17" fillId="6" borderId="25" xfId="10" applyNumberFormat="1" applyFont="1" applyFill="1" applyBorder="1" applyAlignment="1">
      <alignment vertical="center"/>
    </xf>
    <xf numFmtId="180" fontId="17" fillId="6" borderId="37" xfId="10" applyNumberFormat="1" applyFont="1" applyFill="1" applyBorder="1" applyAlignment="1">
      <alignment vertical="center"/>
    </xf>
    <xf numFmtId="181" fontId="17" fillId="0" borderId="0" xfId="9" applyNumberFormat="1" applyFont="1" applyFill="1" applyBorder="1" applyAlignment="1"/>
    <xf numFmtId="38" fontId="17" fillId="6" borderId="14" xfId="9" applyFont="1" applyFill="1" applyBorder="1" applyAlignment="1"/>
    <xf numFmtId="0" fontId="11" fillId="4" borderId="0" xfId="0" applyFont="1" applyFill="1" applyAlignment="1">
      <alignment horizontal="left" vertical="center"/>
    </xf>
    <xf numFmtId="0" fontId="8" fillId="2" borderId="41" xfId="5" applyFont="1" applyFill="1" applyBorder="1" applyAlignment="1">
      <alignment horizontal="center"/>
    </xf>
    <xf numFmtId="49" fontId="0" fillId="2" borderId="42" xfId="5" applyNumberFormat="1" applyFont="1" applyFill="1" applyBorder="1" applyAlignment="1">
      <alignment horizontal="right" vertical="center"/>
    </xf>
    <xf numFmtId="0" fontId="8" fillId="2" borderId="44" xfId="5" applyFont="1" applyFill="1" applyBorder="1" applyAlignment="1">
      <alignment horizontal="center"/>
    </xf>
    <xf numFmtId="176" fontId="17" fillId="0" borderId="4" xfId="5" applyNumberFormat="1" applyFont="1" applyFill="1" applyBorder="1"/>
    <xf numFmtId="38" fontId="17" fillId="4" borderId="44" xfId="9" applyFont="1" applyFill="1" applyBorder="1" applyAlignment="1"/>
    <xf numFmtId="176" fontId="17" fillId="4" borderId="43" xfId="5" applyNumberFormat="1" applyFont="1" applyFill="1" applyBorder="1"/>
    <xf numFmtId="176" fontId="17" fillId="4" borderId="37" xfId="5" applyNumberFormat="1" applyFont="1" applyFill="1" applyBorder="1"/>
    <xf numFmtId="176" fontId="17" fillId="4" borderId="42" xfId="5" applyNumberFormat="1" applyFont="1" applyFill="1" applyBorder="1"/>
    <xf numFmtId="38" fontId="17" fillId="6" borderId="43" xfId="9" applyFont="1" applyFill="1" applyBorder="1" applyAlignment="1"/>
    <xf numFmtId="38" fontId="17" fillId="6" borderId="37" xfId="9" applyFont="1" applyFill="1" applyBorder="1" applyAlignment="1"/>
    <xf numFmtId="38" fontId="17" fillId="4" borderId="3" xfId="9" applyFont="1" applyFill="1" applyBorder="1" applyAlignment="1"/>
    <xf numFmtId="38" fontId="17" fillId="4" borderId="33" xfId="9" applyFont="1" applyFill="1" applyBorder="1" applyAlignment="1"/>
    <xf numFmtId="38" fontId="17" fillId="4" borderId="4" xfId="9" applyFont="1" applyFill="1" applyBorder="1" applyAlignment="1"/>
    <xf numFmtId="38" fontId="17" fillId="4" borderId="34" xfId="9" applyFont="1" applyFill="1" applyBorder="1" applyAlignment="1"/>
    <xf numFmtId="176" fontId="17" fillId="4" borderId="26" xfId="5" applyNumberFormat="1" applyFont="1" applyFill="1" applyBorder="1"/>
    <xf numFmtId="176" fontId="17" fillId="4" borderId="29" xfId="5" applyNumberFormat="1" applyFont="1" applyFill="1" applyBorder="1"/>
    <xf numFmtId="176" fontId="17" fillId="4" borderId="27" xfId="5" applyNumberFormat="1" applyFont="1" applyFill="1" applyBorder="1"/>
    <xf numFmtId="176" fontId="17" fillId="4" borderId="31" xfId="5" applyNumberFormat="1" applyFont="1" applyFill="1" applyBorder="1"/>
    <xf numFmtId="176" fontId="17" fillId="4" borderId="25" xfId="5" applyNumberFormat="1" applyFont="1" applyFill="1" applyBorder="1"/>
    <xf numFmtId="176" fontId="17" fillId="4" borderId="30" xfId="5" applyNumberFormat="1" applyFont="1" applyFill="1" applyBorder="1"/>
    <xf numFmtId="176" fontId="17" fillId="4" borderId="16" xfId="5" applyNumberFormat="1" applyFont="1" applyFill="1" applyBorder="1"/>
    <xf numFmtId="0" fontId="18" fillId="0" borderId="4" xfId="5" applyFont="1" applyFill="1" applyBorder="1" applyAlignment="1">
      <alignment horizontal="center" vertical="center" wrapText="1"/>
    </xf>
    <xf numFmtId="176" fontId="17" fillId="4" borderId="14" xfId="5" applyNumberFormat="1" applyFont="1" applyFill="1" applyBorder="1"/>
    <xf numFmtId="176" fontId="17" fillId="4" borderId="24" xfId="5" applyNumberFormat="1" applyFont="1" applyFill="1" applyBorder="1"/>
    <xf numFmtId="176" fontId="17" fillId="4" borderId="35" xfId="5" applyNumberFormat="1" applyFont="1" applyFill="1" applyBorder="1"/>
    <xf numFmtId="176" fontId="17" fillId="4" borderId="28" xfId="5" applyNumberFormat="1" applyFont="1" applyFill="1" applyBorder="1"/>
    <xf numFmtId="0" fontId="8" fillId="2" borderId="45" xfId="5" applyFont="1" applyFill="1" applyBorder="1" applyAlignment="1">
      <alignment horizontal="center"/>
    </xf>
    <xf numFmtId="176" fontId="17" fillId="4" borderId="46" xfId="5" applyNumberFormat="1" applyFont="1" applyFill="1" applyBorder="1"/>
    <xf numFmtId="176" fontId="17" fillId="4" borderId="36" xfId="5" applyNumberFormat="1" applyFont="1" applyFill="1" applyBorder="1"/>
    <xf numFmtId="176" fontId="17" fillId="4" borderId="32" xfId="5" applyNumberFormat="1" applyFont="1" applyFill="1" applyBorder="1"/>
    <xf numFmtId="38" fontId="17" fillId="6" borderId="36" xfId="9" applyFont="1" applyFill="1" applyBorder="1" applyAlignment="1"/>
    <xf numFmtId="38" fontId="17" fillId="6" borderId="46" xfId="9" applyFont="1" applyFill="1" applyBorder="1" applyAlignment="1"/>
    <xf numFmtId="38" fontId="17" fillId="4" borderId="16" xfId="9" applyFont="1" applyFill="1" applyBorder="1" applyAlignment="1"/>
    <xf numFmtId="38" fontId="17" fillId="4" borderId="26" xfId="9" applyFont="1" applyFill="1" applyBorder="1" applyAlignment="1"/>
    <xf numFmtId="180" fontId="17" fillId="4" borderId="26" xfId="10" applyNumberFormat="1" applyFont="1" applyFill="1" applyBorder="1" applyAlignment="1">
      <alignment vertical="center"/>
    </xf>
    <xf numFmtId="38" fontId="17" fillId="0" borderId="26" xfId="9" applyFont="1" applyFill="1" applyBorder="1" applyAlignment="1"/>
    <xf numFmtId="38" fontId="17" fillId="0" borderId="47" xfId="9" applyFont="1" applyFill="1" applyBorder="1" applyAlignment="1"/>
    <xf numFmtId="38" fontId="17" fillId="0" borderId="4" xfId="9" applyFont="1" applyFill="1" applyBorder="1" applyAlignment="1"/>
    <xf numFmtId="176" fontId="17" fillId="4" borderId="15" xfId="5" applyNumberFormat="1" applyFont="1" applyFill="1" applyBorder="1"/>
    <xf numFmtId="38" fontId="17" fillId="4" borderId="15" xfId="9" applyFont="1" applyFill="1" applyBorder="1" applyAlignment="1"/>
    <xf numFmtId="38" fontId="17" fillId="4" borderId="25" xfId="9" applyFont="1" applyFill="1" applyBorder="1" applyAlignment="1"/>
    <xf numFmtId="38" fontId="17" fillId="0" borderId="25" xfId="9" applyFont="1" applyFill="1" applyBorder="1" applyAlignment="1"/>
    <xf numFmtId="180" fontId="17" fillId="4" borderId="25" xfId="10" applyNumberFormat="1" applyFont="1" applyFill="1" applyBorder="1" applyAlignment="1">
      <alignment vertical="center"/>
    </xf>
    <xf numFmtId="0" fontId="8" fillId="2" borderId="8" xfId="5" applyFont="1" applyFill="1" applyBorder="1" applyAlignment="1">
      <alignment horizontal="center"/>
    </xf>
    <xf numFmtId="49" fontId="0" fillId="2" borderId="48" xfId="5" applyNumberFormat="1" applyFont="1" applyFill="1" applyBorder="1" applyAlignment="1">
      <alignment horizontal="right" vertical="center"/>
    </xf>
    <xf numFmtId="176" fontId="17" fillId="4" borderId="49" xfId="5" applyNumberFormat="1" applyFont="1" applyFill="1" applyBorder="1"/>
    <xf numFmtId="176" fontId="17" fillId="4" borderId="50" xfId="5" applyNumberFormat="1" applyFont="1" applyFill="1" applyBorder="1"/>
    <xf numFmtId="176" fontId="17" fillId="4" borderId="48" xfId="5" applyNumberFormat="1" applyFont="1" applyFill="1" applyBorder="1"/>
    <xf numFmtId="38" fontId="17" fillId="4" borderId="49" xfId="9" applyFont="1" applyFill="1" applyBorder="1" applyAlignment="1"/>
    <xf numFmtId="38" fontId="17" fillId="4" borderId="50" xfId="9" applyFont="1" applyFill="1" applyBorder="1" applyAlignment="1"/>
    <xf numFmtId="38" fontId="17" fillId="0" borderId="50" xfId="9" applyFont="1" applyFill="1" applyBorder="1" applyAlignment="1"/>
    <xf numFmtId="180" fontId="17" fillId="4" borderId="50" xfId="10" applyNumberFormat="1" applyFont="1" applyFill="1" applyBorder="1" applyAlignment="1">
      <alignment vertical="center"/>
    </xf>
    <xf numFmtId="38" fontId="17" fillId="4" borderId="5" xfId="9" applyFont="1" applyFill="1" applyBorder="1" applyAlignment="1"/>
    <xf numFmtId="0" fontId="11" fillId="0" borderId="0" xfId="0" applyFont="1" applyFill="1" applyAlignment="1">
      <alignment horizontal="right" vertical="center"/>
    </xf>
    <xf numFmtId="0" fontId="16" fillId="3" borderId="20" xfId="5" applyFont="1" applyFill="1" applyBorder="1" applyAlignment="1">
      <alignment horizontal="center" vertical="center"/>
    </xf>
    <xf numFmtId="0" fontId="16" fillId="3" borderId="23" xfId="5" applyFont="1" applyFill="1" applyBorder="1" applyAlignment="1">
      <alignment horizontal="center" vertical="center"/>
    </xf>
    <xf numFmtId="0" fontId="0" fillId="2" borderId="3" xfId="5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 vertical="center"/>
    </xf>
    <xf numFmtId="0" fontId="16" fillId="3" borderId="18" xfId="5" applyFont="1" applyFill="1" applyBorder="1" applyAlignment="1">
      <alignment horizontal="center" vertical="center"/>
    </xf>
    <xf numFmtId="0" fontId="16" fillId="3" borderId="21" xfId="5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center" vertical="center"/>
    </xf>
    <xf numFmtId="0" fontId="16" fillId="3" borderId="22" xfId="5" applyFont="1" applyFill="1" applyBorder="1" applyAlignment="1">
      <alignment horizontal="center" vertical="center"/>
    </xf>
    <xf numFmtId="0" fontId="16" fillId="3" borderId="38" xfId="5" applyFont="1" applyFill="1" applyBorder="1" applyAlignment="1">
      <alignment horizontal="center" vertical="center"/>
    </xf>
    <xf numFmtId="0" fontId="16" fillId="3" borderId="39" xfId="5" applyFont="1" applyFill="1" applyBorder="1" applyAlignment="1">
      <alignment horizontal="center" vertical="center"/>
    </xf>
    <xf numFmtId="0" fontId="16" fillId="5" borderId="38" xfId="5" applyFont="1" applyFill="1" applyBorder="1" applyAlignment="1">
      <alignment horizontal="center" vertical="center" wrapText="1"/>
    </xf>
    <xf numFmtId="0" fontId="16" fillId="5" borderId="39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/>
    </xf>
    <xf numFmtId="0" fontId="8" fillId="2" borderId="8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16" fillId="5" borderId="19" xfId="5" applyFont="1" applyFill="1" applyBorder="1" applyAlignment="1">
      <alignment horizontal="center" vertical="center"/>
    </xf>
    <xf numFmtId="0" fontId="16" fillId="5" borderId="22" xfId="5" applyFont="1" applyFill="1" applyBorder="1" applyAlignment="1">
      <alignment horizontal="center" vertical="center"/>
    </xf>
    <xf numFmtId="0" fontId="16" fillId="5" borderId="19" xfId="5" applyFont="1" applyFill="1" applyBorder="1" applyAlignment="1">
      <alignment horizontal="center" vertical="center" wrapText="1"/>
    </xf>
    <xf numFmtId="0" fontId="16" fillId="5" borderId="22" xfId="5" applyFont="1" applyFill="1" applyBorder="1" applyAlignment="1">
      <alignment horizontal="center" vertical="center" wrapText="1"/>
    </xf>
    <xf numFmtId="0" fontId="16" fillId="5" borderId="20" xfId="5" applyFont="1" applyFill="1" applyBorder="1" applyAlignment="1">
      <alignment horizontal="center" vertical="center" wrapText="1"/>
    </xf>
    <xf numFmtId="0" fontId="16" fillId="5" borderId="23" xfId="5" applyFont="1" applyFill="1" applyBorder="1" applyAlignment="1">
      <alignment horizontal="center" vertical="center" wrapText="1"/>
    </xf>
    <xf numFmtId="0" fontId="16" fillId="5" borderId="18" xfId="5" applyFont="1" applyFill="1" applyBorder="1" applyAlignment="1">
      <alignment horizontal="center" vertical="center"/>
    </xf>
    <xf numFmtId="0" fontId="16" fillId="5" borderId="21" xfId="5" applyFont="1" applyFill="1" applyBorder="1" applyAlignment="1">
      <alignment horizontal="center" vertical="center"/>
    </xf>
  </cellXfs>
  <cellStyles count="11">
    <cellStyle name="Calc Currency (0)" xfId="1"/>
    <cellStyle name="Header1" xfId="2"/>
    <cellStyle name="Header2" xfId="3"/>
    <cellStyle name="Normal_#18-Internet" xfId="4"/>
    <cellStyle name="桁区切り" xfId="9" builtinId="6"/>
    <cellStyle name="桁区切り 2" xfId="8"/>
    <cellStyle name="標準" xfId="0" builtinId="0"/>
    <cellStyle name="標準 2" xfId="7"/>
    <cellStyle name="標準_c-01sn" xfId="10"/>
    <cellStyle name="標準_ハンドブック用個別データ　安井担当" xfId="5"/>
    <cellStyle name="標準_安井　ハンドブックデータその２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3"/>
  <sheetViews>
    <sheetView showGridLines="0" tabSelected="1" zoomScaleNormal="100" workbookViewId="0">
      <pane xSplit="3" ySplit="6" topLeftCell="D29" activePane="bottomRight" state="frozen"/>
      <selection pane="topRight" activeCell="D1" sqref="D1"/>
      <selection pane="bottomLeft" activeCell="A7" sqref="A7"/>
      <selection pane="bottomRight" activeCell="J45" sqref="J45"/>
    </sheetView>
  </sheetViews>
  <sheetFormatPr defaultRowHeight="12"/>
  <cols>
    <col min="1" max="1" width="5.7109375" style="10" customWidth="1"/>
    <col min="2" max="9" width="7.7109375" style="10" customWidth="1"/>
    <col min="10" max="10" width="7.7109375" style="14" customWidth="1"/>
    <col min="11" max="11" width="10.7109375" style="10" customWidth="1"/>
    <col min="12" max="14" width="10.7109375" style="14" customWidth="1"/>
    <col min="15" max="16" width="10.7109375" style="22" customWidth="1"/>
    <col min="17" max="17" width="10.7109375" style="14" customWidth="1"/>
    <col min="18" max="19" width="10.7109375" style="22" customWidth="1"/>
    <col min="20" max="20" width="9.140625" style="14"/>
    <col min="21" max="21" width="9.5703125" style="14" customWidth="1"/>
    <col min="22" max="16384" width="9.140625" style="10"/>
  </cols>
  <sheetData>
    <row r="1" spans="2:22" ht="12" customHeight="1"/>
    <row r="2" spans="2:22" s="1" customFormat="1" ht="15" customHeight="1">
      <c r="B2" s="11" t="s">
        <v>7</v>
      </c>
      <c r="C2" s="11"/>
      <c r="D2" s="13"/>
      <c r="E2" s="13"/>
      <c r="F2" s="13"/>
      <c r="G2" s="13"/>
      <c r="H2" s="13"/>
      <c r="I2" s="13"/>
      <c r="J2" s="11" t="s">
        <v>40</v>
      </c>
      <c r="O2" s="23"/>
      <c r="P2" s="23"/>
      <c r="R2" s="23"/>
      <c r="S2" s="23"/>
      <c r="T2" s="18"/>
      <c r="U2" s="18"/>
    </row>
    <row r="3" spans="2:22" s="1" customFormat="1" ht="12" customHeight="1">
      <c r="C3" s="11"/>
      <c r="D3" s="13"/>
      <c r="E3" s="13"/>
      <c r="F3" s="13"/>
      <c r="G3" s="13"/>
      <c r="H3" s="13"/>
      <c r="I3" s="13"/>
      <c r="J3" s="13"/>
      <c r="O3" s="23"/>
      <c r="P3" s="23"/>
      <c r="R3" s="23"/>
      <c r="S3" s="23"/>
      <c r="T3" s="18"/>
      <c r="U3" s="18"/>
    </row>
    <row r="4" spans="2:22" s="3" customFormat="1" ht="12" customHeight="1">
      <c r="B4" s="1"/>
      <c r="C4" s="2"/>
      <c r="D4" s="13"/>
      <c r="E4" s="13"/>
      <c r="F4" s="13"/>
      <c r="G4" s="13"/>
      <c r="H4" s="12" t="s">
        <v>50</v>
      </c>
      <c r="I4" s="12"/>
      <c r="J4" s="13"/>
      <c r="O4" s="24"/>
      <c r="P4" s="24"/>
      <c r="R4" s="24"/>
      <c r="S4" s="24"/>
      <c r="T4" s="12" t="s">
        <v>49</v>
      </c>
      <c r="U4" s="12"/>
    </row>
    <row r="5" spans="2:22" s="1" customFormat="1" ht="12" customHeight="1">
      <c r="B5" s="121" t="s">
        <v>4</v>
      </c>
      <c r="C5" s="122"/>
      <c r="D5" s="131" t="s">
        <v>0</v>
      </c>
      <c r="E5" s="125" t="s">
        <v>1</v>
      </c>
      <c r="F5" s="125" t="s">
        <v>2</v>
      </c>
      <c r="G5" s="127" t="s">
        <v>6</v>
      </c>
      <c r="H5" s="129" t="s">
        <v>5</v>
      </c>
      <c r="I5" s="21"/>
      <c r="J5" s="111" t="s">
        <v>38</v>
      </c>
      <c r="K5" s="113" t="s">
        <v>42</v>
      </c>
      <c r="L5" s="115" t="s">
        <v>43</v>
      </c>
      <c r="M5" s="117" t="s">
        <v>44</v>
      </c>
      <c r="N5" s="119" t="s">
        <v>39</v>
      </c>
      <c r="O5" s="35"/>
      <c r="P5" s="35"/>
      <c r="Q5" s="119" t="s">
        <v>47</v>
      </c>
      <c r="R5" s="35"/>
      <c r="S5" s="35"/>
      <c r="T5" s="109" t="s">
        <v>3</v>
      </c>
      <c r="U5" s="25"/>
    </row>
    <row r="6" spans="2:22" s="1" customFormat="1" ht="12" customHeight="1">
      <c r="B6" s="123"/>
      <c r="C6" s="124"/>
      <c r="D6" s="132"/>
      <c r="E6" s="126"/>
      <c r="F6" s="126"/>
      <c r="G6" s="128"/>
      <c r="H6" s="130"/>
      <c r="I6" s="76"/>
      <c r="J6" s="112"/>
      <c r="K6" s="114"/>
      <c r="L6" s="116"/>
      <c r="M6" s="118"/>
      <c r="N6" s="120"/>
      <c r="O6" s="36" t="s">
        <v>45</v>
      </c>
      <c r="P6" s="36" t="s">
        <v>46</v>
      </c>
      <c r="Q6" s="120"/>
      <c r="R6" s="36" t="s">
        <v>45</v>
      </c>
      <c r="S6" s="36" t="s">
        <v>46</v>
      </c>
      <c r="T6" s="110"/>
      <c r="U6" s="25"/>
    </row>
    <row r="7" spans="2:22" s="1" customFormat="1" ht="12" customHeight="1">
      <c r="B7" s="26">
        <v>1985</v>
      </c>
      <c r="C7" s="27" t="s">
        <v>35</v>
      </c>
      <c r="D7" s="77">
        <f>K7/T7</f>
        <v>30.15944782691307</v>
      </c>
      <c r="E7" s="78">
        <f>L7/T7</f>
        <v>5.1075762707663834</v>
      </c>
      <c r="F7" s="78">
        <f>M7/T7</f>
        <v>5.9565878280696243</v>
      </c>
      <c r="G7" s="79">
        <f t="shared" ref="G7:G34" si="0">N7/T7</f>
        <v>2.721121198853357</v>
      </c>
      <c r="H7" s="80">
        <f t="shared" ref="H7:H34" si="1">Q7/T7</f>
        <v>4.6309758857983132</v>
      </c>
      <c r="I7" s="17"/>
      <c r="J7" s="26">
        <v>1985</v>
      </c>
      <c r="K7" s="53">
        <v>3650771</v>
      </c>
      <c r="L7" s="46">
        <v>618267</v>
      </c>
      <c r="M7" s="46">
        <v>721039</v>
      </c>
      <c r="N7" s="46">
        <f>SUM(O7:P7)</f>
        <v>329389</v>
      </c>
      <c r="O7" s="47">
        <v>187515</v>
      </c>
      <c r="P7" s="47">
        <v>141874</v>
      </c>
      <c r="Q7" s="46">
        <f>SUM(R7:S7)</f>
        <v>560575</v>
      </c>
      <c r="R7" s="47">
        <v>171842</v>
      </c>
      <c r="S7" s="47">
        <v>388733</v>
      </c>
      <c r="T7" s="65">
        <v>121049</v>
      </c>
      <c r="U7" s="52"/>
      <c r="V7" s="37"/>
    </row>
    <row r="8" spans="2:22" s="1" customFormat="1" ht="12" customHeight="1">
      <c r="B8" s="28">
        <v>1986</v>
      </c>
      <c r="C8" s="29" t="s">
        <v>10</v>
      </c>
      <c r="D8" s="73">
        <f t="shared" ref="D8:D35" si="2">K8/T8</f>
        <v>30.430404405720861</v>
      </c>
      <c r="E8" s="73">
        <f t="shared" ref="E8:E35" si="3">L8/T8</f>
        <v>4.7543235245766891</v>
      </c>
      <c r="F8" s="73">
        <f t="shared" ref="F8:F35" si="4">M8/T8</f>
        <v>5.8535015617294102</v>
      </c>
      <c r="G8" s="73">
        <f t="shared" si="0"/>
        <v>2.8895446325826071</v>
      </c>
      <c r="H8" s="74">
        <f t="shared" si="1"/>
        <v>4.1178776919283244</v>
      </c>
      <c r="I8" s="17"/>
      <c r="J8" s="28">
        <v>1986</v>
      </c>
      <c r="K8" s="40">
        <v>3702163</v>
      </c>
      <c r="L8" s="41">
        <v>578411</v>
      </c>
      <c r="M8" s="41">
        <v>712137</v>
      </c>
      <c r="N8" s="41">
        <f t="shared" ref="N8:N34" si="5">SUM(O8:P8)</f>
        <v>351542</v>
      </c>
      <c r="O8" s="48">
        <v>207194</v>
      </c>
      <c r="P8" s="48">
        <v>144348</v>
      </c>
      <c r="Q8" s="41">
        <f t="shared" ref="Q8:Q34" si="6">SUM(R8:S8)</f>
        <v>500981</v>
      </c>
      <c r="R8" s="48">
        <v>173237</v>
      </c>
      <c r="S8" s="48">
        <v>327744</v>
      </c>
      <c r="T8" s="66">
        <v>121660</v>
      </c>
      <c r="U8" s="52"/>
      <c r="V8" s="37"/>
    </row>
    <row r="9" spans="2:22" s="1" customFormat="1" ht="12" customHeight="1">
      <c r="B9" s="30">
        <v>1987</v>
      </c>
      <c r="C9" s="31" t="s">
        <v>11</v>
      </c>
      <c r="D9" s="69">
        <f t="shared" si="2"/>
        <v>32.086936247842338</v>
      </c>
      <c r="E9" s="69">
        <f t="shared" si="3"/>
        <v>4.7852567511187099</v>
      </c>
      <c r="F9" s="69">
        <f t="shared" si="4"/>
        <v>6.0594409312903412</v>
      </c>
      <c r="G9" s="69">
        <f t="shared" si="0"/>
        <v>3.1391945287510534</v>
      </c>
      <c r="H9" s="70">
        <f t="shared" si="1"/>
        <v>4.1867734520079516</v>
      </c>
      <c r="I9" s="17"/>
      <c r="J9" s="30">
        <v>1987</v>
      </c>
      <c r="K9" s="42">
        <v>3922275</v>
      </c>
      <c r="L9" s="43">
        <v>584945</v>
      </c>
      <c r="M9" s="43">
        <v>740700</v>
      </c>
      <c r="N9" s="43">
        <f t="shared" si="5"/>
        <v>383732</v>
      </c>
      <c r="O9" s="47">
        <v>225054</v>
      </c>
      <c r="P9" s="47">
        <v>158678</v>
      </c>
      <c r="Q9" s="43">
        <f t="shared" si="6"/>
        <v>511787</v>
      </c>
      <c r="R9" s="47">
        <v>174169</v>
      </c>
      <c r="S9" s="47">
        <v>337618</v>
      </c>
      <c r="T9" s="67">
        <v>122239</v>
      </c>
      <c r="U9" s="52"/>
      <c r="V9" s="37"/>
    </row>
    <row r="10" spans="2:22" s="1" customFormat="1" ht="12" customHeight="1">
      <c r="B10" s="30">
        <v>1988</v>
      </c>
      <c r="C10" s="31" t="s">
        <v>12</v>
      </c>
      <c r="D10" s="69">
        <f t="shared" si="2"/>
        <v>33.283824188357976</v>
      </c>
      <c r="E10" s="69">
        <f>L10/T10</f>
        <v>5.0433500346246287</v>
      </c>
      <c r="F10" s="69">
        <f t="shared" si="4"/>
        <v>6.1045745244205465</v>
      </c>
      <c r="G10" s="69">
        <f t="shared" si="0"/>
        <v>3.5466210436270318</v>
      </c>
      <c r="H10" s="70">
        <f t="shared" si="1"/>
        <v>4.3124282048148599</v>
      </c>
      <c r="I10" s="17"/>
      <c r="J10" s="30">
        <v>1988</v>
      </c>
      <c r="K10" s="42">
        <v>4085423</v>
      </c>
      <c r="L10" s="43">
        <v>619046</v>
      </c>
      <c r="M10" s="43">
        <v>749306</v>
      </c>
      <c r="N10" s="43">
        <f t="shared" si="5"/>
        <v>435330</v>
      </c>
      <c r="O10" s="47">
        <v>262396</v>
      </c>
      <c r="P10" s="47">
        <v>172934</v>
      </c>
      <c r="Q10" s="43">
        <f t="shared" si="6"/>
        <v>529329</v>
      </c>
      <c r="R10" s="47">
        <v>197315</v>
      </c>
      <c r="S10" s="47">
        <v>332014</v>
      </c>
      <c r="T10" s="67">
        <v>122745</v>
      </c>
      <c r="U10" s="52"/>
      <c r="V10" s="37"/>
    </row>
    <row r="11" spans="2:22" s="1" customFormat="1" ht="12" customHeight="1">
      <c r="B11" s="30">
        <v>1989</v>
      </c>
      <c r="C11" s="31" t="s">
        <v>36</v>
      </c>
      <c r="D11" s="69">
        <f>K11/T11</f>
        <v>33.816411671604236</v>
      </c>
      <c r="E11" s="69">
        <f t="shared" si="3"/>
        <v>5.319337689217158</v>
      </c>
      <c r="F11" s="69">
        <f t="shared" si="4"/>
        <v>6.1854876019642058</v>
      </c>
      <c r="G11" s="69">
        <f t="shared" si="0"/>
        <v>3.7103039649364882</v>
      </c>
      <c r="H11" s="70">
        <f t="shared" si="1"/>
        <v>4.3141593279493531</v>
      </c>
      <c r="I11" s="17"/>
      <c r="J11" s="30">
        <v>1989</v>
      </c>
      <c r="K11" s="42">
        <v>4166351</v>
      </c>
      <c r="L11" s="43">
        <v>655369</v>
      </c>
      <c r="M11" s="43">
        <v>762083</v>
      </c>
      <c r="N11" s="43">
        <f t="shared" si="5"/>
        <v>457128</v>
      </c>
      <c r="O11" s="47">
        <v>288740</v>
      </c>
      <c r="P11" s="47">
        <v>168388</v>
      </c>
      <c r="Q11" s="43">
        <f t="shared" si="6"/>
        <v>531526</v>
      </c>
      <c r="R11" s="47">
        <v>220044</v>
      </c>
      <c r="S11" s="47">
        <v>311482</v>
      </c>
      <c r="T11" s="67">
        <v>123205</v>
      </c>
      <c r="U11" s="52"/>
      <c r="V11" s="37"/>
    </row>
    <row r="12" spans="2:22" s="1" customFormat="1" ht="12" customHeight="1">
      <c r="B12" s="32">
        <v>1990</v>
      </c>
      <c r="C12" s="33" t="s">
        <v>13</v>
      </c>
      <c r="D12" s="71">
        <f t="shared" si="2"/>
        <v>34.580773555751513</v>
      </c>
      <c r="E12" s="71">
        <f t="shared" si="3"/>
        <v>5.6623844156264411</v>
      </c>
      <c r="F12" s="71">
        <f t="shared" si="4"/>
        <v>6.6463097944357701</v>
      </c>
      <c r="G12" s="71">
        <f t="shared" si="0"/>
        <v>3.8012231921107347</v>
      </c>
      <c r="H12" s="72">
        <f t="shared" si="1"/>
        <v>4.1237511224729193</v>
      </c>
      <c r="I12" s="17"/>
      <c r="J12" s="32">
        <v>1990</v>
      </c>
      <c r="K12" s="38">
        <v>4274564</v>
      </c>
      <c r="L12" s="39">
        <v>699933</v>
      </c>
      <c r="M12" s="39">
        <v>821557</v>
      </c>
      <c r="N12" s="39">
        <f t="shared" si="5"/>
        <v>469873</v>
      </c>
      <c r="O12" s="49">
        <v>306586</v>
      </c>
      <c r="P12" s="49">
        <v>163287</v>
      </c>
      <c r="Q12" s="39">
        <f t="shared" si="6"/>
        <v>509741</v>
      </c>
      <c r="R12" s="49">
        <v>201034</v>
      </c>
      <c r="S12" s="49">
        <v>308707</v>
      </c>
      <c r="T12" s="68">
        <v>123611</v>
      </c>
      <c r="U12" s="52"/>
      <c r="V12" s="37"/>
    </row>
    <row r="13" spans="2:22" s="1" customFormat="1" ht="12" customHeight="1">
      <c r="B13" s="28">
        <v>1991</v>
      </c>
      <c r="C13" s="31" t="s">
        <v>14</v>
      </c>
      <c r="D13" s="73">
        <f t="shared" si="2"/>
        <v>34.262141320376145</v>
      </c>
      <c r="E13" s="73">
        <f t="shared" si="3"/>
        <v>5.9341906995108822</v>
      </c>
      <c r="F13" s="73">
        <f t="shared" si="4"/>
        <v>6.6654337998888007</v>
      </c>
      <c r="G13" s="73">
        <f t="shared" si="0"/>
        <v>3.629108548682122</v>
      </c>
      <c r="H13" s="74">
        <f t="shared" si="1"/>
        <v>3.9651574121078799</v>
      </c>
      <c r="I13" s="17"/>
      <c r="J13" s="28">
        <v>1991</v>
      </c>
      <c r="K13" s="40">
        <v>4251966</v>
      </c>
      <c r="L13" s="41">
        <v>736439</v>
      </c>
      <c r="M13" s="41">
        <v>827187</v>
      </c>
      <c r="N13" s="41">
        <f t="shared" si="5"/>
        <v>450376</v>
      </c>
      <c r="O13" s="50">
        <v>300458</v>
      </c>
      <c r="P13" s="50">
        <v>149918</v>
      </c>
      <c r="Q13" s="41">
        <f t="shared" si="6"/>
        <v>492080</v>
      </c>
      <c r="R13" s="50">
        <v>195420</v>
      </c>
      <c r="S13" s="50">
        <v>296660</v>
      </c>
      <c r="T13" s="66">
        <v>124101</v>
      </c>
      <c r="U13" s="52"/>
      <c r="V13" s="37"/>
    </row>
    <row r="14" spans="2:22" s="1" customFormat="1" ht="12" customHeight="1">
      <c r="B14" s="30">
        <v>1992</v>
      </c>
      <c r="C14" s="31" t="s">
        <v>15</v>
      </c>
      <c r="D14" s="69">
        <f t="shared" si="2"/>
        <v>33.979601339038432</v>
      </c>
      <c r="E14" s="69">
        <f t="shared" si="3"/>
        <v>5.9001180087824219</v>
      </c>
      <c r="F14" s="69">
        <f t="shared" si="4"/>
        <v>6.8231554103414229</v>
      </c>
      <c r="G14" s="69">
        <f>N14/T14</f>
        <v>4.0513458620661975</v>
      </c>
      <c r="H14" s="70">
        <f t="shared" si="1"/>
        <v>4.094760249504283</v>
      </c>
      <c r="I14" s="17"/>
      <c r="J14" s="30">
        <v>1992</v>
      </c>
      <c r="K14" s="42">
        <v>4232737</v>
      </c>
      <c r="L14" s="43">
        <v>734960</v>
      </c>
      <c r="M14" s="43">
        <v>849940</v>
      </c>
      <c r="N14" s="43">
        <f t="shared" si="5"/>
        <v>504664</v>
      </c>
      <c r="O14" s="47">
        <v>354270</v>
      </c>
      <c r="P14" s="47">
        <v>150394</v>
      </c>
      <c r="Q14" s="43">
        <f t="shared" si="6"/>
        <v>510072</v>
      </c>
      <c r="R14" s="47">
        <v>192988</v>
      </c>
      <c r="S14" s="47">
        <v>317084</v>
      </c>
      <c r="T14" s="67">
        <v>124567</v>
      </c>
      <c r="U14" s="52"/>
      <c r="V14" s="37"/>
    </row>
    <row r="15" spans="2:22" s="1" customFormat="1" ht="12" customHeight="1">
      <c r="B15" s="30">
        <v>1993</v>
      </c>
      <c r="C15" s="31" t="s">
        <v>16</v>
      </c>
      <c r="D15" s="69">
        <f t="shared" si="2"/>
        <v>33.421593110182648</v>
      </c>
      <c r="E15" s="69">
        <f t="shared" si="3"/>
        <v>5.9873137075989691</v>
      </c>
      <c r="F15" s="69">
        <f t="shared" si="4"/>
        <v>6.9213529910835776</v>
      </c>
      <c r="G15" s="69">
        <f t="shared" si="0"/>
        <v>4.3635483199667036</v>
      </c>
      <c r="H15" s="70">
        <f t="shared" si="1"/>
        <v>3.809601562374938</v>
      </c>
      <c r="I15" s="17"/>
      <c r="J15" s="30">
        <v>1993</v>
      </c>
      <c r="K15" s="42">
        <v>4175627</v>
      </c>
      <c r="L15" s="43">
        <v>748043</v>
      </c>
      <c r="M15" s="43">
        <v>864740</v>
      </c>
      <c r="N15" s="43">
        <f t="shared" si="5"/>
        <v>545173</v>
      </c>
      <c r="O15" s="47">
        <v>393294</v>
      </c>
      <c r="P15" s="47">
        <v>151879</v>
      </c>
      <c r="Q15" s="43">
        <f t="shared" si="6"/>
        <v>475964</v>
      </c>
      <c r="R15" s="47">
        <v>183381</v>
      </c>
      <c r="S15" s="47">
        <v>292583</v>
      </c>
      <c r="T15" s="67">
        <v>124938</v>
      </c>
      <c r="U15" s="52"/>
      <c r="V15" s="37"/>
    </row>
    <row r="16" spans="2:22" s="1" customFormat="1" ht="12" customHeight="1">
      <c r="B16" s="30">
        <v>1994</v>
      </c>
      <c r="C16" s="31" t="s">
        <v>17</v>
      </c>
      <c r="D16" s="69">
        <f>K16/T16</f>
        <v>34.734123657845366</v>
      </c>
      <c r="E16" s="69">
        <f>L16/T16</f>
        <v>6.4515467209515824</v>
      </c>
      <c r="F16" s="69">
        <f>M16/T16</f>
        <v>7.4714565121941483</v>
      </c>
      <c r="G16" s="69">
        <f>N16/T16</f>
        <v>4.9474793437911631</v>
      </c>
      <c r="H16" s="70">
        <f>Q16/T16</f>
        <v>4.3836825929030452</v>
      </c>
      <c r="I16" s="17"/>
      <c r="J16" s="30">
        <v>1994</v>
      </c>
      <c r="K16" s="44">
        <v>4350970</v>
      </c>
      <c r="L16" s="45">
        <v>808153</v>
      </c>
      <c r="M16" s="45">
        <v>935912</v>
      </c>
      <c r="N16" s="45">
        <f t="shared" si="5"/>
        <v>619746</v>
      </c>
      <c r="O16" s="47">
        <v>464761</v>
      </c>
      <c r="P16" s="47">
        <v>154985</v>
      </c>
      <c r="Q16" s="45">
        <f t="shared" si="6"/>
        <v>549122</v>
      </c>
      <c r="R16" s="47">
        <v>237907</v>
      </c>
      <c r="S16" s="47">
        <v>311215</v>
      </c>
      <c r="T16" s="67">
        <v>125265</v>
      </c>
      <c r="U16" s="52"/>
      <c r="V16" s="37"/>
    </row>
    <row r="17" spans="2:22" s="1" customFormat="1" ht="12" customHeight="1">
      <c r="B17" s="32">
        <v>1995</v>
      </c>
      <c r="C17" s="31" t="s">
        <v>18</v>
      </c>
      <c r="D17" s="71">
        <f>K17/T17</f>
        <v>33.894648403281039</v>
      </c>
      <c r="E17" s="71">
        <f t="shared" si="3"/>
        <v>6.3585490164848295</v>
      </c>
      <c r="F17" s="71">
        <f t="shared" si="4"/>
        <v>7.4046189376443419</v>
      </c>
      <c r="G17" s="71">
        <f t="shared" si="0"/>
        <v>5.0854503464203233</v>
      </c>
      <c r="H17" s="72">
        <f t="shared" si="1"/>
        <v>3.9413713466592339</v>
      </c>
      <c r="I17" s="17"/>
      <c r="J17" s="32">
        <v>1995</v>
      </c>
      <c r="K17" s="38">
        <v>4256151</v>
      </c>
      <c r="L17" s="39">
        <v>798443</v>
      </c>
      <c r="M17" s="39">
        <v>929798</v>
      </c>
      <c r="N17" s="39">
        <f t="shared" si="5"/>
        <v>638580</v>
      </c>
      <c r="O17" s="51">
        <v>487482</v>
      </c>
      <c r="P17" s="51">
        <v>151098</v>
      </c>
      <c r="Q17" s="39">
        <f t="shared" si="6"/>
        <v>494918</v>
      </c>
      <c r="R17" s="51">
        <v>207798</v>
      </c>
      <c r="S17" s="51">
        <v>287120</v>
      </c>
      <c r="T17" s="68">
        <v>125570</v>
      </c>
      <c r="U17" s="52"/>
      <c r="V17" s="37"/>
    </row>
    <row r="18" spans="2:22" s="1" customFormat="1" ht="12" customHeight="1">
      <c r="B18" s="28">
        <v>1996</v>
      </c>
      <c r="C18" s="34" t="s">
        <v>19</v>
      </c>
      <c r="D18" s="73">
        <f t="shared" si="2"/>
        <v>33.253545634400403</v>
      </c>
      <c r="E18" s="73">
        <f t="shared" si="3"/>
        <v>6.6083553818161596</v>
      </c>
      <c r="F18" s="73">
        <f t="shared" si="4"/>
        <v>8.431522576851874</v>
      </c>
      <c r="G18" s="73">
        <f t="shared" si="0"/>
        <v>5.4737285374903664</v>
      </c>
      <c r="H18" s="74">
        <f>Q18/T18</f>
        <v>4.1049189966549866</v>
      </c>
      <c r="I18" s="17"/>
      <c r="J18" s="28">
        <v>1996</v>
      </c>
      <c r="K18" s="40">
        <v>4185258</v>
      </c>
      <c r="L18" s="41">
        <v>831721</v>
      </c>
      <c r="M18" s="41">
        <v>1061183</v>
      </c>
      <c r="N18" s="41">
        <f t="shared" si="5"/>
        <v>688918</v>
      </c>
      <c r="O18" s="47">
        <v>534931</v>
      </c>
      <c r="P18" s="47">
        <v>153987</v>
      </c>
      <c r="Q18" s="41">
        <f t="shared" si="6"/>
        <v>516641</v>
      </c>
      <c r="R18" s="47">
        <v>207582</v>
      </c>
      <c r="S18" s="47">
        <v>309059</v>
      </c>
      <c r="T18" s="66">
        <v>125859</v>
      </c>
      <c r="U18" s="52"/>
      <c r="V18" s="37"/>
    </row>
    <row r="19" spans="2:22" s="1" customFormat="1" ht="12" customHeight="1">
      <c r="B19" s="30">
        <v>1997</v>
      </c>
      <c r="C19" s="31" t="s">
        <v>20</v>
      </c>
      <c r="D19" s="69">
        <f t="shared" si="2"/>
        <v>32.34815349128467</v>
      </c>
      <c r="E19" s="69">
        <f t="shared" si="3"/>
        <v>6.5616018136131959</v>
      </c>
      <c r="F19" s="69">
        <f t="shared" si="4"/>
        <v>9.304794819153912</v>
      </c>
      <c r="G19" s="69">
        <f t="shared" si="0"/>
        <v>6.012785655968357</v>
      </c>
      <c r="H19" s="70">
        <f t="shared" si="1"/>
        <v>4.1015401444232191</v>
      </c>
      <c r="I19" s="17"/>
      <c r="J19" s="30">
        <v>1997</v>
      </c>
      <c r="K19" s="42">
        <v>4080946</v>
      </c>
      <c r="L19" s="43">
        <v>827792</v>
      </c>
      <c r="M19" s="43">
        <v>1173865</v>
      </c>
      <c r="N19" s="43">
        <f t="shared" si="5"/>
        <v>758555</v>
      </c>
      <c r="O19" s="47">
        <v>603240</v>
      </c>
      <c r="P19" s="47">
        <v>155315</v>
      </c>
      <c r="Q19" s="43">
        <f>SUM(R19:S19)</f>
        <v>517438</v>
      </c>
      <c r="R19" s="47">
        <v>184135</v>
      </c>
      <c r="S19" s="47">
        <v>333303</v>
      </c>
      <c r="T19" s="67">
        <v>126157</v>
      </c>
      <c r="U19" s="52"/>
      <c r="V19" s="37"/>
    </row>
    <row r="20" spans="2:22" s="1" customFormat="1" ht="12" customHeight="1">
      <c r="B20" s="30">
        <v>1998</v>
      </c>
      <c r="C20" s="31" t="s">
        <v>8</v>
      </c>
      <c r="D20" s="69">
        <f t="shared" si="2"/>
        <v>31.396498829780505</v>
      </c>
      <c r="E20" s="69">
        <f t="shared" si="3"/>
        <v>6.2349690049971533</v>
      </c>
      <c r="F20" s="69">
        <f t="shared" si="4"/>
        <v>9.4717249667910686</v>
      </c>
      <c r="G20" s="69">
        <f t="shared" si="0"/>
        <v>6.2383452463786453</v>
      </c>
      <c r="H20" s="70">
        <f t="shared" si="1"/>
        <v>4.0812828135871975</v>
      </c>
      <c r="I20" s="17"/>
      <c r="J20" s="30">
        <v>1998</v>
      </c>
      <c r="K20" s="42">
        <v>3970778</v>
      </c>
      <c r="L20" s="43">
        <v>788549</v>
      </c>
      <c r="M20" s="43">
        <v>1197908</v>
      </c>
      <c r="N20" s="43">
        <f t="shared" si="5"/>
        <v>788976</v>
      </c>
      <c r="O20" s="47">
        <v>643042</v>
      </c>
      <c r="P20" s="47">
        <v>145934</v>
      </c>
      <c r="Q20" s="43">
        <f t="shared" si="6"/>
        <v>516168</v>
      </c>
      <c r="R20" s="47">
        <v>179755</v>
      </c>
      <c r="S20" s="47">
        <v>336413</v>
      </c>
      <c r="T20" s="67">
        <v>126472</v>
      </c>
      <c r="U20" s="52"/>
      <c r="V20" s="37"/>
    </row>
    <row r="21" spans="2:22" s="1" customFormat="1" ht="12" customHeight="1">
      <c r="B21" s="30">
        <v>1999</v>
      </c>
      <c r="C21" s="31" t="s">
        <v>21</v>
      </c>
      <c r="D21" s="69">
        <f t="shared" si="2"/>
        <v>30.658040373577965</v>
      </c>
      <c r="E21" s="69">
        <f t="shared" si="3"/>
        <v>6.0107999715790221</v>
      </c>
      <c r="F21" s="69">
        <f t="shared" si="4"/>
        <v>10.12911018655214</v>
      </c>
      <c r="G21" s="69">
        <f>N21/T21</f>
        <v>6.8046136720692845</v>
      </c>
      <c r="H21" s="70">
        <f t="shared" si="1"/>
        <v>3.94716066536667</v>
      </c>
      <c r="I21" s="17"/>
      <c r="J21" s="30">
        <v>1999</v>
      </c>
      <c r="K21" s="42">
        <v>3883362</v>
      </c>
      <c r="L21" s="43">
        <v>761370</v>
      </c>
      <c r="M21" s="43">
        <v>1283024</v>
      </c>
      <c r="N21" s="43">
        <f t="shared" si="5"/>
        <v>861920</v>
      </c>
      <c r="O21" s="47">
        <v>719486</v>
      </c>
      <c r="P21" s="47">
        <v>142434</v>
      </c>
      <c r="Q21" s="43">
        <f t="shared" si="6"/>
        <v>499975</v>
      </c>
      <c r="R21" s="47">
        <v>176993</v>
      </c>
      <c r="S21" s="47">
        <v>322982</v>
      </c>
      <c r="T21" s="67">
        <v>126667</v>
      </c>
      <c r="U21" s="52"/>
      <c r="V21" s="37"/>
    </row>
    <row r="22" spans="2:22" s="1" customFormat="1" ht="12" customHeight="1">
      <c r="B22" s="32">
        <v>2000</v>
      </c>
      <c r="C22" s="33" t="s">
        <v>9</v>
      </c>
      <c r="D22" s="71">
        <f t="shared" si="2"/>
        <v>30.911822636812001</v>
      </c>
      <c r="E22" s="71">
        <f t="shared" si="3"/>
        <v>5.0548823724059693</v>
      </c>
      <c r="F22" s="71">
        <f t="shared" si="4"/>
        <v>9.4403668279154775</v>
      </c>
      <c r="G22" s="71">
        <f t="shared" si="0"/>
        <v>6.5467674077809122</v>
      </c>
      <c r="H22" s="72">
        <f t="shared" si="1"/>
        <v>4.2729149268077462</v>
      </c>
      <c r="I22" s="17"/>
      <c r="J22" s="32">
        <v>2000</v>
      </c>
      <c r="K22" s="38">
        <v>3923514</v>
      </c>
      <c r="L22" s="39">
        <v>641596</v>
      </c>
      <c r="M22" s="39">
        <v>1198228</v>
      </c>
      <c r="N22" s="39">
        <f t="shared" si="5"/>
        <v>830955</v>
      </c>
      <c r="O22" s="49">
        <v>695268</v>
      </c>
      <c r="P22" s="49">
        <v>135687</v>
      </c>
      <c r="Q22" s="39">
        <f t="shared" si="6"/>
        <v>542344</v>
      </c>
      <c r="R22" s="49">
        <v>173159</v>
      </c>
      <c r="S22" s="49">
        <v>369185</v>
      </c>
      <c r="T22" s="68">
        <v>126926</v>
      </c>
      <c r="U22" s="52"/>
      <c r="V22" s="37"/>
    </row>
    <row r="23" spans="2:22" s="1" customFormat="1" ht="12" customHeight="1">
      <c r="B23" s="28">
        <v>2001</v>
      </c>
      <c r="C23" s="34" t="s">
        <v>28</v>
      </c>
      <c r="D23" s="73">
        <f t="shared" si="2"/>
        <v>30.162132017971032</v>
      </c>
      <c r="E23" s="73">
        <f t="shared" si="3"/>
        <v>4.4148496653994789</v>
      </c>
      <c r="F23" s="73">
        <f t="shared" si="4"/>
        <v>9.6271717616010548</v>
      </c>
      <c r="G23" s="73">
        <f t="shared" si="0"/>
        <v>6.4004288541895757</v>
      </c>
      <c r="H23" s="74">
        <f t="shared" si="1"/>
        <v>4.3594363630651296</v>
      </c>
      <c r="I23" s="17"/>
      <c r="J23" s="28">
        <v>2001</v>
      </c>
      <c r="K23" s="40">
        <v>3840122</v>
      </c>
      <c r="L23" s="41">
        <v>562081</v>
      </c>
      <c r="M23" s="41">
        <v>1225693</v>
      </c>
      <c r="N23" s="41">
        <f>SUM(O23:P23)</f>
        <v>814877</v>
      </c>
      <c r="O23" s="50">
        <v>685411</v>
      </c>
      <c r="P23" s="50">
        <v>129466</v>
      </c>
      <c r="Q23" s="41">
        <f>SUM(R23:S23)</f>
        <v>555026</v>
      </c>
      <c r="R23" s="50">
        <v>176105</v>
      </c>
      <c r="S23" s="50">
        <v>378921</v>
      </c>
      <c r="T23" s="66">
        <v>127316</v>
      </c>
      <c r="U23" s="52"/>
      <c r="V23" s="37"/>
    </row>
    <row r="24" spans="2:22" s="1" customFormat="1" ht="12" customHeight="1">
      <c r="B24" s="30">
        <v>2002</v>
      </c>
      <c r="C24" s="31" t="s">
        <v>24</v>
      </c>
      <c r="D24" s="69">
        <f t="shared" si="2"/>
        <v>31.192727044538223</v>
      </c>
      <c r="E24" s="69">
        <f t="shared" si="3"/>
        <v>3.5583122852705396</v>
      </c>
      <c r="F24" s="69">
        <f t="shared" si="4"/>
        <v>9.2034105705724549</v>
      </c>
      <c r="G24" s="69">
        <f t="shared" si="0"/>
        <v>7.1608882543965615</v>
      </c>
      <c r="H24" s="70">
        <f t="shared" si="1"/>
        <v>4.3290714274508577</v>
      </c>
      <c r="I24" s="17"/>
      <c r="J24" s="30">
        <v>2002</v>
      </c>
      <c r="K24" s="42">
        <v>3976636</v>
      </c>
      <c r="L24" s="43">
        <v>453635</v>
      </c>
      <c r="M24" s="43">
        <v>1173306</v>
      </c>
      <c r="N24" s="43">
        <f t="shared" si="5"/>
        <v>912913</v>
      </c>
      <c r="O24" s="47">
        <v>785742</v>
      </c>
      <c r="P24" s="47">
        <v>127171</v>
      </c>
      <c r="Q24" s="43">
        <f t="shared" si="6"/>
        <v>551896</v>
      </c>
      <c r="R24" s="47">
        <v>181992</v>
      </c>
      <c r="S24" s="47">
        <v>369904</v>
      </c>
      <c r="T24" s="67">
        <v>127486</v>
      </c>
      <c r="U24" s="52"/>
      <c r="V24" s="37"/>
    </row>
    <row r="25" spans="2:22" s="1" customFormat="1" ht="12" customHeight="1">
      <c r="B25" s="30">
        <v>2003</v>
      </c>
      <c r="C25" s="31" t="s">
        <v>25</v>
      </c>
      <c r="D25" s="69">
        <f t="shared" si="2"/>
        <v>31.488331479944243</v>
      </c>
      <c r="E25" s="69">
        <f t="shared" si="3"/>
        <v>3.5870283646843233</v>
      </c>
      <c r="F25" s="69">
        <f>M25/T25</f>
        <v>9.2009726377120309</v>
      </c>
      <c r="G25" s="69">
        <f t="shared" si="0"/>
        <v>7.1692483593590932</v>
      </c>
      <c r="H25" s="70">
        <f>Q25/T25</f>
        <v>4.3069682209030962</v>
      </c>
      <c r="I25" s="17"/>
      <c r="J25" s="30">
        <v>2003</v>
      </c>
      <c r="K25" s="42">
        <v>4020871</v>
      </c>
      <c r="L25" s="43">
        <v>458042</v>
      </c>
      <c r="M25" s="43">
        <v>1174909</v>
      </c>
      <c r="N25" s="43">
        <f t="shared" si="5"/>
        <v>915470</v>
      </c>
      <c r="O25" s="47">
        <v>792216</v>
      </c>
      <c r="P25" s="47">
        <v>123254</v>
      </c>
      <c r="Q25" s="43">
        <f t="shared" si="6"/>
        <v>549974</v>
      </c>
      <c r="R25" s="47">
        <v>183901</v>
      </c>
      <c r="S25" s="47">
        <v>366073</v>
      </c>
      <c r="T25" s="67">
        <v>127694</v>
      </c>
      <c r="U25" s="52"/>
      <c r="V25" s="37"/>
    </row>
    <row r="26" spans="2:22" s="1" customFormat="1" ht="12" customHeight="1">
      <c r="B26" s="30">
        <v>2004</v>
      </c>
      <c r="C26" s="31" t="s">
        <v>26</v>
      </c>
      <c r="D26" s="69">
        <f t="shared" si="2"/>
        <v>30.728321347241895</v>
      </c>
      <c r="E26" s="69">
        <f t="shared" si="3"/>
        <v>3.7381736796387739</v>
      </c>
      <c r="F26" s="69">
        <f t="shared" si="4"/>
        <v>9.2753879502609813</v>
      </c>
      <c r="G26" s="69">
        <f t="shared" si="0"/>
        <v>7.0619077057916693</v>
      </c>
      <c r="H26" s="70">
        <f t="shared" si="1"/>
        <v>3.8551261082895758</v>
      </c>
      <c r="I26" s="17"/>
      <c r="J26" s="30">
        <v>2004</v>
      </c>
      <c r="K26" s="44">
        <v>3926680</v>
      </c>
      <c r="L26" s="45">
        <v>477690</v>
      </c>
      <c r="M26" s="45">
        <v>1185274</v>
      </c>
      <c r="N26" s="45">
        <f t="shared" si="5"/>
        <v>902420</v>
      </c>
      <c r="O26" s="47">
        <v>777548</v>
      </c>
      <c r="P26" s="47">
        <v>124872</v>
      </c>
      <c r="Q26" s="45">
        <f t="shared" si="6"/>
        <v>492635</v>
      </c>
      <c r="R26" s="47">
        <v>174060</v>
      </c>
      <c r="S26" s="47">
        <v>318575</v>
      </c>
      <c r="T26" s="67">
        <v>127787</v>
      </c>
      <c r="U26" s="52"/>
      <c r="V26" s="37"/>
    </row>
    <row r="27" spans="2:22" s="1" customFormat="1" ht="12" customHeight="1">
      <c r="B27" s="32">
        <v>2005</v>
      </c>
      <c r="C27" s="31" t="s">
        <v>27</v>
      </c>
      <c r="D27" s="71">
        <f t="shared" si="2"/>
        <v>29.683692317325153</v>
      </c>
      <c r="E27" s="71">
        <f t="shared" si="3"/>
        <v>3.6762726191221589</v>
      </c>
      <c r="F27" s="71">
        <f t="shared" si="4"/>
        <v>9.4495961430092041</v>
      </c>
      <c r="G27" s="71">
        <f t="shared" si="0"/>
        <v>7.1514776782919043</v>
      </c>
      <c r="H27" s="72">
        <f t="shared" si="1"/>
        <v>3.9283153841337426</v>
      </c>
      <c r="I27" s="17"/>
      <c r="J27" s="32">
        <v>2005</v>
      </c>
      <c r="K27" s="38">
        <v>3792626</v>
      </c>
      <c r="L27" s="39">
        <v>469710</v>
      </c>
      <c r="M27" s="39">
        <v>1207356</v>
      </c>
      <c r="N27" s="39">
        <f t="shared" si="5"/>
        <v>913730</v>
      </c>
      <c r="O27" s="47">
        <v>799936</v>
      </c>
      <c r="P27" s="47">
        <v>113794</v>
      </c>
      <c r="Q27" s="39">
        <f t="shared" si="6"/>
        <v>501913</v>
      </c>
      <c r="R27" s="47">
        <v>173629</v>
      </c>
      <c r="S27" s="47">
        <v>328284</v>
      </c>
      <c r="T27" s="68">
        <v>127768</v>
      </c>
      <c r="U27" s="52"/>
      <c r="V27" s="37"/>
    </row>
    <row r="28" spans="2:22" s="1" customFormat="1" ht="12" customHeight="1">
      <c r="B28" s="28">
        <v>2006</v>
      </c>
      <c r="C28" s="34" t="s">
        <v>29</v>
      </c>
      <c r="D28" s="73">
        <f t="shared" si="2"/>
        <v>28.76455227089702</v>
      </c>
      <c r="E28" s="73">
        <f t="shared" si="3"/>
        <v>3.4891908585546632</v>
      </c>
      <c r="F28" s="73">
        <f t="shared" si="4"/>
        <v>9.8555992525468916</v>
      </c>
      <c r="G28" s="73">
        <f t="shared" si="0"/>
        <v>7.5017318081954008</v>
      </c>
      <c r="H28" s="74">
        <f t="shared" si="1"/>
        <v>3.8949187262022971</v>
      </c>
      <c r="I28" s="17"/>
      <c r="J28" s="28">
        <v>2006</v>
      </c>
      <c r="K28" s="40">
        <v>3679015</v>
      </c>
      <c r="L28" s="41">
        <v>446271</v>
      </c>
      <c r="M28" s="41">
        <v>1260541</v>
      </c>
      <c r="N28" s="41">
        <f t="shared" si="5"/>
        <v>959479</v>
      </c>
      <c r="O28" s="48">
        <v>839324</v>
      </c>
      <c r="P28" s="48">
        <v>120155</v>
      </c>
      <c r="Q28" s="41">
        <f t="shared" si="6"/>
        <v>498164</v>
      </c>
      <c r="R28" s="48">
        <v>166014</v>
      </c>
      <c r="S28" s="48">
        <v>332150</v>
      </c>
      <c r="T28" s="66">
        <v>127901</v>
      </c>
      <c r="U28" s="52"/>
      <c r="V28" s="37"/>
    </row>
    <row r="29" spans="2:22" s="1" customFormat="1" ht="12" customHeight="1">
      <c r="B29" s="30">
        <v>2007</v>
      </c>
      <c r="C29" s="31" t="s">
        <v>30</v>
      </c>
      <c r="D29" s="69">
        <f t="shared" si="2"/>
        <v>27.945982676341256</v>
      </c>
      <c r="E29" s="69">
        <f>L29/T29</f>
        <v>3.4720423640780109</v>
      </c>
      <c r="F29" s="69">
        <f>M29/T29</f>
        <v>10.311716510587114</v>
      </c>
      <c r="G29" s="69">
        <f>N29/T29</f>
        <v>7.4661844993087723</v>
      </c>
      <c r="H29" s="70">
        <f>Q29/T29</f>
        <v>3.956800199948451</v>
      </c>
      <c r="I29" s="17"/>
      <c r="J29" s="30">
        <v>2007</v>
      </c>
      <c r="K29" s="42">
        <v>3578008</v>
      </c>
      <c r="L29" s="43">
        <v>444536</v>
      </c>
      <c r="M29" s="43">
        <v>1320240</v>
      </c>
      <c r="N29" s="43">
        <f t="shared" si="5"/>
        <v>955918</v>
      </c>
      <c r="O29" s="47">
        <v>844343</v>
      </c>
      <c r="P29" s="47">
        <v>111575</v>
      </c>
      <c r="Q29" s="43">
        <f t="shared" si="6"/>
        <v>506601</v>
      </c>
      <c r="R29" s="47">
        <v>172770</v>
      </c>
      <c r="S29" s="47">
        <v>333831</v>
      </c>
      <c r="T29" s="67">
        <v>128033</v>
      </c>
      <c r="U29" s="52"/>
      <c r="V29" s="37"/>
    </row>
    <row r="30" spans="2:22" s="1" customFormat="1" ht="12" customHeight="1">
      <c r="B30" s="30">
        <v>2008</v>
      </c>
      <c r="C30" s="31" t="s">
        <v>31</v>
      </c>
      <c r="D30" s="69">
        <f>K30/T30</f>
        <v>27.032751944036725</v>
      </c>
      <c r="E30" s="69">
        <f t="shared" si="3"/>
        <v>3.5564317166859247</v>
      </c>
      <c r="F30" s="69">
        <f t="shared" si="4"/>
        <v>9.4307329564972981</v>
      </c>
      <c r="G30" s="69">
        <f t="shared" si="0"/>
        <v>7.174205989819181</v>
      </c>
      <c r="H30" s="70">
        <f t="shared" si="1"/>
        <v>3.8999406639392897</v>
      </c>
      <c r="I30" s="17"/>
      <c r="J30" s="30">
        <v>2008</v>
      </c>
      <c r="K30" s="42">
        <v>3462463</v>
      </c>
      <c r="L30" s="43">
        <v>455522</v>
      </c>
      <c r="M30" s="43">
        <v>1207926</v>
      </c>
      <c r="N30" s="43">
        <f t="shared" si="5"/>
        <v>918901</v>
      </c>
      <c r="O30" s="47">
        <v>813404</v>
      </c>
      <c r="P30" s="47">
        <v>105497</v>
      </c>
      <c r="Q30" s="43">
        <f t="shared" si="6"/>
        <v>499520</v>
      </c>
      <c r="R30" s="47">
        <v>178850</v>
      </c>
      <c r="S30" s="47">
        <v>320670</v>
      </c>
      <c r="T30" s="67">
        <v>128084</v>
      </c>
      <c r="U30" s="52"/>
      <c r="V30" s="37"/>
    </row>
    <row r="31" spans="2:22" s="1" customFormat="1" ht="12" customHeight="1">
      <c r="B31" s="30">
        <v>2009</v>
      </c>
      <c r="C31" s="31" t="s">
        <v>32</v>
      </c>
      <c r="D31" s="69">
        <f>K31/T31</f>
        <v>24.344304548862784</v>
      </c>
      <c r="E31" s="69">
        <f>L31/T31</f>
        <v>5.1724490752311922</v>
      </c>
      <c r="F31" s="69">
        <f t="shared" si="4"/>
        <v>9.2300440514871287</v>
      </c>
      <c r="G31" s="69">
        <f t="shared" si="0"/>
        <v>7.2124390777305676</v>
      </c>
      <c r="H31" s="70">
        <f t="shared" si="1"/>
        <v>3.9982582479380153</v>
      </c>
      <c r="I31" s="17"/>
      <c r="J31" s="30">
        <v>2009</v>
      </c>
      <c r="K31" s="42">
        <v>3116850</v>
      </c>
      <c r="L31" s="43">
        <v>662239</v>
      </c>
      <c r="M31" s="43">
        <v>1181741</v>
      </c>
      <c r="N31" s="43">
        <f t="shared" si="5"/>
        <v>923423</v>
      </c>
      <c r="O31" s="47">
        <v>821389</v>
      </c>
      <c r="P31" s="47">
        <v>102034</v>
      </c>
      <c r="Q31" s="43">
        <f t="shared" si="6"/>
        <v>511905</v>
      </c>
      <c r="R31" s="47">
        <v>198640</v>
      </c>
      <c r="S31" s="47">
        <v>313265</v>
      </c>
      <c r="T31" s="67">
        <v>128032</v>
      </c>
      <c r="U31" s="52"/>
      <c r="V31" s="37"/>
    </row>
    <row r="32" spans="2:22" s="1" customFormat="1" ht="12" customHeight="1">
      <c r="B32" s="32">
        <v>2010</v>
      </c>
      <c r="C32" s="31" t="s">
        <v>33</v>
      </c>
      <c r="D32" s="71">
        <f t="shared" si="2"/>
        <v>23.802088132628437</v>
      </c>
      <c r="E32" s="71">
        <f t="shared" si="3"/>
        <v>5.2250950748494809</v>
      </c>
      <c r="F32" s="71">
        <f t="shared" si="4"/>
        <v>9.4911640909907309</v>
      </c>
      <c r="G32" s="71">
        <f t="shared" si="0"/>
        <v>7.4172907377183597</v>
      </c>
      <c r="H32" s="72">
        <f>Q32/T32</f>
        <v>3.804680728113262</v>
      </c>
      <c r="I32" s="17"/>
      <c r="J32" s="30">
        <v>2010</v>
      </c>
      <c r="K32" s="42">
        <v>3048024</v>
      </c>
      <c r="L32" s="43">
        <v>669110</v>
      </c>
      <c r="M32" s="43">
        <v>1215410</v>
      </c>
      <c r="N32" s="43">
        <f t="shared" si="5"/>
        <v>949836</v>
      </c>
      <c r="O32" s="49">
        <v>840988</v>
      </c>
      <c r="P32" s="49">
        <v>108848</v>
      </c>
      <c r="Q32" s="43">
        <f t="shared" si="6"/>
        <v>487216</v>
      </c>
      <c r="R32" s="49">
        <v>183835</v>
      </c>
      <c r="S32" s="49">
        <v>303381</v>
      </c>
      <c r="T32" s="67">
        <v>128057</v>
      </c>
      <c r="U32" s="52"/>
      <c r="V32" s="37"/>
    </row>
    <row r="33" spans="2:22" s="1" customFormat="1" ht="12" customHeight="1">
      <c r="B33" s="28">
        <v>2011</v>
      </c>
      <c r="C33" s="29" t="s">
        <v>22</v>
      </c>
      <c r="D33" s="75">
        <f t="shared" si="2"/>
        <v>24.137874117996777</v>
      </c>
      <c r="E33" s="69">
        <f t="shared" si="3"/>
        <v>4.486607631772455</v>
      </c>
      <c r="F33" s="69">
        <f t="shared" si="4"/>
        <v>10.147628956302706</v>
      </c>
      <c r="G33" s="73">
        <f t="shared" si="0"/>
        <v>7.6437567470313059</v>
      </c>
      <c r="H33" s="74">
        <f>Q33/T33</f>
        <v>3.8299982790181017</v>
      </c>
      <c r="I33" s="17"/>
      <c r="J33" s="28">
        <v>2011</v>
      </c>
      <c r="K33" s="40">
        <v>3085641</v>
      </c>
      <c r="L33" s="41">
        <v>573541</v>
      </c>
      <c r="M33" s="41">
        <v>1297212</v>
      </c>
      <c r="N33" s="41">
        <f t="shared" si="5"/>
        <v>977132</v>
      </c>
      <c r="O33" s="50">
        <v>842820</v>
      </c>
      <c r="P33" s="50">
        <v>134312</v>
      </c>
      <c r="Q33" s="41">
        <f t="shared" si="6"/>
        <v>489604</v>
      </c>
      <c r="R33" s="50">
        <v>178357</v>
      </c>
      <c r="S33" s="50">
        <v>311247</v>
      </c>
      <c r="T33" s="66">
        <v>127834</v>
      </c>
      <c r="U33" s="52"/>
      <c r="V33" s="37"/>
    </row>
    <row r="34" spans="2:22" s="1" customFormat="1" ht="12" customHeight="1">
      <c r="B34" s="30">
        <v>2012</v>
      </c>
      <c r="C34" s="31" t="s">
        <v>23</v>
      </c>
      <c r="D34" s="75">
        <f>K34/T34</f>
        <v>23.883825915214786</v>
      </c>
      <c r="E34" s="69">
        <f t="shared" si="3"/>
        <v>3.9156693549019148</v>
      </c>
      <c r="F34" s="69">
        <f t="shared" si="4"/>
        <v>10.543603489219628</v>
      </c>
      <c r="G34" s="69">
        <f t="shared" si="0"/>
        <v>9.0445635732367755</v>
      </c>
      <c r="H34" s="70">
        <f t="shared" si="1"/>
        <v>3.817513499956894</v>
      </c>
      <c r="I34" s="17"/>
      <c r="J34" s="30">
        <v>2012</v>
      </c>
      <c r="K34" s="42">
        <v>3047409</v>
      </c>
      <c r="L34" s="43">
        <v>499612</v>
      </c>
      <c r="M34" s="43">
        <v>1345290</v>
      </c>
      <c r="N34" s="43">
        <f t="shared" si="5"/>
        <v>1154023</v>
      </c>
      <c r="O34" s="47">
        <v>983566</v>
      </c>
      <c r="P34" s="47">
        <v>170457</v>
      </c>
      <c r="Q34" s="43">
        <f t="shared" si="6"/>
        <v>487088</v>
      </c>
      <c r="R34" s="47">
        <v>163477</v>
      </c>
      <c r="S34" s="47">
        <v>323611</v>
      </c>
      <c r="T34" s="67">
        <v>127593</v>
      </c>
      <c r="U34" s="52"/>
      <c r="V34" s="37"/>
    </row>
    <row r="35" spans="2:22" s="1" customFormat="1" ht="12" customHeight="1">
      <c r="B35" s="30">
        <v>2013</v>
      </c>
      <c r="C35" s="31" t="s">
        <v>48</v>
      </c>
      <c r="D35" s="75">
        <f t="shared" si="2"/>
        <v>23.75073382830772</v>
      </c>
      <c r="E35" s="69">
        <f t="shared" si="3"/>
        <v>3.7350134208171788</v>
      </c>
      <c r="F35" s="69">
        <f t="shared" si="4"/>
        <v>10.72143563501656</v>
      </c>
      <c r="G35" s="69">
        <f t="shared" ref="G35" si="7">N35/T35</f>
        <v>9.4103473715604249</v>
      </c>
      <c r="H35" s="70">
        <f t="shared" ref="H35:H40" si="8">Q35/T35</f>
        <v>3.9124272058015603</v>
      </c>
      <c r="I35" s="17"/>
      <c r="J35" s="30">
        <v>2013</v>
      </c>
      <c r="K35" s="42">
        <v>3026176</v>
      </c>
      <c r="L35" s="43">
        <v>475893</v>
      </c>
      <c r="M35" s="43">
        <v>1366061</v>
      </c>
      <c r="N35" s="43">
        <f t="shared" ref="N35" si="9">SUM(O35:P35)</f>
        <v>1199010</v>
      </c>
      <c r="O35" s="47">
        <v>1003238</v>
      </c>
      <c r="P35" s="47">
        <v>195772</v>
      </c>
      <c r="Q35" s="43">
        <f t="shared" ref="Q35" si="10">SUM(R35:S35)</f>
        <v>498498</v>
      </c>
      <c r="R35" s="47">
        <v>157298</v>
      </c>
      <c r="S35" s="47">
        <v>341200</v>
      </c>
      <c r="T35" s="67">
        <v>127414</v>
      </c>
      <c r="U35" s="52"/>
      <c r="V35" s="37"/>
    </row>
    <row r="36" spans="2:22" s="1" customFormat="1" ht="12" customHeight="1">
      <c r="B36" s="30">
        <v>2014</v>
      </c>
      <c r="C36" s="31" t="s">
        <v>51</v>
      </c>
      <c r="D36" s="75">
        <f t="shared" ref="D36:D41" si="11">K36/T36</f>
        <v>23.534427878683086</v>
      </c>
      <c r="E36" s="69">
        <f t="shared" ref="E36" si="12">L36/T36</f>
        <v>3.6220203242767433</v>
      </c>
      <c r="F36" s="69">
        <f t="shared" ref="F36:F41" si="13">M36/T36</f>
        <v>10.392888860944536</v>
      </c>
      <c r="G36" s="69">
        <f t="shared" ref="G36:G41" si="14">N36/T36</f>
        <v>9.4587816437042687</v>
      </c>
      <c r="H36" s="70">
        <f t="shared" si="8"/>
        <v>3.9514763787263139</v>
      </c>
      <c r="I36" s="17"/>
      <c r="J36" s="30">
        <v>2014</v>
      </c>
      <c r="K36" s="42">
        <v>2994450</v>
      </c>
      <c r="L36" s="43">
        <v>460855</v>
      </c>
      <c r="M36" s="43">
        <v>1322360</v>
      </c>
      <c r="N36" s="43">
        <f t="shared" ref="N36:N42" si="15">SUM(O36:P36)</f>
        <v>1203507</v>
      </c>
      <c r="O36" s="47">
        <v>1001289</v>
      </c>
      <c r="P36" s="47">
        <v>202218</v>
      </c>
      <c r="Q36" s="43">
        <f t="shared" ref="Q36:Q42" si="16">SUM(R36:S36)</f>
        <v>502774</v>
      </c>
      <c r="R36" s="47">
        <v>145640</v>
      </c>
      <c r="S36" s="47">
        <v>357134</v>
      </c>
      <c r="T36" s="67">
        <v>127237</v>
      </c>
      <c r="U36" s="52"/>
    </row>
    <row r="37" spans="2:22" s="1" customFormat="1" ht="12" customHeight="1">
      <c r="B37" s="55">
        <v>2015</v>
      </c>
      <c r="C37" s="56" t="s">
        <v>55</v>
      </c>
      <c r="D37" s="60">
        <f t="shared" si="11"/>
        <v>23.713930524410873</v>
      </c>
      <c r="E37" s="61">
        <f t="shared" ref="E37" si="17">L37/T37</f>
        <v>3.541996144616232</v>
      </c>
      <c r="F37" s="61">
        <f t="shared" si="13"/>
        <v>10.179039301310043</v>
      </c>
      <c r="G37" s="61">
        <f t="shared" si="14"/>
        <v>9.9703843581572844</v>
      </c>
      <c r="H37" s="62">
        <f t="shared" si="8"/>
        <v>3.9152602384043433</v>
      </c>
      <c r="I37" s="58"/>
      <c r="J37" s="57">
        <v>2015</v>
      </c>
      <c r="K37" s="63">
        <v>3013922</v>
      </c>
      <c r="L37" s="64">
        <v>450170</v>
      </c>
      <c r="M37" s="64">
        <v>1293705</v>
      </c>
      <c r="N37" s="39">
        <f t="shared" si="15"/>
        <v>1267186</v>
      </c>
      <c r="O37" s="51">
        <v>1054932</v>
      </c>
      <c r="P37" s="51">
        <v>212254</v>
      </c>
      <c r="Q37" s="39">
        <f t="shared" si="16"/>
        <v>497610</v>
      </c>
      <c r="R37" s="51">
        <v>148340</v>
      </c>
      <c r="S37" s="51">
        <v>349270</v>
      </c>
      <c r="T37" s="59">
        <v>127095</v>
      </c>
      <c r="U37" s="52"/>
    </row>
    <row r="38" spans="2:22" s="1" customFormat="1" ht="12" customHeight="1">
      <c r="B38" s="81">
        <v>2016</v>
      </c>
      <c r="C38" s="34" t="s">
        <v>56</v>
      </c>
      <c r="D38" s="82">
        <f t="shared" si="11"/>
        <v>24.084932541993986</v>
      </c>
      <c r="E38" s="83">
        <f t="shared" ref="E38:E39" si="18">L38/T38</f>
        <v>3.4876261393869745</v>
      </c>
      <c r="F38" s="83">
        <f t="shared" si="13"/>
        <v>9.6528864470017783</v>
      </c>
      <c r="G38" s="83">
        <f t="shared" si="14"/>
        <v>10.505210875143653</v>
      </c>
      <c r="H38" s="84">
        <f t="shared" si="8"/>
        <v>3.7875348310007713</v>
      </c>
      <c r="I38" s="58"/>
      <c r="J38" s="81">
        <v>2016</v>
      </c>
      <c r="K38" s="86">
        <v>3059798</v>
      </c>
      <c r="L38" s="85">
        <v>443075</v>
      </c>
      <c r="M38" s="85">
        <v>1226322</v>
      </c>
      <c r="N38" s="43">
        <f t="shared" si="15"/>
        <v>1334603</v>
      </c>
      <c r="O38" s="48">
        <v>1104917</v>
      </c>
      <c r="P38" s="48">
        <v>229686</v>
      </c>
      <c r="Q38" s="43">
        <f t="shared" si="16"/>
        <v>481176</v>
      </c>
      <c r="R38" s="48">
        <v>140011</v>
      </c>
      <c r="S38" s="48">
        <v>341165</v>
      </c>
      <c r="T38" s="91">
        <v>127042</v>
      </c>
      <c r="U38" s="52"/>
    </row>
    <row r="39" spans="2:22" s="1" customFormat="1" ht="12" customHeight="1">
      <c r="B39" s="30">
        <v>2017</v>
      </c>
      <c r="C39" s="31" t="s">
        <v>57</v>
      </c>
      <c r="D39" s="75">
        <f t="shared" si="11"/>
        <v>24.381526800557836</v>
      </c>
      <c r="E39" s="69">
        <f t="shared" si="18"/>
        <v>3.4707648185062916</v>
      </c>
      <c r="F39" s="69">
        <f t="shared" si="13"/>
        <v>9.1870169163009479</v>
      </c>
      <c r="G39" s="69">
        <f t="shared" si="14"/>
        <v>10.334914394219936</v>
      </c>
      <c r="H39" s="70">
        <f t="shared" si="8"/>
        <v>4.0055941190838249</v>
      </c>
      <c r="I39" s="58"/>
      <c r="J39" s="30">
        <v>2017</v>
      </c>
      <c r="K39" s="42">
        <v>3094479</v>
      </c>
      <c r="L39" s="43">
        <v>440506</v>
      </c>
      <c r="M39" s="43">
        <v>1166007</v>
      </c>
      <c r="N39" s="43">
        <f t="shared" si="15"/>
        <v>1311697</v>
      </c>
      <c r="O39" s="47">
        <v>1072051</v>
      </c>
      <c r="P39" s="47">
        <v>239646</v>
      </c>
      <c r="Q39" s="43">
        <f t="shared" si="16"/>
        <v>508386</v>
      </c>
      <c r="R39" s="47">
        <v>124495</v>
      </c>
      <c r="S39" s="47">
        <v>383891</v>
      </c>
      <c r="T39" s="92">
        <v>126919</v>
      </c>
      <c r="U39" s="52"/>
    </row>
    <row r="40" spans="2:22" s="1" customFormat="1" ht="12" customHeight="1">
      <c r="B40" s="30">
        <v>2018</v>
      </c>
      <c r="C40" s="31" t="s">
        <v>58</v>
      </c>
      <c r="D40" s="75">
        <f t="shared" si="11"/>
        <v>24.885079961183127</v>
      </c>
      <c r="E40" s="69">
        <f t="shared" ref="E40" si="19">L40/T40</f>
        <v>3.2538797150273373</v>
      </c>
      <c r="F40" s="69">
        <f t="shared" si="13"/>
        <v>8.8897900575152473</v>
      </c>
      <c r="G40" s="69">
        <f t="shared" si="14"/>
        <v>10.328326061744077</v>
      </c>
      <c r="H40" s="70">
        <f t="shared" si="8"/>
        <v>4.0129152892724989</v>
      </c>
      <c r="I40" s="58"/>
      <c r="J40" s="30">
        <v>2018</v>
      </c>
      <c r="K40" s="87">
        <v>3154159</v>
      </c>
      <c r="L40" s="88">
        <v>412426</v>
      </c>
      <c r="M40" s="88">
        <v>1126772</v>
      </c>
      <c r="N40" s="90">
        <f t="shared" si="15"/>
        <v>1309105</v>
      </c>
      <c r="O40" s="89">
        <v>1067820</v>
      </c>
      <c r="P40" s="89">
        <v>241285</v>
      </c>
      <c r="Q40" s="90">
        <f t="shared" si="16"/>
        <v>508633</v>
      </c>
      <c r="R40" s="89">
        <v>125563</v>
      </c>
      <c r="S40" s="89">
        <v>383070</v>
      </c>
      <c r="T40" s="92">
        <v>126749</v>
      </c>
      <c r="U40" s="52"/>
    </row>
    <row r="41" spans="2:22" s="1" customFormat="1" ht="12" customHeight="1">
      <c r="B41" s="30">
        <v>2019</v>
      </c>
      <c r="C41" s="31" t="s">
        <v>59</v>
      </c>
      <c r="D41" s="75">
        <f t="shared" si="11"/>
        <v>24.959440559440559</v>
      </c>
      <c r="E41" s="69">
        <f t="shared" ref="E41" si="20">L41/T41</f>
        <v>3.2362451108213821</v>
      </c>
      <c r="F41" s="69">
        <f t="shared" si="13"/>
        <v>9.2335111216467141</v>
      </c>
      <c r="G41" s="69">
        <f t="shared" si="14"/>
        <v>10.718233179250129</v>
      </c>
      <c r="H41" s="70">
        <f t="shared" ref="H41" si="21">Q41/T41</f>
        <v>3.9312314803840227</v>
      </c>
      <c r="I41" s="58"/>
      <c r="J41" s="30">
        <v>2019</v>
      </c>
      <c r="K41" s="87">
        <v>3158742</v>
      </c>
      <c r="L41" s="88">
        <v>409563</v>
      </c>
      <c r="M41" s="88">
        <v>1168547</v>
      </c>
      <c r="N41" s="90">
        <f t="shared" si="15"/>
        <v>1356446</v>
      </c>
      <c r="O41" s="89">
        <v>1126441</v>
      </c>
      <c r="P41" s="89">
        <v>230005</v>
      </c>
      <c r="Q41" s="90">
        <f t="shared" si="16"/>
        <v>497517</v>
      </c>
      <c r="R41" s="89">
        <v>117811</v>
      </c>
      <c r="S41" s="89">
        <v>379706</v>
      </c>
      <c r="T41" s="67">
        <v>126555</v>
      </c>
      <c r="U41" s="52"/>
    </row>
    <row r="42" spans="2:22" s="1" customFormat="1" ht="12" customHeight="1">
      <c r="B42" s="30">
        <v>2020</v>
      </c>
      <c r="C42" s="31" t="s">
        <v>60</v>
      </c>
      <c r="D42" s="75">
        <f t="shared" ref="D42" si="22">K42/T42</f>
        <v>25.328508236487878</v>
      </c>
      <c r="E42" s="69">
        <f t="shared" ref="E42" si="23">L42/T42</f>
        <v>3.0804623214370648</v>
      </c>
      <c r="F42" s="69">
        <f t="shared" ref="F42" si="24">M42/T42</f>
        <v>8.8938690089261652</v>
      </c>
      <c r="G42" s="69">
        <f t="shared" ref="G42" si="25">N42/T42</f>
        <v>11.14582309387535</v>
      </c>
      <c r="H42" s="70">
        <f t="shared" ref="H42" si="26">Q42/T42</f>
        <v>4.0157832987173592</v>
      </c>
      <c r="I42" s="58"/>
      <c r="J42" s="30">
        <v>2020</v>
      </c>
      <c r="K42" s="87">
        <v>3195090</v>
      </c>
      <c r="L42" s="88">
        <v>388588</v>
      </c>
      <c r="M42" s="88">
        <v>1121926</v>
      </c>
      <c r="N42" s="90">
        <f t="shared" si="15"/>
        <v>1406001</v>
      </c>
      <c r="O42" s="89">
        <v>1175065</v>
      </c>
      <c r="P42" s="89">
        <v>230936</v>
      </c>
      <c r="Q42" s="90">
        <f t="shared" si="16"/>
        <v>506575</v>
      </c>
      <c r="R42" s="89">
        <v>118957</v>
      </c>
      <c r="S42" s="89">
        <v>387618</v>
      </c>
      <c r="T42" s="67">
        <v>126146</v>
      </c>
      <c r="U42" s="52"/>
    </row>
    <row r="43" spans="2:22" s="1" customFormat="1" ht="12" customHeight="1">
      <c r="B43" s="28">
        <v>2021</v>
      </c>
      <c r="C43" s="29" t="s">
        <v>61</v>
      </c>
      <c r="D43" s="93">
        <f t="shared" ref="D43" si="27">K43/T43</f>
        <v>25.473530302305939</v>
      </c>
      <c r="E43" s="73">
        <f t="shared" ref="E43" si="28">L43/T43</f>
        <v>3.0472582110245257</v>
      </c>
      <c r="F43" s="73">
        <f t="shared" ref="F43" si="29">M43/T43</f>
        <v>8.6409778330225819</v>
      </c>
      <c r="G43" s="73">
        <f t="shared" ref="G43" si="30">N43/T43</f>
        <v>10.892025625089641</v>
      </c>
      <c r="H43" s="74">
        <f t="shared" ref="H43" si="31">Q43/T43</f>
        <v>4.0653137001800772</v>
      </c>
      <c r="I43" s="58"/>
      <c r="J43" s="28">
        <v>2021</v>
      </c>
      <c r="K43" s="94">
        <v>3196979</v>
      </c>
      <c r="L43" s="95">
        <v>382437</v>
      </c>
      <c r="M43" s="95">
        <v>1084460</v>
      </c>
      <c r="N43" s="96">
        <f t="shared" ref="N43" si="32">SUM(O43:P43)</f>
        <v>1366971</v>
      </c>
      <c r="O43" s="97">
        <v>1137186</v>
      </c>
      <c r="P43" s="97">
        <v>229785</v>
      </c>
      <c r="Q43" s="96">
        <f t="shared" ref="Q43" si="33">SUM(R43:S43)</f>
        <v>510205</v>
      </c>
      <c r="R43" s="97">
        <v>114990</v>
      </c>
      <c r="S43" s="97">
        <v>395215</v>
      </c>
      <c r="T43" s="66">
        <v>125502</v>
      </c>
      <c r="U43" s="52"/>
    </row>
    <row r="44" spans="2:22" s="1" customFormat="1" ht="12" customHeight="1">
      <c r="B44" s="30">
        <v>2022</v>
      </c>
      <c r="C44" s="31" t="s">
        <v>62</v>
      </c>
      <c r="D44" s="75">
        <f t="shared" ref="D44" si="34">K44/T44</f>
        <v>25.207151832376926</v>
      </c>
      <c r="E44" s="69">
        <f>L44/T44</f>
        <v>3.0842197091566823</v>
      </c>
      <c r="F44" s="69">
        <f t="shared" ref="F44" si="35">M44/T44</f>
        <v>8.6083299318911219</v>
      </c>
      <c r="G44" s="69">
        <f t="shared" ref="G44" si="36">N44/T44</f>
        <v>10.376295549312909</v>
      </c>
      <c r="H44" s="70">
        <f t="shared" ref="H44" si="37">Q44/T44</f>
        <v>4.340432343313565</v>
      </c>
      <c r="I44" s="58"/>
      <c r="J44" s="30">
        <v>2022</v>
      </c>
      <c r="K44" s="87">
        <v>3149558</v>
      </c>
      <c r="L44" s="88">
        <v>385364</v>
      </c>
      <c r="M44" s="88">
        <v>1075585</v>
      </c>
      <c r="N44" s="90">
        <f t="shared" ref="N44" si="38">SUM(O44:P44)</f>
        <v>1296487</v>
      </c>
      <c r="O44" s="89">
        <v>1062787</v>
      </c>
      <c r="P44" s="89">
        <v>233700</v>
      </c>
      <c r="Q44" s="90">
        <f t="shared" ref="Q44" si="39">SUM(R44:S44)</f>
        <v>542324</v>
      </c>
      <c r="R44" s="89">
        <v>105909</v>
      </c>
      <c r="S44" s="89">
        <v>436415</v>
      </c>
      <c r="T44" s="67">
        <v>124947</v>
      </c>
      <c r="U44" s="52"/>
    </row>
    <row r="45" spans="2:22" s="1" customFormat="1" ht="12" customHeight="1">
      <c r="B45" s="98">
        <v>2023</v>
      </c>
      <c r="C45" s="99" t="s">
        <v>63</v>
      </c>
      <c r="D45" s="100">
        <f>K45/T45</f>
        <v>24.793971950591867</v>
      </c>
      <c r="E45" s="101">
        <f>L45/T45</f>
        <v>3.0456446217189912</v>
      </c>
      <c r="F45" s="101">
        <f>M45/T45</f>
        <v>8.5341369660319089</v>
      </c>
      <c r="G45" s="101">
        <f>N45/T45</f>
        <v>9.9340501158003089</v>
      </c>
      <c r="H45" s="102">
        <f>Q45/T45</f>
        <v>4.3243454065877511</v>
      </c>
      <c r="I45" s="58"/>
      <c r="J45" s="98">
        <v>2023</v>
      </c>
      <c r="K45" s="103">
        <v>3083180</v>
      </c>
      <c r="L45" s="104">
        <v>378732</v>
      </c>
      <c r="M45" s="104">
        <v>1061237</v>
      </c>
      <c r="N45" s="105">
        <f t="shared" ref="N45" si="40">SUM(O45:P45)</f>
        <v>1235319</v>
      </c>
      <c r="O45" s="106">
        <v>995523</v>
      </c>
      <c r="P45" s="106">
        <v>239796</v>
      </c>
      <c r="Q45" s="105">
        <f t="shared" ref="Q45" si="41">SUM(R45:S45)</f>
        <v>537741</v>
      </c>
      <c r="R45" s="106">
        <v>97402</v>
      </c>
      <c r="S45" s="106">
        <v>440339</v>
      </c>
      <c r="T45" s="107">
        <v>124352</v>
      </c>
      <c r="U45" s="52"/>
    </row>
    <row r="46" spans="2:22" s="7" customFormat="1">
      <c r="B46" s="4" t="s">
        <v>34</v>
      </c>
      <c r="C46" s="4"/>
      <c r="D46" s="4"/>
      <c r="E46" s="4"/>
      <c r="F46" s="2"/>
      <c r="G46" s="2"/>
      <c r="H46" s="2"/>
      <c r="I46" s="1"/>
      <c r="J46" s="6" t="s">
        <v>52</v>
      </c>
      <c r="O46" s="22"/>
      <c r="P46" s="22"/>
      <c r="R46" s="22"/>
      <c r="S46" s="22"/>
      <c r="T46" s="19"/>
      <c r="U46" s="20"/>
    </row>
    <row r="47" spans="2:22" s="7" customFormat="1">
      <c r="B47" s="6" t="s">
        <v>37</v>
      </c>
      <c r="C47" s="6"/>
      <c r="D47" s="6"/>
      <c r="E47" s="6"/>
      <c r="F47" s="1"/>
      <c r="G47" s="1"/>
      <c r="H47" s="1"/>
      <c r="I47" s="1"/>
      <c r="J47" s="6" t="s">
        <v>41</v>
      </c>
      <c r="K47" s="9"/>
      <c r="L47" s="9"/>
      <c r="M47" s="9"/>
      <c r="N47" s="9"/>
      <c r="O47" s="22"/>
      <c r="P47" s="22"/>
      <c r="Q47" s="9"/>
      <c r="R47" s="22"/>
      <c r="S47" s="22"/>
      <c r="T47" s="20"/>
      <c r="U47" s="20"/>
    </row>
    <row r="48" spans="2:22" s="9" customFormat="1">
      <c r="B48" s="54" t="s">
        <v>54</v>
      </c>
      <c r="C48" s="8"/>
      <c r="D48" s="8"/>
      <c r="E48" s="6"/>
      <c r="F48" s="1"/>
      <c r="G48" s="1"/>
      <c r="H48" s="1"/>
      <c r="I48" s="1"/>
      <c r="J48" s="1"/>
      <c r="O48" s="22"/>
      <c r="P48" s="22"/>
      <c r="R48" s="22"/>
      <c r="S48" s="22"/>
      <c r="T48" s="20"/>
      <c r="U48" s="20"/>
    </row>
    <row r="49" spans="2:21" s="9" customFormat="1">
      <c r="B49" s="54" t="s">
        <v>53</v>
      </c>
      <c r="C49" s="5"/>
      <c r="D49" s="5"/>
      <c r="E49" s="6"/>
      <c r="F49" s="1"/>
      <c r="G49" s="1"/>
      <c r="H49" s="1"/>
      <c r="J49" s="1"/>
      <c r="O49" s="22"/>
      <c r="P49" s="22"/>
      <c r="R49" s="22"/>
      <c r="S49" s="22"/>
      <c r="T49" s="20"/>
      <c r="U49" s="13"/>
    </row>
    <row r="50" spans="2:21" s="9" customFormat="1">
      <c r="H50" s="108" t="s">
        <v>64</v>
      </c>
      <c r="O50" s="22"/>
      <c r="P50" s="22"/>
      <c r="R50" s="22"/>
      <c r="S50" s="22"/>
      <c r="T50" s="13"/>
      <c r="U50" s="13"/>
    </row>
    <row r="51" spans="2:21" s="9" customFormat="1">
      <c r="O51" s="22"/>
      <c r="P51" s="22"/>
      <c r="R51" s="22"/>
      <c r="S51" s="22"/>
      <c r="T51" s="13"/>
      <c r="U51" s="13"/>
    </row>
    <row r="52" spans="2:21" s="9" customFormat="1">
      <c r="O52" s="22"/>
      <c r="P52" s="22"/>
      <c r="R52" s="22"/>
      <c r="S52" s="22"/>
      <c r="T52" s="13"/>
      <c r="U52" s="13"/>
    </row>
    <row r="53" spans="2:21" s="9" customFormat="1">
      <c r="O53" s="22"/>
      <c r="P53" s="22"/>
      <c r="R53" s="22"/>
      <c r="S53" s="22"/>
      <c r="T53" s="13"/>
      <c r="U53" s="13"/>
    </row>
    <row r="54" spans="2:21" s="9" customFormat="1">
      <c r="O54" s="22"/>
      <c r="P54" s="22"/>
      <c r="R54" s="22"/>
      <c r="S54" s="22"/>
      <c r="T54" s="13"/>
      <c r="U54" s="13"/>
    </row>
    <row r="55" spans="2:21" s="9" customFormat="1">
      <c r="O55" s="22"/>
      <c r="P55" s="22"/>
      <c r="R55" s="22"/>
      <c r="S55" s="22"/>
      <c r="T55" s="13"/>
      <c r="U55" s="13"/>
    </row>
    <row r="56" spans="2:21" s="9" customFormat="1">
      <c r="O56" s="22"/>
      <c r="P56" s="22"/>
      <c r="R56" s="22"/>
      <c r="S56" s="22"/>
      <c r="T56" s="13"/>
      <c r="U56" s="13"/>
    </row>
    <row r="57" spans="2:21" s="9" customFormat="1">
      <c r="O57" s="22"/>
      <c r="P57" s="22"/>
      <c r="R57" s="22"/>
      <c r="S57" s="22"/>
      <c r="T57" s="13"/>
      <c r="U57" s="13"/>
    </row>
    <row r="58" spans="2:21" s="9" customFormat="1">
      <c r="O58" s="22"/>
      <c r="P58" s="22"/>
      <c r="R58" s="22"/>
      <c r="S58" s="22"/>
      <c r="T58" s="13"/>
      <c r="U58" s="13"/>
    </row>
    <row r="59" spans="2:21" s="9" customFormat="1">
      <c r="O59" s="22"/>
      <c r="P59" s="22"/>
      <c r="R59" s="22"/>
      <c r="S59" s="22"/>
      <c r="T59" s="13"/>
      <c r="U59" s="13"/>
    </row>
    <row r="60" spans="2:21" s="9" customFormat="1">
      <c r="O60" s="22"/>
      <c r="P60" s="22"/>
      <c r="R60" s="22"/>
      <c r="S60" s="22"/>
      <c r="T60" s="13"/>
      <c r="U60" s="13"/>
    </row>
    <row r="61" spans="2:21" s="9" customFormat="1">
      <c r="O61" s="22"/>
      <c r="P61" s="22"/>
      <c r="R61" s="22"/>
      <c r="S61" s="22"/>
      <c r="T61" s="13"/>
      <c r="U61" s="13"/>
    </row>
    <row r="62" spans="2:21" s="9" customFormat="1">
      <c r="O62" s="22"/>
      <c r="P62" s="22"/>
      <c r="R62" s="22"/>
      <c r="S62" s="22"/>
      <c r="T62" s="13"/>
      <c r="U62" s="13"/>
    </row>
    <row r="63" spans="2:21" s="9" customFormat="1">
      <c r="O63" s="22"/>
      <c r="P63" s="22"/>
      <c r="R63" s="22"/>
      <c r="S63" s="22"/>
      <c r="T63" s="13"/>
      <c r="U63" s="13"/>
    </row>
    <row r="64" spans="2:21" s="9" customFormat="1">
      <c r="O64" s="22"/>
      <c r="P64" s="22"/>
      <c r="R64" s="22"/>
      <c r="S64" s="22"/>
      <c r="T64" s="13"/>
      <c r="U64" s="13"/>
    </row>
    <row r="65" spans="10:21" s="9" customFormat="1">
      <c r="O65" s="22"/>
      <c r="P65" s="22"/>
      <c r="R65" s="22"/>
      <c r="S65" s="22"/>
      <c r="T65" s="13"/>
      <c r="U65" s="13"/>
    </row>
    <row r="66" spans="10:21" s="9" customFormat="1">
      <c r="O66" s="22"/>
      <c r="P66" s="22"/>
      <c r="R66" s="22"/>
      <c r="S66" s="22"/>
      <c r="T66" s="13"/>
      <c r="U66" s="13"/>
    </row>
    <row r="67" spans="10:21" s="9" customFormat="1">
      <c r="O67" s="22"/>
      <c r="P67" s="22"/>
      <c r="R67" s="22"/>
      <c r="S67" s="22"/>
      <c r="T67" s="13"/>
      <c r="U67" s="13"/>
    </row>
    <row r="68" spans="10:21" s="9" customFormat="1">
      <c r="O68" s="22"/>
      <c r="P68" s="22"/>
      <c r="R68" s="22"/>
      <c r="S68" s="22"/>
      <c r="T68" s="13"/>
      <c r="U68" s="13"/>
    </row>
    <row r="69" spans="10:21" s="9" customFormat="1">
      <c r="O69" s="22"/>
      <c r="P69" s="22"/>
      <c r="R69" s="22"/>
      <c r="S69" s="22"/>
      <c r="T69" s="13"/>
      <c r="U69" s="13"/>
    </row>
    <row r="70" spans="10:21" s="9" customFormat="1">
      <c r="O70" s="22"/>
      <c r="P70" s="22"/>
      <c r="R70" s="22"/>
      <c r="S70" s="22"/>
      <c r="T70" s="13"/>
      <c r="U70" s="13"/>
    </row>
    <row r="71" spans="10:21" s="9" customFormat="1">
      <c r="O71" s="22"/>
      <c r="P71" s="22"/>
      <c r="R71" s="22"/>
      <c r="S71" s="22"/>
      <c r="T71" s="13"/>
      <c r="U71" s="13"/>
    </row>
    <row r="72" spans="10:21" s="9" customFormat="1">
      <c r="O72" s="22"/>
      <c r="P72" s="22"/>
      <c r="R72" s="22"/>
      <c r="S72" s="22"/>
      <c r="T72" s="13"/>
      <c r="U72" s="13"/>
    </row>
    <row r="73" spans="10:21" s="9" customFormat="1">
      <c r="O73" s="22"/>
      <c r="P73" s="22"/>
      <c r="R73" s="22"/>
      <c r="S73" s="22"/>
      <c r="T73" s="13"/>
      <c r="U73" s="14"/>
    </row>
    <row r="74" spans="10:21" s="9" customFormat="1">
      <c r="O74" s="22"/>
      <c r="P74" s="22"/>
      <c r="R74" s="22"/>
      <c r="S74" s="22"/>
      <c r="T74" s="14"/>
      <c r="U74" s="14"/>
    </row>
    <row r="75" spans="10:21" s="9" customFormat="1">
      <c r="O75" s="22"/>
      <c r="P75" s="22"/>
      <c r="R75" s="22"/>
      <c r="S75" s="22"/>
      <c r="T75" s="14"/>
      <c r="U75" s="14"/>
    </row>
    <row r="76" spans="10:21" s="9" customFormat="1">
      <c r="O76" s="22"/>
      <c r="P76" s="22"/>
      <c r="R76" s="22"/>
      <c r="S76" s="22"/>
      <c r="T76" s="14"/>
      <c r="U76" s="14"/>
    </row>
    <row r="77" spans="10:21" s="9" customFormat="1">
      <c r="J77" s="13"/>
      <c r="L77" s="13"/>
      <c r="M77" s="13"/>
      <c r="N77" s="15"/>
      <c r="O77" s="22"/>
      <c r="P77" s="22"/>
      <c r="Q77" s="16"/>
      <c r="R77" s="22"/>
      <c r="S77" s="22"/>
      <c r="T77" s="14"/>
      <c r="U77" s="14"/>
    </row>
    <row r="78" spans="10:21" s="9" customFormat="1">
      <c r="J78" s="14"/>
      <c r="L78" s="14"/>
      <c r="M78" s="14"/>
      <c r="N78" s="14"/>
      <c r="O78" s="22"/>
      <c r="P78" s="22"/>
      <c r="Q78" s="14"/>
      <c r="R78" s="22"/>
      <c r="S78" s="22"/>
      <c r="T78" s="14"/>
      <c r="U78" s="14"/>
    </row>
    <row r="79" spans="10:21" s="9" customFormat="1">
      <c r="J79" s="14"/>
      <c r="L79" s="14"/>
      <c r="M79" s="14"/>
      <c r="N79" s="14"/>
      <c r="O79" s="22"/>
      <c r="P79" s="22"/>
      <c r="Q79" s="14"/>
      <c r="R79" s="22"/>
      <c r="S79" s="22"/>
      <c r="T79" s="14"/>
      <c r="U79" s="14"/>
    </row>
    <row r="80" spans="10:21" s="9" customFormat="1">
      <c r="J80" s="14"/>
      <c r="L80" s="14"/>
      <c r="M80" s="14"/>
      <c r="N80" s="14"/>
      <c r="O80" s="22"/>
      <c r="P80" s="22"/>
      <c r="Q80" s="14"/>
      <c r="R80" s="22"/>
      <c r="S80" s="22"/>
      <c r="T80" s="14"/>
      <c r="U80" s="14"/>
    </row>
    <row r="81" spans="10:21" s="9" customFormat="1">
      <c r="J81" s="14"/>
      <c r="L81" s="14"/>
      <c r="M81" s="14"/>
      <c r="N81" s="14"/>
      <c r="O81" s="22"/>
      <c r="P81" s="22"/>
      <c r="Q81" s="14"/>
      <c r="R81" s="22"/>
      <c r="S81" s="22"/>
      <c r="T81" s="14"/>
      <c r="U81" s="14"/>
    </row>
    <row r="82" spans="10:21" s="9" customFormat="1">
      <c r="J82" s="14"/>
      <c r="L82" s="14"/>
      <c r="M82" s="14"/>
      <c r="N82" s="14"/>
      <c r="O82" s="22"/>
      <c r="P82" s="22"/>
      <c r="Q82" s="14"/>
      <c r="R82" s="22"/>
      <c r="S82" s="22"/>
      <c r="T82" s="14"/>
      <c r="U82" s="14"/>
    </row>
    <row r="83" spans="10:21" s="9" customFormat="1">
      <c r="J83" s="14"/>
      <c r="L83" s="14"/>
      <c r="M83" s="14"/>
      <c r="N83" s="14"/>
      <c r="O83" s="22"/>
      <c r="P83" s="22"/>
      <c r="Q83" s="14"/>
      <c r="R83" s="22"/>
      <c r="S83" s="22"/>
      <c r="T83" s="14"/>
      <c r="U83" s="14"/>
    </row>
    <row r="84" spans="10:21" s="9" customFormat="1">
      <c r="J84" s="14"/>
      <c r="L84" s="14"/>
      <c r="M84" s="14"/>
      <c r="N84" s="14"/>
      <c r="O84" s="22"/>
      <c r="P84" s="22"/>
      <c r="Q84" s="14"/>
      <c r="R84" s="22"/>
      <c r="S84" s="22"/>
      <c r="T84" s="14"/>
      <c r="U84" s="14"/>
    </row>
    <row r="85" spans="10:21" s="9" customFormat="1">
      <c r="J85" s="14"/>
      <c r="L85" s="14"/>
      <c r="M85" s="14"/>
      <c r="N85" s="14"/>
      <c r="O85" s="22"/>
      <c r="P85" s="22"/>
      <c r="Q85" s="14"/>
      <c r="R85" s="22"/>
      <c r="S85" s="22"/>
      <c r="T85" s="14"/>
      <c r="U85" s="14"/>
    </row>
    <row r="86" spans="10:21" s="9" customFormat="1">
      <c r="J86" s="14"/>
      <c r="L86" s="14"/>
      <c r="M86" s="14"/>
      <c r="N86" s="14"/>
      <c r="O86" s="22"/>
      <c r="P86" s="22"/>
      <c r="Q86" s="14"/>
      <c r="R86" s="22"/>
      <c r="S86" s="22"/>
      <c r="T86" s="14"/>
      <c r="U86" s="14"/>
    </row>
    <row r="87" spans="10:21" s="9" customFormat="1">
      <c r="J87" s="14"/>
      <c r="L87" s="14"/>
      <c r="M87" s="14"/>
      <c r="N87" s="14"/>
      <c r="O87" s="22"/>
      <c r="P87" s="22"/>
      <c r="Q87" s="14"/>
      <c r="R87" s="22"/>
      <c r="S87" s="22"/>
      <c r="T87" s="14"/>
      <c r="U87" s="14"/>
    </row>
    <row r="88" spans="10:21" s="9" customFormat="1">
      <c r="J88" s="14"/>
      <c r="L88" s="14"/>
      <c r="M88" s="14"/>
      <c r="N88" s="14"/>
      <c r="O88" s="22"/>
      <c r="P88" s="22"/>
      <c r="Q88" s="14"/>
      <c r="R88" s="22"/>
      <c r="S88" s="22"/>
      <c r="T88" s="14"/>
      <c r="U88" s="14"/>
    </row>
    <row r="89" spans="10:21" s="9" customFormat="1">
      <c r="J89" s="14"/>
      <c r="L89" s="14"/>
      <c r="M89" s="14"/>
      <c r="N89" s="14"/>
      <c r="O89" s="22"/>
      <c r="P89" s="22"/>
      <c r="Q89" s="14"/>
      <c r="R89" s="22"/>
      <c r="S89" s="22"/>
      <c r="T89" s="14"/>
      <c r="U89" s="14"/>
    </row>
    <row r="90" spans="10:21" s="9" customFormat="1">
      <c r="J90" s="14"/>
      <c r="L90" s="14"/>
      <c r="M90" s="14"/>
      <c r="N90" s="14"/>
      <c r="O90" s="22"/>
      <c r="P90" s="22"/>
      <c r="Q90" s="14"/>
      <c r="R90" s="22"/>
      <c r="S90" s="22"/>
      <c r="T90" s="14"/>
      <c r="U90" s="14"/>
    </row>
    <row r="91" spans="10:21" s="9" customFormat="1">
      <c r="J91" s="14"/>
      <c r="L91" s="14"/>
      <c r="M91" s="14"/>
      <c r="N91" s="14"/>
      <c r="O91" s="22"/>
      <c r="P91" s="22"/>
      <c r="Q91" s="14"/>
      <c r="R91" s="22"/>
      <c r="S91" s="22"/>
      <c r="T91" s="14"/>
      <c r="U91" s="14"/>
    </row>
    <row r="92" spans="10:21" s="9" customFormat="1">
      <c r="J92" s="14"/>
      <c r="L92" s="14"/>
      <c r="M92" s="14"/>
      <c r="N92" s="14"/>
      <c r="O92" s="22"/>
      <c r="P92" s="22"/>
      <c r="Q92" s="14"/>
      <c r="R92" s="22"/>
      <c r="S92" s="22"/>
      <c r="T92" s="14"/>
      <c r="U92" s="14"/>
    </row>
    <row r="93" spans="10:21" s="9" customFormat="1">
      <c r="J93" s="14"/>
      <c r="L93" s="14"/>
      <c r="M93" s="14"/>
      <c r="N93" s="14"/>
      <c r="O93" s="22"/>
      <c r="P93" s="22"/>
      <c r="Q93" s="14"/>
      <c r="R93" s="22"/>
      <c r="S93" s="22"/>
      <c r="T93" s="14"/>
      <c r="U93" s="14"/>
    </row>
    <row r="94" spans="10:21" s="9" customFormat="1">
      <c r="J94" s="14"/>
      <c r="L94" s="14"/>
      <c r="M94" s="14"/>
      <c r="N94" s="14"/>
      <c r="O94" s="22"/>
      <c r="P94" s="22"/>
      <c r="Q94" s="14"/>
      <c r="R94" s="22"/>
      <c r="S94" s="22"/>
      <c r="T94" s="14"/>
      <c r="U94" s="14"/>
    </row>
    <row r="95" spans="10:21" s="9" customFormat="1">
      <c r="J95" s="14"/>
      <c r="L95" s="14"/>
      <c r="M95" s="14"/>
      <c r="N95" s="14"/>
      <c r="O95" s="22"/>
      <c r="P95" s="22"/>
      <c r="Q95" s="14"/>
      <c r="R95" s="22"/>
      <c r="S95" s="22"/>
      <c r="T95" s="14"/>
      <c r="U95" s="14"/>
    </row>
    <row r="96" spans="10:21" s="9" customFormat="1">
      <c r="J96" s="14"/>
      <c r="L96" s="14"/>
      <c r="M96" s="14"/>
      <c r="N96" s="14"/>
      <c r="O96" s="22"/>
      <c r="P96" s="22"/>
      <c r="Q96" s="14"/>
      <c r="R96" s="22"/>
      <c r="S96" s="22"/>
      <c r="T96" s="14"/>
      <c r="U96" s="14"/>
    </row>
    <row r="97" spans="2:21" s="9" customFormat="1">
      <c r="J97" s="14"/>
      <c r="L97" s="14"/>
      <c r="M97" s="14"/>
      <c r="N97" s="14"/>
      <c r="O97" s="22"/>
      <c r="P97" s="22"/>
      <c r="Q97" s="14"/>
      <c r="R97" s="22"/>
      <c r="S97" s="22"/>
      <c r="T97" s="14"/>
      <c r="U97" s="14"/>
    </row>
    <row r="98" spans="2:21" s="9" customFormat="1">
      <c r="J98" s="14"/>
      <c r="L98" s="14"/>
      <c r="M98" s="14"/>
      <c r="N98" s="14"/>
      <c r="O98" s="22"/>
      <c r="P98" s="22"/>
      <c r="Q98" s="14"/>
      <c r="R98" s="22"/>
      <c r="S98" s="22"/>
      <c r="T98" s="14"/>
      <c r="U98" s="14"/>
    </row>
    <row r="99" spans="2:21" s="9" customFormat="1">
      <c r="J99" s="14"/>
      <c r="L99" s="14"/>
      <c r="M99" s="14"/>
      <c r="N99" s="14"/>
      <c r="O99" s="22"/>
      <c r="P99" s="22"/>
      <c r="Q99" s="14"/>
      <c r="R99" s="22"/>
      <c r="S99" s="22"/>
      <c r="T99" s="14"/>
      <c r="U99" s="14"/>
    </row>
    <row r="100" spans="2:21" s="9" customFormat="1">
      <c r="J100" s="14"/>
      <c r="L100" s="14"/>
      <c r="M100" s="14"/>
      <c r="N100" s="14"/>
      <c r="O100" s="22"/>
      <c r="P100" s="22"/>
      <c r="Q100" s="14"/>
      <c r="R100" s="22"/>
      <c r="S100" s="22"/>
      <c r="T100" s="14"/>
      <c r="U100" s="14"/>
    </row>
    <row r="101" spans="2:21" s="9" customFormat="1">
      <c r="J101" s="14"/>
      <c r="L101" s="14"/>
      <c r="M101" s="14"/>
      <c r="N101" s="14"/>
      <c r="O101" s="22"/>
      <c r="P101" s="22"/>
      <c r="Q101" s="14"/>
      <c r="R101" s="22"/>
      <c r="S101" s="22"/>
      <c r="T101" s="14"/>
      <c r="U101" s="14"/>
    </row>
    <row r="102" spans="2:21" s="9" customFormat="1">
      <c r="J102" s="14"/>
      <c r="L102" s="14"/>
      <c r="M102" s="14"/>
      <c r="N102" s="14"/>
      <c r="O102" s="22"/>
      <c r="P102" s="22"/>
      <c r="Q102" s="14"/>
      <c r="R102" s="22"/>
      <c r="S102" s="22"/>
      <c r="T102" s="14"/>
      <c r="U102" s="14"/>
    </row>
    <row r="103" spans="2:21" s="9" customFormat="1">
      <c r="J103" s="14"/>
      <c r="L103" s="14"/>
      <c r="M103" s="14"/>
      <c r="N103" s="14"/>
      <c r="O103" s="22"/>
      <c r="P103" s="22"/>
      <c r="Q103" s="14"/>
      <c r="R103" s="22"/>
      <c r="S103" s="22"/>
      <c r="T103" s="14"/>
      <c r="U103" s="14"/>
    </row>
    <row r="104" spans="2:21" s="9" customFormat="1">
      <c r="J104" s="14"/>
      <c r="L104" s="14"/>
      <c r="M104" s="14"/>
      <c r="N104" s="14"/>
      <c r="O104" s="22"/>
      <c r="P104" s="22"/>
      <c r="Q104" s="14"/>
      <c r="R104" s="22"/>
      <c r="S104" s="22"/>
      <c r="T104" s="14"/>
      <c r="U104" s="14"/>
    </row>
    <row r="105" spans="2:21" s="9" customFormat="1">
      <c r="J105" s="14"/>
      <c r="L105" s="14"/>
      <c r="M105" s="14"/>
      <c r="N105" s="14"/>
      <c r="O105" s="22"/>
      <c r="P105" s="22"/>
      <c r="Q105" s="14"/>
      <c r="R105" s="22"/>
      <c r="S105" s="22"/>
      <c r="T105" s="14"/>
      <c r="U105" s="14"/>
    </row>
    <row r="106" spans="2:21" s="9" customFormat="1">
      <c r="J106" s="14"/>
      <c r="L106" s="14"/>
      <c r="M106" s="14"/>
      <c r="N106" s="14"/>
      <c r="O106" s="22"/>
      <c r="P106" s="22"/>
      <c r="Q106" s="14"/>
      <c r="R106" s="22"/>
      <c r="S106" s="22"/>
      <c r="T106" s="14"/>
      <c r="U106" s="14"/>
    </row>
    <row r="107" spans="2:21" s="9" customFormat="1">
      <c r="J107" s="14"/>
      <c r="L107" s="14"/>
      <c r="M107" s="14"/>
      <c r="N107" s="14"/>
      <c r="O107" s="22"/>
      <c r="P107" s="22"/>
      <c r="Q107" s="14"/>
      <c r="R107" s="22"/>
      <c r="S107" s="22"/>
      <c r="T107" s="14"/>
      <c r="U107" s="14"/>
    </row>
    <row r="108" spans="2:21" s="9" customFormat="1">
      <c r="J108" s="14"/>
      <c r="L108" s="14"/>
      <c r="M108" s="14"/>
      <c r="N108" s="14"/>
      <c r="O108" s="22"/>
      <c r="P108" s="22"/>
      <c r="Q108" s="14"/>
      <c r="R108" s="22"/>
      <c r="S108" s="22"/>
      <c r="T108" s="14"/>
      <c r="U108" s="14"/>
    </row>
    <row r="109" spans="2:21" s="9" customFormat="1">
      <c r="J109" s="14"/>
      <c r="L109" s="14"/>
      <c r="M109" s="14"/>
      <c r="N109" s="14"/>
      <c r="O109" s="22"/>
      <c r="P109" s="22"/>
      <c r="Q109" s="14"/>
      <c r="R109" s="22"/>
      <c r="S109" s="22"/>
      <c r="T109" s="14"/>
      <c r="U109" s="14"/>
    </row>
    <row r="110" spans="2:21" s="9" customFormat="1">
      <c r="I110" s="1"/>
      <c r="J110" s="14"/>
      <c r="L110" s="14"/>
      <c r="M110" s="14"/>
      <c r="N110" s="14"/>
      <c r="O110" s="22"/>
      <c r="P110" s="22"/>
      <c r="Q110" s="14"/>
      <c r="R110" s="22"/>
      <c r="S110" s="22"/>
      <c r="T110" s="14"/>
      <c r="U110" s="14"/>
    </row>
    <row r="111" spans="2:21" s="9" customFormat="1">
      <c r="B111" s="1"/>
      <c r="C111" s="1"/>
      <c r="D111" s="1"/>
      <c r="E111" s="1"/>
      <c r="F111" s="1"/>
      <c r="G111" s="1"/>
      <c r="H111" s="1"/>
      <c r="I111" s="1"/>
      <c r="J111" s="14"/>
      <c r="K111" s="1"/>
      <c r="L111" s="14"/>
      <c r="M111" s="14"/>
      <c r="N111" s="14"/>
      <c r="O111" s="22"/>
      <c r="P111" s="22"/>
      <c r="Q111" s="14"/>
      <c r="R111" s="22"/>
      <c r="S111" s="22"/>
      <c r="T111" s="14"/>
      <c r="U111" s="14"/>
    </row>
    <row r="112" spans="2:21" s="9" customFormat="1">
      <c r="B112" s="1"/>
      <c r="C112" s="1"/>
      <c r="D112" s="1"/>
      <c r="E112" s="1"/>
      <c r="F112" s="1"/>
      <c r="G112" s="1"/>
      <c r="H112" s="1"/>
      <c r="I112" s="1"/>
      <c r="J112" s="14"/>
      <c r="K112" s="1"/>
      <c r="L112" s="14"/>
      <c r="M112" s="14"/>
      <c r="N112" s="14"/>
      <c r="O112" s="22"/>
      <c r="P112" s="22"/>
      <c r="Q112" s="14"/>
      <c r="R112" s="22"/>
      <c r="S112" s="22"/>
      <c r="T112" s="14"/>
      <c r="U112" s="14"/>
    </row>
    <row r="113" spans="2:11">
      <c r="B113" s="1"/>
      <c r="C113" s="1"/>
      <c r="D113" s="1"/>
      <c r="E113" s="1"/>
      <c r="F113" s="1"/>
      <c r="G113" s="1"/>
      <c r="H113" s="1"/>
      <c r="K113" s="1"/>
    </row>
  </sheetData>
  <mergeCells count="13">
    <mergeCell ref="B5:C6"/>
    <mergeCell ref="E5:E6"/>
    <mergeCell ref="F5:F6"/>
    <mergeCell ref="G5:G6"/>
    <mergeCell ref="H5:H6"/>
    <mergeCell ref="D5:D6"/>
    <mergeCell ref="T5:T6"/>
    <mergeCell ref="J5:J6"/>
    <mergeCell ref="K5:K6"/>
    <mergeCell ref="L5:L6"/>
    <mergeCell ref="M5:M6"/>
    <mergeCell ref="N5:N6"/>
    <mergeCell ref="Q5:Q6"/>
  </mergeCells>
  <phoneticPr fontId="7"/>
  <pageMargins left="0.59055118110236227" right="0" top="0.59055118110236227" bottom="0" header="0" footer="0"/>
  <pageSetup paperSize="9"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ＭＤsouken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hasegawa</dc:creator>
  <cp:lastModifiedBy>Windows User</cp:lastModifiedBy>
  <cp:lastPrinted>2019-01-31T00:44:56Z</cp:lastPrinted>
  <dcterms:created xsi:type="dcterms:W3CDTF">2001-01-26T05:12:27Z</dcterms:created>
  <dcterms:modified xsi:type="dcterms:W3CDTF">2024-06-20T00:49:28Z</dcterms:modified>
</cp:coreProperties>
</file>