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610" windowWidth="27780" windowHeight="8220"/>
  </bookViews>
  <sheets>
    <sheet name="データ表 (2018～)" sheetId="4" r:id="rId1"/>
    <sheet name="データ表" sheetId="2" r:id="rId2"/>
  </sheets>
  <externalReferences>
    <externalReference r:id="rId3"/>
  </externalReferences>
  <definedNames>
    <definedName name="_xlnm.Print_Area" localSheetId="1">データ表!$B$2:$BY$43</definedName>
    <definedName name="_xlnm.Print_Area" localSheetId="0">'データ表 (2018～)'!$B$2:$DG$17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DG14" i="4" l="1"/>
  <c r="DC14" i="4"/>
  <c r="DA14" i="4"/>
  <c r="CW14" i="4"/>
  <c r="CU14" i="4"/>
  <c r="CS14" i="4"/>
  <c r="CQ14" i="4"/>
  <c r="CO14" i="4"/>
  <c r="CM14" i="4"/>
  <c r="CK14" i="4"/>
  <c r="CI14" i="4"/>
  <c r="CG14" i="4"/>
  <c r="CE14" i="4"/>
  <c r="CC14" i="4"/>
  <c r="CA14" i="4"/>
  <c r="BY14" i="4"/>
  <c r="BW14" i="4"/>
  <c r="BU14" i="4"/>
  <c r="BS14" i="4"/>
  <c r="BQ14" i="4"/>
  <c r="BO14" i="4"/>
  <c r="BM14" i="4"/>
  <c r="BK14" i="4"/>
  <c r="BI14" i="4"/>
  <c r="BG14" i="4"/>
  <c r="BE14" i="4"/>
  <c r="BC14" i="4"/>
  <c r="BA14" i="4"/>
  <c r="AY14" i="4"/>
  <c r="AW14" i="4"/>
  <c r="AU14" i="4"/>
  <c r="AS14" i="4"/>
  <c r="AQ14" i="4"/>
  <c r="AO14" i="4"/>
  <c r="AM14" i="4"/>
  <c r="AI14" i="4"/>
  <c r="AG14" i="4"/>
  <c r="AC14" i="4"/>
  <c r="AA14" i="4"/>
  <c r="W14" i="4"/>
  <c r="U14" i="4"/>
  <c r="Q14" i="4"/>
  <c r="O14" i="4"/>
  <c r="M14" i="4"/>
  <c r="K14" i="4"/>
  <c r="I14" i="4"/>
  <c r="G14" i="4"/>
  <c r="E14" i="4"/>
  <c r="AG13" i="4" l="1"/>
  <c r="AC13" i="4"/>
  <c r="CK13" i="4"/>
  <c r="CK12" i="4"/>
  <c r="CK11" i="4"/>
  <c r="CM13" i="4"/>
  <c r="CM12" i="4"/>
  <c r="CM11" i="4"/>
  <c r="CO13" i="4"/>
  <c r="CO12" i="4"/>
  <c r="CO11" i="4"/>
  <c r="AW13" i="4"/>
  <c r="DG13" i="4"/>
  <c r="DC13" i="4"/>
  <c r="DA13" i="4"/>
  <c r="CW13" i="4"/>
  <c r="CU13" i="4"/>
  <c r="CS13" i="4"/>
  <c r="CQ13" i="4"/>
  <c r="CI13" i="4"/>
  <c r="CG13" i="4"/>
  <c r="CE13" i="4"/>
  <c r="CC13" i="4"/>
  <c r="CA13" i="4"/>
  <c r="BY13" i="4"/>
  <c r="BW13" i="4"/>
  <c r="BU13" i="4"/>
  <c r="BS13" i="4"/>
  <c r="BQ13" i="4"/>
  <c r="BO13" i="4"/>
  <c r="BM13" i="4"/>
  <c r="BK13" i="4"/>
  <c r="BI13" i="4"/>
  <c r="BG13" i="4"/>
  <c r="BE13" i="4"/>
  <c r="BC13" i="4"/>
  <c r="BA13" i="4"/>
  <c r="AY13" i="4"/>
  <c r="AU13" i="4"/>
  <c r="AS13" i="4"/>
  <c r="AQ13" i="4"/>
  <c r="AO13" i="4"/>
  <c r="AM13" i="4"/>
  <c r="AI13" i="4"/>
  <c r="AA13" i="4"/>
  <c r="W13" i="4"/>
  <c r="U13" i="4"/>
  <c r="Q13" i="4"/>
  <c r="O13" i="4"/>
  <c r="M13" i="4"/>
  <c r="K13" i="4"/>
  <c r="I13" i="4"/>
  <c r="G13" i="4"/>
  <c r="E13" i="4"/>
  <c r="DG12" i="4" l="1"/>
  <c r="DC12" i="4"/>
  <c r="DA12" i="4"/>
  <c r="CW12" i="4"/>
  <c r="CU12" i="4"/>
  <c r="CS12" i="4"/>
  <c r="CQ12" i="4"/>
  <c r="CI12" i="4"/>
  <c r="CG12" i="4"/>
  <c r="CE12" i="4"/>
  <c r="CC12" i="4"/>
  <c r="CA12" i="4"/>
  <c r="BY12" i="4"/>
  <c r="BW12" i="4"/>
  <c r="BU12" i="4"/>
  <c r="BS12" i="4"/>
  <c r="BQ12" i="4"/>
  <c r="BO12" i="4"/>
  <c r="BM12" i="4"/>
  <c r="BK12" i="4"/>
  <c r="BI12" i="4"/>
  <c r="BG12" i="4"/>
  <c r="BE12" i="4"/>
  <c r="BC12" i="4"/>
  <c r="BA12" i="4"/>
  <c r="AY12" i="4"/>
  <c r="AW12" i="4"/>
  <c r="AU12" i="4"/>
  <c r="AS12" i="4"/>
  <c r="AQ12" i="4"/>
  <c r="AO12" i="4"/>
  <c r="AM12" i="4"/>
  <c r="AI12" i="4"/>
  <c r="AA12" i="4"/>
  <c r="W12" i="4"/>
  <c r="U12" i="4"/>
  <c r="Q12" i="4"/>
  <c r="O12" i="4"/>
  <c r="M12" i="4"/>
  <c r="K12" i="4"/>
  <c r="I12" i="4"/>
  <c r="G12" i="4"/>
  <c r="E12" i="4"/>
  <c r="DG11" i="4"/>
  <c r="DC11" i="4"/>
  <c r="DA11" i="4"/>
  <c r="CW11" i="4"/>
  <c r="CU11" i="4"/>
  <c r="CS11" i="4"/>
  <c r="CQ11" i="4"/>
  <c r="CI11" i="4"/>
  <c r="CG11" i="4"/>
  <c r="CE11" i="4"/>
  <c r="CC11" i="4"/>
  <c r="CA11" i="4"/>
  <c r="BY11" i="4"/>
  <c r="BW11" i="4"/>
  <c r="BU11" i="4"/>
  <c r="BS11" i="4"/>
  <c r="BQ11" i="4"/>
  <c r="BO11" i="4"/>
  <c r="BM11" i="4"/>
  <c r="BK11" i="4"/>
  <c r="BI11" i="4"/>
  <c r="BG11" i="4"/>
  <c r="BE11" i="4"/>
  <c r="BC11" i="4"/>
  <c r="BA11" i="4"/>
  <c r="AY11" i="4"/>
  <c r="AW11" i="4"/>
  <c r="AU11" i="4"/>
  <c r="AS11" i="4"/>
  <c r="AQ11" i="4"/>
  <c r="AO11" i="4"/>
  <c r="AM11" i="4"/>
  <c r="AI11" i="4"/>
  <c r="AA11" i="4"/>
  <c r="W11" i="4"/>
  <c r="U11" i="4"/>
  <c r="Q11" i="4"/>
  <c r="O11" i="4"/>
  <c r="M11" i="4"/>
  <c r="K11" i="4"/>
  <c r="I11" i="4"/>
  <c r="G11" i="4"/>
  <c r="E11" i="4"/>
  <c r="DG10" i="4"/>
  <c r="DC10" i="4"/>
  <c r="DA10" i="4"/>
  <c r="CW10" i="4"/>
  <c r="CU10" i="4"/>
  <c r="CS10" i="4"/>
  <c r="CQ10" i="4"/>
  <c r="CI10" i="4"/>
  <c r="CG10" i="4"/>
  <c r="CE10" i="4"/>
  <c r="CC10" i="4"/>
  <c r="CA10" i="4"/>
  <c r="BY10" i="4"/>
  <c r="BW10" i="4"/>
  <c r="BU10" i="4"/>
  <c r="BS10" i="4"/>
  <c r="BQ10" i="4"/>
  <c r="BO10" i="4"/>
  <c r="BM10" i="4"/>
  <c r="BK10" i="4"/>
  <c r="BI10" i="4"/>
  <c r="BG10" i="4"/>
  <c r="BE10" i="4"/>
  <c r="BC10" i="4"/>
  <c r="BA10" i="4"/>
  <c r="AY10" i="4"/>
  <c r="AW10" i="4"/>
  <c r="AU10" i="4"/>
  <c r="AS10" i="4"/>
  <c r="AQ10" i="4"/>
  <c r="AO10" i="4"/>
  <c r="AM10" i="4"/>
  <c r="AI10" i="4"/>
  <c r="AA10" i="4"/>
  <c r="W10" i="4"/>
  <c r="U10" i="4"/>
  <c r="Q10" i="4"/>
  <c r="O10" i="4"/>
  <c r="M10" i="4"/>
  <c r="K10" i="4"/>
  <c r="I10" i="4"/>
  <c r="G10" i="4"/>
  <c r="E10" i="4"/>
  <c r="T35" i="2"/>
  <c r="BQ34" i="2"/>
  <c r="BS34" i="2"/>
  <c r="BU34" i="2"/>
  <c r="BY34" i="2"/>
  <c r="BM34" i="2"/>
  <c r="BK34" i="2"/>
  <c r="AO34" i="2"/>
  <c r="AQ34" i="2"/>
  <c r="AM34" i="2"/>
  <c r="AK34" i="2"/>
  <c r="S34" i="2"/>
  <c r="U34" i="2"/>
  <c r="T32" i="2"/>
  <c r="T33" i="2"/>
  <c r="T34" i="2"/>
  <c r="BX32" i="2"/>
  <c r="BX34" i="2"/>
  <c r="BX33" i="2"/>
  <c r="BY33" i="2"/>
  <c r="BR34" i="2"/>
  <c r="BR32" i="2"/>
  <c r="BS33" i="2"/>
  <c r="BQ33" i="2"/>
  <c r="BL32" i="2"/>
  <c r="BL34" i="2"/>
  <c r="BL33" i="2"/>
  <c r="BM33" i="2"/>
  <c r="BK33" i="2"/>
  <c r="BG33" i="2"/>
  <c r="BF34" i="2"/>
  <c r="BF32" i="2"/>
  <c r="BG34" i="2"/>
  <c r="BE34" i="2"/>
  <c r="BE33" i="2"/>
  <c r="AX32" i="2"/>
  <c r="AX33" i="2"/>
  <c r="AY34" i="2"/>
  <c r="AY33" i="2"/>
  <c r="AW34" i="2"/>
  <c r="AW33" i="2"/>
  <c r="AS34" i="2"/>
  <c r="AR33" i="2"/>
  <c r="AR32" i="2"/>
  <c r="AS33" i="2"/>
  <c r="AQ33" i="2"/>
  <c r="AL34" i="2"/>
  <c r="AL33" i="2"/>
  <c r="AM33" i="2"/>
  <c r="AK33" i="2"/>
  <c r="AF32" i="2"/>
  <c r="AF34" i="2"/>
  <c r="AF33" i="2"/>
  <c r="AG34" i="2"/>
  <c r="AG33" i="2"/>
  <c r="AE34" i="2"/>
  <c r="AE33" i="2"/>
  <c r="Z32" i="2"/>
  <c r="Z34" i="2"/>
  <c r="Z33" i="2"/>
  <c r="AA33" i="2"/>
  <c r="AA34" i="2"/>
  <c r="Y34" i="2"/>
  <c r="Y33" i="2"/>
  <c r="S33" i="2"/>
  <c r="U33" i="2"/>
  <c r="N32" i="2"/>
  <c r="N34" i="2"/>
  <c r="N33" i="2"/>
  <c r="H32" i="2"/>
  <c r="O34" i="2"/>
  <c r="O33" i="2"/>
  <c r="M34" i="2"/>
  <c r="M33" i="2"/>
  <c r="H33" i="2"/>
  <c r="E32" i="2"/>
  <c r="E33" i="2"/>
  <c r="E34" i="2"/>
  <c r="G34" i="2"/>
  <c r="G33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BO34" i="2"/>
  <c r="BI34" i="2"/>
  <c r="BC34" i="2"/>
  <c r="AU34" i="2"/>
  <c r="AI34" i="2"/>
  <c r="AC34" i="2"/>
  <c r="W34" i="2"/>
  <c r="Q34" i="2"/>
  <c r="K34" i="2"/>
  <c r="I34" i="2"/>
  <c r="BU33" i="2"/>
  <c r="BO33" i="2"/>
  <c r="BI33" i="2"/>
  <c r="BC33" i="2"/>
  <c r="AU33" i="2"/>
  <c r="AO33" i="2"/>
  <c r="AI33" i="2"/>
  <c r="AC33" i="2"/>
  <c r="W33" i="2"/>
  <c r="Q33" i="2"/>
  <c r="K33" i="2"/>
  <c r="I33" i="2"/>
  <c r="BU32" i="2"/>
  <c r="BO32" i="2"/>
  <c r="BI32" i="2"/>
  <c r="BC32" i="2"/>
  <c r="AU32" i="2"/>
  <c r="AO32" i="2"/>
  <c r="AI32" i="2"/>
  <c r="AC32" i="2"/>
  <c r="W32" i="2"/>
  <c r="Q32" i="2"/>
  <c r="K32" i="2"/>
  <c r="BU31" i="2"/>
  <c r="BO31" i="2"/>
  <c r="BI31" i="2"/>
  <c r="BC31" i="2"/>
  <c r="AU31" i="2"/>
  <c r="AO31" i="2"/>
  <c r="AI31" i="2"/>
  <c r="AC31" i="2"/>
  <c r="W31" i="2"/>
  <c r="Q31" i="2"/>
  <c r="K31" i="2"/>
  <c r="BU30" i="2"/>
  <c r="BO30" i="2"/>
  <c r="BI30" i="2"/>
  <c r="BC30" i="2"/>
  <c r="AU30" i="2"/>
  <c r="AO30" i="2"/>
  <c r="AI30" i="2"/>
  <c r="AC30" i="2"/>
  <c r="W30" i="2"/>
  <c r="Q30" i="2"/>
  <c r="K30" i="2"/>
  <c r="BU29" i="2"/>
  <c r="BO29" i="2"/>
  <c r="BI29" i="2"/>
  <c r="BC29" i="2"/>
  <c r="AU29" i="2"/>
  <c r="AO29" i="2"/>
  <c r="AI29" i="2"/>
  <c r="AC29" i="2"/>
  <c r="W29" i="2"/>
  <c r="Q29" i="2"/>
  <c r="K29" i="2"/>
  <c r="BU28" i="2"/>
  <c r="BO28" i="2"/>
  <c r="BI28" i="2"/>
  <c r="BC28" i="2"/>
  <c r="AU28" i="2"/>
  <c r="AO28" i="2"/>
  <c r="AI28" i="2"/>
  <c r="AC28" i="2"/>
  <c r="W28" i="2"/>
  <c r="Q28" i="2"/>
  <c r="K28" i="2"/>
  <c r="BU27" i="2"/>
  <c r="BO27" i="2"/>
  <c r="BI27" i="2"/>
  <c r="BC27" i="2"/>
  <c r="AU27" i="2"/>
  <c r="AO27" i="2"/>
  <c r="AI27" i="2"/>
  <c r="AC27" i="2"/>
  <c r="W27" i="2"/>
  <c r="Q27" i="2"/>
  <c r="K27" i="2"/>
  <c r="BU26" i="2"/>
  <c r="BO26" i="2"/>
  <c r="BI26" i="2"/>
  <c r="BC26" i="2"/>
  <c r="AU26" i="2"/>
  <c r="AO26" i="2"/>
  <c r="AI26" i="2"/>
  <c r="AC26" i="2"/>
  <c r="W26" i="2"/>
  <c r="Q26" i="2"/>
  <c r="K26" i="2"/>
  <c r="BU25" i="2"/>
  <c r="BO25" i="2"/>
  <c r="BI25" i="2"/>
  <c r="BC25" i="2"/>
  <c r="AU25" i="2"/>
  <c r="AO25" i="2"/>
  <c r="AI25" i="2"/>
  <c r="AC25" i="2"/>
  <c r="W25" i="2"/>
  <c r="Q25" i="2"/>
  <c r="K25" i="2"/>
  <c r="BU24" i="2"/>
  <c r="BO24" i="2"/>
  <c r="BI24" i="2"/>
  <c r="BC24" i="2"/>
  <c r="AU24" i="2"/>
  <c r="AO24" i="2"/>
  <c r="AI24" i="2"/>
  <c r="AC24" i="2"/>
  <c r="W24" i="2"/>
  <c r="Q24" i="2"/>
  <c r="K24" i="2"/>
  <c r="BU23" i="2"/>
  <c r="BO23" i="2"/>
  <c r="BI23" i="2"/>
  <c r="BC23" i="2"/>
  <c r="AU23" i="2"/>
  <c r="AO23" i="2"/>
  <c r="AI23" i="2"/>
  <c r="AC23" i="2"/>
  <c r="W23" i="2"/>
  <c r="Q23" i="2"/>
  <c r="K23" i="2"/>
  <c r="BU22" i="2"/>
  <c r="BO22" i="2"/>
  <c r="BI22" i="2"/>
  <c r="BC22" i="2"/>
  <c r="AU22" i="2"/>
  <c r="AO22" i="2"/>
  <c r="AI22" i="2"/>
  <c r="AC22" i="2"/>
  <c r="W22" i="2"/>
  <c r="Q22" i="2"/>
  <c r="K22" i="2"/>
  <c r="BU21" i="2"/>
  <c r="BO21" i="2"/>
  <c r="BI21" i="2"/>
  <c r="BC21" i="2"/>
  <c r="AU21" i="2"/>
  <c r="AO21" i="2"/>
  <c r="AI21" i="2"/>
  <c r="AC21" i="2"/>
  <c r="W21" i="2"/>
  <c r="Q21" i="2"/>
  <c r="K21" i="2"/>
  <c r="BU20" i="2"/>
  <c r="BO20" i="2"/>
  <c r="BI20" i="2"/>
  <c r="BC20" i="2"/>
  <c r="AU20" i="2"/>
  <c r="AO20" i="2"/>
  <c r="AI20" i="2"/>
  <c r="AC20" i="2"/>
  <c r="W20" i="2"/>
  <c r="Q20" i="2"/>
  <c r="K20" i="2"/>
  <c r="BU19" i="2"/>
  <c r="BO19" i="2"/>
  <c r="BI19" i="2"/>
  <c r="BC19" i="2"/>
  <c r="AU19" i="2"/>
  <c r="AO19" i="2"/>
  <c r="AI19" i="2"/>
  <c r="AC19" i="2"/>
  <c r="W19" i="2"/>
  <c r="Q19" i="2"/>
  <c r="K19" i="2"/>
  <c r="BO18" i="2"/>
  <c r="AU18" i="2"/>
  <c r="AO18" i="2"/>
  <c r="AI18" i="2"/>
  <c r="AC18" i="2"/>
  <c r="W18" i="2"/>
  <c r="Q18" i="2"/>
  <c r="K18" i="2"/>
  <c r="BO17" i="2"/>
  <c r="BA17" i="2"/>
  <c r="AU17" i="2"/>
  <c r="AO17" i="2"/>
  <c r="AI17" i="2"/>
  <c r="AC17" i="2"/>
  <c r="W17" i="2"/>
  <c r="Q17" i="2"/>
  <c r="K17" i="2"/>
  <c r="BO16" i="2"/>
  <c r="BA16" i="2"/>
  <c r="AU16" i="2"/>
  <c r="AO16" i="2"/>
  <c r="AI16" i="2"/>
  <c r="AC16" i="2"/>
  <c r="W16" i="2"/>
  <c r="Q16" i="2"/>
  <c r="K16" i="2"/>
  <c r="BO15" i="2"/>
  <c r="BA15" i="2"/>
  <c r="AU15" i="2"/>
  <c r="AO15" i="2"/>
  <c r="AI15" i="2"/>
  <c r="AC15" i="2"/>
  <c r="W15" i="2"/>
  <c r="Q15" i="2"/>
  <c r="K15" i="2"/>
  <c r="BO14" i="2"/>
  <c r="BA14" i="2"/>
  <c r="AU14" i="2"/>
  <c r="AO14" i="2"/>
  <c r="AI14" i="2"/>
  <c r="AC14" i="2"/>
  <c r="W14" i="2"/>
  <c r="Q14" i="2"/>
  <c r="K14" i="2"/>
  <c r="BO13" i="2"/>
  <c r="BA13" i="2"/>
  <c r="AU13" i="2"/>
  <c r="AO13" i="2"/>
  <c r="AI13" i="2"/>
  <c r="AC13" i="2"/>
  <c r="W13" i="2"/>
  <c r="Q13" i="2"/>
  <c r="K13" i="2"/>
  <c r="BO12" i="2"/>
  <c r="BA12" i="2"/>
  <c r="AU12" i="2"/>
  <c r="AO12" i="2"/>
  <c r="AI12" i="2"/>
  <c r="AC12" i="2"/>
  <c r="W12" i="2"/>
  <c r="Q12" i="2"/>
  <c r="K12" i="2"/>
  <c r="BO11" i="2"/>
  <c r="BA11" i="2"/>
  <c r="AU11" i="2"/>
  <c r="AO11" i="2"/>
  <c r="AI11" i="2"/>
  <c r="AC11" i="2"/>
  <c r="W11" i="2"/>
  <c r="Q11" i="2"/>
  <c r="K11" i="2"/>
  <c r="BO10" i="2"/>
  <c r="BA10" i="2"/>
  <c r="AU10" i="2"/>
  <c r="AO10" i="2"/>
  <c r="AI10" i="2"/>
  <c r="AC10" i="2"/>
  <c r="W10" i="2"/>
  <c r="Q10" i="2"/>
  <c r="K10" i="2"/>
</calcChain>
</file>

<file path=xl/sharedStrings.xml><?xml version="1.0" encoding="utf-8"?>
<sst xmlns="http://schemas.openxmlformats.org/spreadsheetml/2006/main" count="476" uniqueCount="57">
  <si>
    <t>（単位：千円、％）</t>
    <rPh sb="4" eb="6">
      <t>センエン</t>
    </rPh>
    <phoneticPr fontId="7"/>
  </si>
  <si>
    <t>年度</t>
    <rPh sb="0" eb="2">
      <t>ネンド</t>
    </rPh>
    <phoneticPr fontId="4"/>
  </si>
  <si>
    <t>総計</t>
    <rPh sb="0" eb="2">
      <t>ソウケイ</t>
    </rPh>
    <phoneticPr fontId="4"/>
  </si>
  <si>
    <t>東　北</t>
    <rPh sb="2" eb="3">
      <t>キタ</t>
    </rPh>
    <phoneticPr fontId="4"/>
  </si>
  <si>
    <t>関　東</t>
    <rPh sb="2" eb="3">
      <t>ヒガシ</t>
    </rPh>
    <phoneticPr fontId="4"/>
  </si>
  <si>
    <t>北　陸</t>
    <rPh sb="2" eb="3">
      <t>リク</t>
    </rPh>
    <phoneticPr fontId="4"/>
  </si>
  <si>
    <t>東　海</t>
    <rPh sb="0" eb="1">
      <t>ヒガシ</t>
    </rPh>
    <rPh sb="2" eb="3">
      <t>ウミ</t>
    </rPh>
    <phoneticPr fontId="4"/>
  </si>
  <si>
    <t>近　畿</t>
    <rPh sb="2" eb="3">
      <t>キ</t>
    </rPh>
    <phoneticPr fontId="4"/>
  </si>
  <si>
    <t>中　国</t>
    <rPh sb="2" eb="3">
      <t>クニ</t>
    </rPh>
    <phoneticPr fontId="4"/>
  </si>
  <si>
    <t>前年比</t>
    <rPh sb="0" eb="3">
      <t>ゼンネンヒ</t>
    </rPh>
    <phoneticPr fontId="4"/>
  </si>
  <si>
    <t>平成 3</t>
    <rPh sb="0" eb="2">
      <t>ヘイセイ</t>
    </rPh>
    <phoneticPr fontId="4"/>
  </si>
  <si>
    <t>-</t>
    <phoneticPr fontId="4"/>
  </si>
  <si>
    <t>データ元：(独)農畜産業振興機構</t>
    <rPh sb="3" eb="4">
      <t>モト</t>
    </rPh>
    <rPh sb="5" eb="8">
      <t>ドク</t>
    </rPh>
    <phoneticPr fontId="4"/>
  </si>
  <si>
    <t>注：1　「前年比」はJミルクによる算出。</t>
    <rPh sb="0" eb="1">
      <t>チュウ</t>
    </rPh>
    <rPh sb="5" eb="8">
      <t>ゼンネンヒ</t>
    </rPh>
    <rPh sb="17" eb="19">
      <t>サンシュツ</t>
    </rPh>
    <phoneticPr fontId="4"/>
  </si>
  <si>
    <t>中国四国</t>
    <rPh sb="1" eb="2">
      <t>クニ</t>
    </rPh>
    <rPh sb="2" eb="4">
      <t>シコク</t>
    </rPh>
    <phoneticPr fontId="4"/>
  </si>
  <si>
    <t>　　 2 長野は2000年度から東海に含まれている。</t>
    <rPh sb="5" eb="7">
      <t>ナガノ</t>
    </rPh>
    <rPh sb="12" eb="14">
      <t>ネンド</t>
    </rPh>
    <rPh sb="16" eb="18">
      <t>トウカイ</t>
    </rPh>
    <rPh sb="19" eb="20">
      <t>フク</t>
    </rPh>
    <phoneticPr fontId="4"/>
  </si>
  <si>
    <t>　　 4 都府県計は、2000年度から沖縄を含む。</t>
    <rPh sb="5" eb="9">
      <t>トフケンケイ</t>
    </rPh>
    <rPh sb="15" eb="17">
      <t>ネンド</t>
    </rPh>
    <rPh sb="19" eb="21">
      <t>オキナワ</t>
    </rPh>
    <rPh sb="22" eb="23">
      <t>フク</t>
    </rPh>
    <phoneticPr fontId="4"/>
  </si>
  <si>
    <t>　　 3 中国・四国は2000年度から分離し、それぞれの合計。</t>
    <rPh sb="5" eb="7">
      <t>チュウゴク</t>
    </rPh>
    <rPh sb="8" eb="10">
      <t>シコク</t>
    </rPh>
    <rPh sb="15" eb="17">
      <t>ネンド</t>
    </rPh>
    <rPh sb="19" eb="21">
      <t>ブンリ</t>
    </rPh>
    <rPh sb="28" eb="30">
      <t>ゴウケイ</t>
    </rPh>
    <phoneticPr fontId="4"/>
  </si>
  <si>
    <t>-</t>
  </si>
  <si>
    <t>チーズ向け</t>
    <rPh sb="3" eb="4">
      <t>ム</t>
    </rPh>
    <phoneticPr fontId="4"/>
  </si>
  <si>
    <t>合計</t>
    <rPh sb="0" eb="2">
      <t>ゴウケイ</t>
    </rPh>
    <phoneticPr fontId="4"/>
  </si>
  <si>
    <t>-</t>
    <phoneticPr fontId="4"/>
  </si>
  <si>
    <t>-</t>
    <phoneticPr fontId="4"/>
  </si>
  <si>
    <t>脱粉・バター等向け</t>
    <rPh sb="0" eb="1">
      <t>ダッ</t>
    </rPh>
    <rPh sb="1" eb="2">
      <t>フン</t>
    </rPh>
    <rPh sb="7" eb="8">
      <t>ム</t>
    </rPh>
    <phoneticPr fontId="4"/>
  </si>
  <si>
    <t>北海道</t>
    <rPh sb="0" eb="3">
      <t>ホッカイドウ</t>
    </rPh>
    <phoneticPr fontId="4"/>
  </si>
  <si>
    <t>都府県計</t>
    <rPh sb="0" eb="3">
      <t>トフケン</t>
    </rPh>
    <rPh sb="3" eb="4">
      <t>ケイ</t>
    </rPh>
    <phoneticPr fontId="4"/>
  </si>
  <si>
    <t>四　国</t>
    <rPh sb="0" eb="1">
      <t>ヨン</t>
    </rPh>
    <rPh sb="2" eb="3">
      <t>コク</t>
    </rPh>
    <phoneticPr fontId="4"/>
  </si>
  <si>
    <t>九州</t>
    <rPh sb="0" eb="2">
      <t>キュウシュウ</t>
    </rPh>
    <phoneticPr fontId="4"/>
  </si>
  <si>
    <t>沖縄</t>
    <phoneticPr fontId="4"/>
  </si>
  <si>
    <t>　　　 2017年度からは、制度改正に伴い補給金単価が1本化されたため、補給金交付額も合計のみを公表。そのため、2016年と2017年の合計とでは数値の連続性なし。</t>
    <rPh sb="60" eb="61">
      <t>ネン</t>
    </rPh>
    <rPh sb="66" eb="67">
      <t>ネン</t>
    </rPh>
    <rPh sb="68" eb="70">
      <t>ゴウケイ</t>
    </rPh>
    <rPh sb="73" eb="75">
      <t>スウチ</t>
    </rPh>
    <rPh sb="76" eb="79">
      <t>レンゾクセイ</t>
    </rPh>
    <phoneticPr fontId="4"/>
  </si>
  <si>
    <t>　　 6 合計金額は、四捨五入の関係で一致しない場合がある。</t>
    <rPh sb="5" eb="7">
      <t>ゴウケイ</t>
    </rPh>
    <rPh sb="7" eb="9">
      <t>キンガク</t>
    </rPh>
    <rPh sb="11" eb="15">
      <t>シシャゴニュウ</t>
    </rPh>
    <rPh sb="16" eb="18">
      <t>カンケイ</t>
    </rPh>
    <rPh sb="19" eb="21">
      <t>イッチ</t>
    </rPh>
    <rPh sb="24" eb="26">
      <t>バアイ</t>
    </rPh>
    <phoneticPr fontId="4"/>
  </si>
  <si>
    <t>年度別生産者補給交付金交付額</t>
    <phoneticPr fontId="4"/>
  </si>
  <si>
    <t>　　 5 2014年～2016年度においては、補給金単価が「バター・脱脂粉乳向け生乳」と「チーズ向け生乳」で2つ定められていたことからそれぞれ公表していたが、</t>
    <phoneticPr fontId="4"/>
  </si>
  <si>
    <t>毎年1回更新、最終更新日2018/8/21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4"/>
  </si>
  <si>
    <t>　　 2 合計金額は、四捨五入の関係で一致しない場合がある。</t>
    <rPh sb="5" eb="7">
      <t>ゴウケイ</t>
    </rPh>
    <rPh sb="7" eb="9">
      <t>キンガク</t>
    </rPh>
    <rPh sb="11" eb="15">
      <t>シシャゴニュウ</t>
    </rPh>
    <rPh sb="16" eb="18">
      <t>カンケイ</t>
    </rPh>
    <rPh sb="19" eb="21">
      <t>イッチ</t>
    </rPh>
    <rPh sb="24" eb="26">
      <t>バアイ</t>
    </rPh>
    <phoneticPr fontId="4"/>
  </si>
  <si>
    <t>補給交付金等額</t>
    <rPh sb="0" eb="2">
      <t>ホキュウ</t>
    </rPh>
    <rPh sb="2" eb="5">
      <t>コウフキン</t>
    </rPh>
    <rPh sb="5" eb="6">
      <t>トウ</t>
    </rPh>
    <rPh sb="6" eb="7">
      <t>ガク</t>
    </rPh>
    <phoneticPr fontId="4"/>
  </si>
  <si>
    <t>集送乳調整金額</t>
    <rPh sb="0" eb="1">
      <t>シュウ</t>
    </rPh>
    <rPh sb="1" eb="2">
      <t>ソウ</t>
    </rPh>
    <rPh sb="2" eb="3">
      <t>ニュウ</t>
    </rPh>
    <rPh sb="3" eb="5">
      <t>チョウセイ</t>
    </rPh>
    <rPh sb="5" eb="7">
      <t>キンガク</t>
    </rPh>
    <phoneticPr fontId="4"/>
  </si>
  <si>
    <t>ホクレン農業協同組合連合会</t>
    <rPh sb="4" eb="6">
      <t>ノウギョウ</t>
    </rPh>
    <rPh sb="6" eb="8">
      <t>キョウドウ</t>
    </rPh>
    <rPh sb="8" eb="10">
      <t>クミアイ</t>
    </rPh>
    <rPh sb="10" eb="13">
      <t>レンゴウカイ</t>
    </rPh>
    <phoneticPr fontId="4"/>
  </si>
  <si>
    <t>サツラク農業協同組合</t>
    <rPh sb="4" eb="6">
      <t>ノウギョウ</t>
    </rPh>
    <rPh sb="6" eb="8">
      <t>キョウドウ</t>
    </rPh>
    <rPh sb="8" eb="10">
      <t>クミアイ</t>
    </rPh>
    <phoneticPr fontId="4"/>
  </si>
  <si>
    <t>カネカ食品株式会社</t>
    <rPh sb="3" eb="5">
      <t>ショクヒン</t>
    </rPh>
    <rPh sb="5" eb="9">
      <t>カブシキガイシャ</t>
    </rPh>
    <phoneticPr fontId="4"/>
  </si>
  <si>
    <t>株式会社MMJ</t>
    <rPh sb="0" eb="4">
      <t>カブシキガイシャ</t>
    </rPh>
    <phoneticPr fontId="4"/>
  </si>
  <si>
    <t>東北生乳販売農業協同組合連合会</t>
    <rPh sb="0" eb="2">
      <t>トウホク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4"/>
  </si>
  <si>
    <t>関東生乳販売農業協同組合連合会</t>
    <rPh sb="0" eb="2">
      <t>カントウ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4"/>
  </si>
  <si>
    <t>北陸酪農業協同組合連合会</t>
    <rPh sb="0" eb="2">
      <t>ホクリク</t>
    </rPh>
    <rPh sb="2" eb="4">
      <t>ラクノウ</t>
    </rPh>
    <rPh sb="4" eb="5">
      <t>ギョウ</t>
    </rPh>
    <rPh sb="5" eb="7">
      <t>キョウドウ</t>
    </rPh>
    <rPh sb="7" eb="9">
      <t>クミアイ</t>
    </rPh>
    <rPh sb="9" eb="12">
      <t>レンゴウカイ</t>
    </rPh>
    <phoneticPr fontId="4"/>
  </si>
  <si>
    <t>東海酪農業協同組合連合会</t>
    <rPh sb="0" eb="2">
      <t>トウカイ</t>
    </rPh>
    <rPh sb="2" eb="4">
      <t>ラクノウ</t>
    </rPh>
    <rPh sb="4" eb="5">
      <t>ギョウ</t>
    </rPh>
    <rPh sb="5" eb="7">
      <t>キョウドウ</t>
    </rPh>
    <rPh sb="7" eb="9">
      <t>クミアイ</t>
    </rPh>
    <rPh sb="9" eb="12">
      <t>レンゴウカイ</t>
    </rPh>
    <phoneticPr fontId="4"/>
  </si>
  <si>
    <t>近畿生乳販売農業協同組合連合会</t>
    <rPh sb="0" eb="2">
      <t>キンキ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4"/>
  </si>
  <si>
    <t>中国生乳販売農業協同組合連合会</t>
    <rPh sb="0" eb="2">
      <t>チュウゴク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4"/>
  </si>
  <si>
    <t xml:space="preserve">九州生乳販売農業協同組合連合会 </t>
    <rPh sb="0" eb="2">
      <t>キュウシュウ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4"/>
  </si>
  <si>
    <t>沖縄県酪農農業協同組合</t>
    <rPh sb="0" eb="3">
      <t>オキナワケン</t>
    </rPh>
    <rPh sb="3" eb="5">
      <t>ラクノウ</t>
    </rPh>
    <rPh sb="5" eb="7">
      <t>ノウギョウ</t>
    </rPh>
    <rPh sb="7" eb="9">
      <t>キョウドウ</t>
    </rPh>
    <rPh sb="9" eb="11">
      <t>クミアイ</t>
    </rPh>
    <phoneticPr fontId="4"/>
  </si>
  <si>
    <t>第１号対象事業者合計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4"/>
  </si>
  <si>
    <t>第2号対象事業者合計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4"/>
  </si>
  <si>
    <t>第3号対象事業者合計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4"/>
  </si>
  <si>
    <t>四国生乳販売農業協同組合連合会</t>
    <phoneticPr fontId="4"/>
  </si>
  <si>
    <t>令和元</t>
    <rPh sb="0" eb="2">
      <t>レイワ</t>
    </rPh>
    <rPh sb="2" eb="3">
      <t>ガン</t>
    </rPh>
    <phoneticPr fontId="4"/>
  </si>
  <si>
    <t>年度別生産者補給交付金交付額</t>
    <phoneticPr fontId="4"/>
  </si>
  <si>
    <t>富士乳業株式会社</t>
    <rPh sb="0" eb="2">
      <t>フジ</t>
    </rPh>
    <rPh sb="2" eb="4">
      <t>ニュウギョウ</t>
    </rPh>
    <rPh sb="4" eb="6">
      <t>カブシキ</t>
    </rPh>
    <rPh sb="6" eb="8">
      <t>カイシャ</t>
    </rPh>
    <phoneticPr fontId="4"/>
  </si>
  <si>
    <t>毎年1回更新、最終更新日2024/10/4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1">
      <t>コウシン</t>
    </rPh>
    <rPh sb="11" eb="12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</si>
</sst>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#,##0_ "/>
    <numFmt numFmtId="178" formatCode="[Yellow]#,##0.0"/>
    <numFmt numFmtId="179" formatCode="#,##0_);[Red]\(#,##0\)"/>
    <numFmt numFmtId="180" formatCode="#,##0;\-#,##0;&quot;-&quot;"/>
    <numFmt numFmtId="181" formatCode="0.0"/>
  </numFmts>
  <fonts count="2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333333"/>
      <name val="ＭＳ Ｐゴシック"/>
      <family val="3"/>
      <charset val="128"/>
      <scheme val="maj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38" fontId="8" fillId="0" borderId="0" applyFont="0" applyFill="0" applyBorder="0" applyAlignment="0" applyProtection="0">
      <alignment vertical="center"/>
    </xf>
    <xf numFmtId="0" fontId="1" fillId="0" borderId="0"/>
    <xf numFmtId="180" fontId="16" fillId="0" borderId="0" applyFill="0" applyBorder="0" applyAlignment="0"/>
    <xf numFmtId="0" fontId="17" fillId="0" borderId="23" applyNumberFormat="0" applyAlignment="0" applyProtection="0">
      <alignment horizontal="left" vertical="center"/>
    </xf>
    <xf numFmtId="0" fontId="17" fillId="0" borderId="24">
      <alignment horizontal="left" vertical="center"/>
    </xf>
    <xf numFmtId="0" fontId="18" fillId="0" borderId="0"/>
    <xf numFmtId="38" fontId="8" fillId="0" borderId="0" applyFont="0" applyFill="0" applyBorder="0" applyAlignment="0" applyProtection="0"/>
    <xf numFmtId="38" fontId="19" fillId="0" borderId="0" applyFont="0" applyFill="0" applyBorder="0" applyAlignment="0" applyProtection="0"/>
    <xf numFmtId="181" fontId="1" fillId="0" borderId="0"/>
  </cellStyleXfs>
  <cellXfs count="100">
    <xf numFmtId="0" fontId="0" fillId="0" borderId="0" xfId="0"/>
    <xf numFmtId="0" fontId="2" fillId="2" borderId="0" xfId="2" applyFont="1" applyFill="1" applyProtection="1">
      <protection locked="0"/>
    </xf>
    <xf numFmtId="176" fontId="2" fillId="2" borderId="0" xfId="2" applyNumberFormat="1" applyFont="1" applyFill="1" applyProtection="1">
      <protection locked="0"/>
    </xf>
    <xf numFmtId="0" fontId="3" fillId="2" borderId="0" xfId="2" applyFont="1" applyFill="1" applyBorder="1" applyProtection="1">
      <protection locked="0"/>
    </xf>
    <xf numFmtId="0" fontId="2" fillId="2" borderId="0" xfId="2" applyFont="1" applyFill="1" applyBorder="1" applyProtection="1">
      <protection locked="0"/>
    </xf>
    <xf numFmtId="176" fontId="2" fillId="2" borderId="0" xfId="2" applyNumberFormat="1" applyFont="1" applyFill="1" applyBorder="1" applyProtection="1">
      <protection locked="0"/>
    </xf>
    <xf numFmtId="0" fontId="5" fillId="2" borderId="0" xfId="2" applyFont="1" applyFill="1" applyBorder="1" applyProtection="1">
      <protection locked="0"/>
    </xf>
    <xf numFmtId="176" fontId="5" fillId="2" borderId="0" xfId="2" applyNumberFormat="1" applyFont="1" applyFill="1" applyBorder="1" applyProtection="1">
      <protection locked="0"/>
    </xf>
    <xf numFmtId="0" fontId="5" fillId="2" borderId="0" xfId="2" applyFont="1" applyFill="1" applyProtection="1">
      <protection locked="0"/>
    </xf>
    <xf numFmtId="176" fontId="5" fillId="2" borderId="0" xfId="2" applyNumberFormat="1" applyFont="1" applyFill="1" applyProtection="1">
      <protection locked="0"/>
    </xf>
    <xf numFmtId="0" fontId="6" fillId="2" borderId="0" xfId="2" applyFont="1" applyFill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176" fontId="12" fillId="5" borderId="11" xfId="0" applyNumberFormat="1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2" fillId="5" borderId="13" xfId="0" applyNumberFormat="1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right" vertical="center"/>
    </xf>
    <xf numFmtId="177" fontId="13" fillId="2" borderId="14" xfId="2" applyNumberFormat="1" applyFont="1" applyFill="1" applyBorder="1" applyProtection="1">
      <protection locked="0"/>
    </xf>
    <xf numFmtId="176" fontId="13" fillId="2" borderId="16" xfId="2" applyNumberFormat="1" applyFont="1" applyFill="1" applyBorder="1" applyAlignment="1" applyProtection="1">
      <alignment horizontal="right"/>
      <protection locked="0"/>
    </xf>
    <xf numFmtId="177" fontId="13" fillId="2" borderId="16" xfId="2" applyNumberFormat="1" applyFont="1" applyFill="1" applyBorder="1" applyProtection="1">
      <protection locked="0"/>
    </xf>
    <xf numFmtId="38" fontId="13" fillId="2" borderId="16" xfId="1" applyFont="1" applyFill="1" applyBorder="1" applyAlignment="1" applyProtection="1">
      <alignment horizontal="right"/>
      <protection locked="0"/>
    </xf>
    <xf numFmtId="176" fontId="13" fillId="2" borderId="15" xfId="2" applyNumberFormat="1" applyFont="1" applyFill="1" applyBorder="1" applyAlignment="1" applyProtection="1">
      <alignment horizontal="right"/>
      <protection locked="0"/>
    </xf>
    <xf numFmtId="0" fontId="9" fillId="3" borderId="6" xfId="0" applyFont="1" applyFill="1" applyBorder="1" applyAlignment="1" applyProtection="1">
      <alignment horizontal="right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right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right" vertical="center"/>
    </xf>
    <xf numFmtId="178" fontId="6" fillId="2" borderId="0" xfId="2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14" fillId="0" borderId="0" xfId="0" applyFont="1" applyAlignment="1">
      <alignment vertical="center"/>
    </xf>
    <xf numFmtId="179" fontId="2" fillId="2" borderId="0" xfId="2" applyNumberFormat="1" applyFont="1" applyFill="1" applyProtection="1">
      <protection locked="0"/>
    </xf>
    <xf numFmtId="0" fontId="20" fillId="6" borderId="0" xfId="0" applyFont="1" applyFill="1" applyBorder="1"/>
    <xf numFmtId="3" fontId="2" fillId="2" borderId="0" xfId="2" applyNumberFormat="1" applyFont="1" applyFill="1" applyProtection="1">
      <protection locked="0"/>
    </xf>
    <xf numFmtId="176" fontId="13" fillId="2" borderId="16" xfId="2" applyNumberFormat="1" applyFont="1" applyFill="1" applyBorder="1" applyProtection="1">
      <protection locked="0"/>
    </xf>
    <xf numFmtId="38" fontId="13" fillId="2" borderId="16" xfId="1" applyFont="1" applyFill="1" applyBorder="1" applyAlignment="1" applyProtection="1">
      <protection locked="0"/>
    </xf>
    <xf numFmtId="177" fontId="13" fillId="2" borderId="17" xfId="2" applyNumberFormat="1" applyFont="1" applyFill="1" applyBorder="1" applyProtection="1">
      <protection locked="0"/>
    </xf>
    <xf numFmtId="176" fontId="13" fillId="2" borderId="19" xfId="2" applyNumberFormat="1" applyFont="1" applyFill="1" applyBorder="1" applyProtection="1">
      <protection locked="0"/>
    </xf>
    <xf numFmtId="177" fontId="13" fillId="2" borderId="19" xfId="2" applyNumberFormat="1" applyFont="1" applyFill="1" applyBorder="1" applyProtection="1">
      <protection locked="0"/>
    </xf>
    <xf numFmtId="38" fontId="13" fillId="2" borderId="19" xfId="1" applyFont="1" applyFill="1" applyBorder="1" applyAlignment="1" applyProtection="1">
      <protection locked="0"/>
    </xf>
    <xf numFmtId="176" fontId="13" fillId="2" borderId="18" xfId="2" applyNumberFormat="1" applyFont="1" applyFill="1" applyBorder="1" applyAlignment="1" applyProtection="1">
      <alignment horizontal="right"/>
      <protection locked="0"/>
    </xf>
    <xf numFmtId="177" fontId="13" fillId="2" borderId="20" xfId="2" applyNumberFormat="1" applyFont="1" applyFill="1" applyBorder="1" applyProtection="1">
      <protection locked="0"/>
    </xf>
    <xf numFmtId="176" fontId="13" fillId="2" borderId="22" xfId="2" applyNumberFormat="1" applyFont="1" applyFill="1" applyBorder="1" applyProtection="1">
      <protection locked="0"/>
    </xf>
    <xf numFmtId="177" fontId="13" fillId="2" borderId="22" xfId="2" applyNumberFormat="1" applyFont="1" applyFill="1" applyBorder="1" applyProtection="1">
      <protection locked="0"/>
    </xf>
    <xf numFmtId="38" fontId="13" fillId="2" borderId="22" xfId="1" applyFont="1" applyFill="1" applyBorder="1" applyAlignment="1" applyProtection="1">
      <protection locked="0"/>
    </xf>
    <xf numFmtId="176" fontId="13" fillId="2" borderId="21" xfId="2" applyNumberFormat="1" applyFont="1" applyFill="1" applyBorder="1" applyAlignment="1" applyProtection="1">
      <alignment horizontal="right"/>
      <protection locked="0"/>
    </xf>
    <xf numFmtId="176" fontId="13" fillId="2" borderId="21" xfId="2" applyNumberFormat="1" applyFont="1" applyFill="1" applyBorder="1" applyProtection="1">
      <protection locked="0"/>
    </xf>
    <xf numFmtId="176" fontId="13" fillId="2" borderId="15" xfId="2" applyNumberFormat="1" applyFont="1" applyFill="1" applyBorder="1" applyProtection="1">
      <protection locked="0"/>
    </xf>
    <xf numFmtId="176" fontId="13" fillId="2" borderId="18" xfId="2" applyNumberFormat="1" applyFont="1" applyFill="1" applyBorder="1" applyProtection="1">
      <protection locked="0"/>
    </xf>
    <xf numFmtId="0" fontId="9" fillId="3" borderId="25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right" vertical="center"/>
    </xf>
    <xf numFmtId="176" fontId="13" fillId="2" borderId="27" xfId="2" applyNumberFormat="1" applyFont="1" applyFill="1" applyBorder="1" applyProtection="1">
      <protection locked="0"/>
    </xf>
    <xf numFmtId="177" fontId="13" fillId="2" borderId="27" xfId="2" applyNumberFormat="1" applyFont="1" applyFill="1" applyBorder="1" applyProtection="1">
      <protection locked="0"/>
    </xf>
    <xf numFmtId="176" fontId="12" fillId="5" borderId="30" xfId="0" applyNumberFormat="1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176" fontId="13" fillId="2" borderId="32" xfId="2" applyNumberFormat="1" applyFont="1" applyFill="1" applyBorder="1" applyAlignment="1" applyProtection="1">
      <alignment horizontal="right"/>
      <protection locked="0"/>
    </xf>
    <xf numFmtId="176" fontId="13" fillId="2" borderId="32" xfId="2" applyNumberFormat="1" applyFont="1" applyFill="1" applyBorder="1" applyProtection="1">
      <protection locked="0"/>
    </xf>
    <xf numFmtId="176" fontId="13" fillId="2" borderId="33" xfId="2" applyNumberFormat="1" applyFont="1" applyFill="1" applyBorder="1" applyProtection="1">
      <protection locked="0"/>
    </xf>
    <xf numFmtId="176" fontId="13" fillId="2" borderId="34" xfId="2" applyNumberFormat="1" applyFont="1" applyFill="1" applyBorder="1" applyProtection="1">
      <protection locked="0"/>
    </xf>
    <xf numFmtId="177" fontId="13" fillId="2" borderId="35" xfId="2" applyNumberFormat="1" applyFont="1" applyFill="1" applyBorder="1" applyProtection="1">
      <protection locked="0"/>
    </xf>
    <xf numFmtId="177" fontId="13" fillId="2" borderId="36" xfId="2" applyNumberFormat="1" applyFont="1" applyFill="1" applyBorder="1" applyProtection="1">
      <protection locked="0"/>
    </xf>
    <xf numFmtId="177" fontId="13" fillId="2" borderId="37" xfId="2" applyNumberFormat="1" applyFont="1" applyFill="1" applyBorder="1" applyProtection="1">
      <protection locked="0"/>
    </xf>
    <xf numFmtId="177" fontId="13" fillId="2" borderId="39" xfId="2" applyNumberFormat="1" applyFont="1" applyFill="1" applyBorder="1" applyProtection="1">
      <protection locked="0"/>
    </xf>
    <xf numFmtId="176" fontId="13" fillId="2" borderId="39" xfId="2" applyNumberFormat="1" applyFont="1" applyFill="1" applyBorder="1" applyAlignment="1" applyProtection="1">
      <alignment horizontal="right"/>
      <protection locked="0"/>
    </xf>
    <xf numFmtId="177" fontId="13" fillId="2" borderId="14" xfId="2" applyNumberFormat="1" applyFont="1" applyFill="1" applyBorder="1" applyAlignment="1" applyProtection="1">
      <alignment horizontal="right"/>
      <protection locked="0"/>
    </xf>
    <xf numFmtId="177" fontId="13" fillId="2" borderId="16" xfId="2" applyNumberFormat="1" applyFont="1" applyFill="1" applyBorder="1" applyAlignment="1" applyProtection="1">
      <alignment horizontal="right"/>
      <protection locked="0"/>
    </xf>
    <xf numFmtId="177" fontId="13" fillId="2" borderId="20" xfId="2" applyNumberFormat="1" applyFont="1" applyFill="1" applyBorder="1" applyAlignment="1" applyProtection="1">
      <alignment horizontal="right"/>
      <protection locked="0"/>
    </xf>
    <xf numFmtId="176" fontId="13" fillId="2" borderId="34" xfId="2" applyNumberFormat="1" applyFont="1" applyFill="1" applyBorder="1" applyAlignment="1" applyProtection="1">
      <alignment horizontal="right"/>
      <protection locked="0"/>
    </xf>
    <xf numFmtId="177" fontId="13" fillId="2" borderId="22" xfId="2" applyNumberFormat="1" applyFont="1" applyFill="1" applyBorder="1" applyAlignment="1" applyProtection="1">
      <alignment horizontal="right"/>
      <protection locked="0"/>
    </xf>
    <xf numFmtId="176" fontId="13" fillId="2" borderId="22" xfId="2" applyNumberFormat="1" applyFont="1" applyFill="1" applyBorder="1" applyAlignment="1" applyProtection="1">
      <alignment horizontal="right"/>
      <protection locked="0"/>
    </xf>
    <xf numFmtId="177" fontId="13" fillId="2" borderId="27" xfId="2" applyNumberFormat="1" applyFont="1" applyFill="1" applyBorder="1" applyAlignment="1" applyProtection="1">
      <alignment horizontal="right"/>
      <protection locked="0"/>
    </xf>
    <xf numFmtId="176" fontId="13" fillId="2" borderId="27" xfId="2" applyNumberFormat="1" applyFont="1" applyFill="1" applyBorder="1" applyAlignment="1" applyProtection="1">
      <alignment horizontal="right"/>
      <protection locked="0"/>
    </xf>
    <xf numFmtId="177" fontId="13" fillId="2" borderId="35" xfId="2" applyNumberFormat="1" applyFont="1" applyFill="1" applyBorder="1" applyAlignment="1" applyProtection="1">
      <alignment horizontal="right"/>
      <protection locked="0"/>
    </xf>
    <xf numFmtId="177" fontId="13" fillId="2" borderId="19" xfId="2" applyNumberFormat="1" applyFont="1" applyFill="1" applyBorder="1" applyAlignment="1" applyProtection="1">
      <alignment horizontal="right"/>
      <protection locked="0"/>
    </xf>
    <xf numFmtId="177" fontId="13" fillId="2" borderId="38" xfId="2" applyNumberFormat="1" applyFont="1" applyFill="1" applyBorder="1" applyAlignment="1" applyProtection="1">
      <alignment horizontal="right"/>
      <protection locked="0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</xf>
    <xf numFmtId="177" fontId="2" fillId="2" borderId="0" xfId="2" applyNumberFormat="1" applyFont="1" applyFill="1" applyBorder="1" applyProtection="1">
      <protection locked="0"/>
    </xf>
    <xf numFmtId="176" fontId="13" fillId="2" borderId="33" xfId="2" applyNumberFormat="1" applyFont="1" applyFill="1" applyBorder="1" applyAlignment="1" applyProtection="1">
      <alignment horizontal="right"/>
      <protection locked="0"/>
    </xf>
    <xf numFmtId="176" fontId="13" fillId="2" borderId="19" xfId="2" applyNumberFormat="1" applyFont="1" applyFill="1" applyBorder="1" applyAlignment="1" applyProtection="1">
      <alignment horizontal="right"/>
      <protection locked="0"/>
    </xf>
    <xf numFmtId="176" fontId="13" fillId="2" borderId="26" xfId="2" applyNumberFormat="1" applyFont="1" applyFill="1" applyBorder="1" applyAlignment="1" applyProtection="1">
      <alignment horizontal="right"/>
      <protection locked="0"/>
    </xf>
    <xf numFmtId="177" fontId="13" fillId="2" borderId="37" xfId="2" applyNumberFormat="1" applyFont="1" applyFill="1" applyBorder="1" applyAlignment="1" applyProtection="1">
      <alignment horizontal="right"/>
      <protection locked="0"/>
    </xf>
    <xf numFmtId="0" fontId="10" fillId="4" borderId="40" xfId="0" applyFont="1" applyFill="1" applyBorder="1" applyAlignment="1" applyProtection="1">
      <alignment horizontal="center" vertical="center"/>
    </xf>
    <xf numFmtId="0" fontId="10" fillId="4" borderId="42" xfId="0" applyFont="1" applyFill="1" applyBorder="1" applyAlignment="1" applyProtection="1">
      <alignment horizontal="center" vertical="center"/>
    </xf>
    <xf numFmtId="0" fontId="10" fillId="4" borderId="46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44" xfId="0" applyFont="1" applyFill="1" applyBorder="1" applyAlignment="1" applyProtection="1">
      <alignment horizontal="center" vertical="center"/>
    </xf>
    <xf numFmtId="0" fontId="10" fillId="4" borderId="41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45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</cellXfs>
  <cellStyles count="10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桁区切り 3" xfId="8"/>
    <cellStyle name="標準" xfId="0" builtinId="0"/>
    <cellStyle name="標準 2" xfId="2"/>
    <cellStyle name="標準 3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2"/>
  <sheetViews>
    <sheetView showGridLines="0" tabSelected="1" topLeftCell="A3" zoomScaleNormal="100" zoomScaleSheetLayoutView="100" workbookViewId="0">
      <selection activeCell="K24" sqref="K24"/>
    </sheetView>
  </sheetViews>
  <sheetFormatPr defaultColWidth="11" defaultRowHeight="14.25"/>
  <cols>
    <col min="1" max="1" width="5.625" style="1" customWidth="1"/>
    <col min="2" max="3" width="7.625" style="1" customWidth="1"/>
    <col min="4" max="4" width="10.625" style="1" customWidth="1"/>
    <col min="5" max="5" width="6.625" style="2" customWidth="1"/>
    <col min="6" max="6" width="10.625" style="1" customWidth="1"/>
    <col min="7" max="7" width="6.625" style="2" customWidth="1"/>
    <col min="8" max="8" width="10.625" style="1" customWidth="1"/>
    <col min="9" max="9" width="6.625" style="2" customWidth="1"/>
    <col min="10" max="10" width="10.625" style="1" customWidth="1"/>
    <col min="11" max="11" width="6.625" style="2" customWidth="1"/>
    <col min="12" max="12" width="10.625" style="1" customWidth="1"/>
    <col min="13" max="13" width="6.625" style="2" customWidth="1"/>
    <col min="14" max="14" width="10.625" style="1" customWidth="1"/>
    <col min="15" max="15" width="6.625" style="2" customWidth="1"/>
    <col min="16" max="16" width="10.625" style="1" customWidth="1"/>
    <col min="17" max="17" width="6.625" style="1" customWidth="1"/>
    <col min="18" max="18" width="8.625" style="1" customWidth="1"/>
    <col min="19" max="19" width="6.625" style="1" customWidth="1"/>
    <col min="20" max="20" width="10.625" style="1" customWidth="1"/>
    <col min="21" max="21" width="6.625" style="1" customWidth="1"/>
    <col min="22" max="22" width="10.625" style="1" customWidth="1"/>
    <col min="23" max="23" width="6.625" style="1" customWidth="1"/>
    <col min="24" max="24" width="7.625" style="1" customWidth="1"/>
    <col min="25" max="25" width="6.625" style="1" customWidth="1"/>
    <col min="26" max="26" width="8.625" style="1" customWidth="1"/>
    <col min="27" max="27" width="6.625" style="1" customWidth="1"/>
    <col min="28" max="28" width="10.625" style="1" customWidth="1"/>
    <col min="29" max="29" width="6.625" style="1" customWidth="1"/>
    <col min="30" max="30" width="10.875" style="1" customWidth="1"/>
    <col min="31" max="31" width="6.625" style="1" customWidth="1"/>
    <col min="32" max="32" width="10.625" style="1" customWidth="1"/>
    <col min="33" max="33" width="6.625" style="1" customWidth="1"/>
    <col min="34" max="34" width="10.625" style="1" customWidth="1"/>
    <col min="35" max="35" width="6.625" style="1" customWidth="1"/>
    <col min="36" max="36" width="10.875" style="1" customWidth="1"/>
    <col min="37" max="37" width="6.625" style="1" customWidth="1"/>
    <col min="38" max="38" width="10.625" style="1" customWidth="1"/>
    <col min="39" max="39" width="6.625" style="1" customWidth="1"/>
    <col min="40" max="40" width="8.625" style="1" customWidth="1"/>
    <col min="41" max="41" width="6.625" style="1" customWidth="1"/>
    <col min="42" max="42" width="7.625" style="1" customWidth="1"/>
    <col min="43" max="43" width="6.625" style="1" customWidth="1"/>
    <col min="44" max="44" width="7.625" style="1" customWidth="1"/>
    <col min="45" max="45" width="6.625" style="1" customWidth="1"/>
    <col min="46" max="46" width="9.125" style="1" customWidth="1"/>
    <col min="47" max="47" width="6.625" style="1" customWidth="1"/>
    <col min="48" max="48" width="7.625" style="1" customWidth="1"/>
    <col min="49" max="49" width="6.625" style="1" customWidth="1"/>
    <col min="50" max="50" width="9.375" style="1" customWidth="1"/>
    <col min="51" max="51" width="6.625" style="1" customWidth="1"/>
    <col min="52" max="52" width="8.625" style="1" customWidth="1"/>
    <col min="53" max="53" width="6.625" style="1" customWidth="1"/>
    <col min="54" max="54" width="7.625" style="1" customWidth="1"/>
    <col min="55" max="55" width="6.625" style="1" customWidth="1"/>
    <col min="56" max="56" width="7.625" style="1" customWidth="1"/>
    <col min="57" max="57" width="6.625" style="1" customWidth="1"/>
    <col min="58" max="58" width="8.875" style="1" customWidth="1"/>
    <col min="59" max="59" width="6.625" style="1" customWidth="1"/>
    <col min="60" max="60" width="7.625" style="1" customWidth="1"/>
    <col min="61" max="61" width="6.625" style="1" customWidth="1"/>
    <col min="62" max="62" width="7.625" style="1" customWidth="1"/>
    <col min="63" max="63" width="6.625" style="1" customWidth="1"/>
    <col min="64" max="64" width="8.625" style="1" customWidth="1"/>
    <col min="65" max="65" width="6.625" style="1" customWidth="1"/>
    <col min="66" max="66" width="7.625" style="1" customWidth="1"/>
    <col min="67" max="67" width="6.625" style="1" customWidth="1"/>
    <col min="68" max="68" width="7.625" style="1" customWidth="1"/>
    <col min="69" max="69" width="6.625" style="1" customWidth="1"/>
    <col min="70" max="70" width="10.625" style="1" customWidth="1"/>
    <col min="71" max="71" width="6.625" style="1" customWidth="1"/>
    <col min="72" max="72" width="7.625" style="1" customWidth="1"/>
    <col min="73" max="73" width="6.625" style="1" customWidth="1"/>
    <col min="74" max="74" width="8.625" style="1" customWidth="1"/>
    <col min="75" max="75" width="6.625" style="1" customWidth="1"/>
    <col min="76" max="76" width="10.625" style="1" customWidth="1"/>
    <col min="77" max="77" width="6.625" style="1" customWidth="1"/>
    <col min="78" max="78" width="7.625" style="1" customWidth="1"/>
    <col min="79" max="79" width="6.625" style="1" customWidth="1"/>
    <col min="80" max="80" width="8.625" style="1" customWidth="1"/>
    <col min="81" max="81" width="6.625" style="1" customWidth="1"/>
    <col min="82" max="82" width="10.625" style="1" customWidth="1"/>
    <col min="83" max="83" width="6.625" style="1" customWidth="1"/>
    <col min="84" max="84" width="7.625" style="1" customWidth="1"/>
    <col min="85" max="85" width="6.625" style="1" customWidth="1"/>
    <col min="86" max="86" width="8.625" style="1" customWidth="1"/>
    <col min="87" max="87" width="6.625" style="1" customWidth="1"/>
    <col min="88" max="88" width="10.625" style="1" customWidth="1"/>
    <col min="89" max="89" width="6.625" style="1" customWidth="1"/>
    <col min="90" max="90" width="7.625" style="1" customWidth="1"/>
    <col min="91" max="91" width="6.625" style="1" customWidth="1"/>
    <col min="92" max="92" width="8.625" style="1" customWidth="1"/>
    <col min="93" max="93" width="6.625" style="1" customWidth="1"/>
    <col min="94" max="94" width="10.625" style="1" customWidth="1"/>
    <col min="95" max="95" width="6.625" style="1" customWidth="1"/>
    <col min="96" max="96" width="10.25" style="1" customWidth="1"/>
    <col min="97" max="97" width="6.625" style="1" customWidth="1"/>
    <col min="98" max="98" width="10.875" style="1" customWidth="1"/>
    <col min="99" max="99" width="6.625" style="1" customWidth="1"/>
    <col min="100" max="100" width="10.625" style="1" customWidth="1"/>
    <col min="101" max="101" width="6.625" style="1" customWidth="1"/>
    <col min="102" max="102" width="7.625" style="1" customWidth="1"/>
    <col min="103" max="103" width="6.625" style="1" customWidth="1"/>
    <col min="104" max="104" width="8.625" style="1" customWidth="1"/>
    <col min="105" max="105" width="6.625" style="1" customWidth="1"/>
    <col min="106" max="106" width="7.625" style="1" customWidth="1"/>
    <col min="107" max="107" width="6.625" style="1" customWidth="1"/>
    <col min="108" max="108" width="7.625" style="1" customWidth="1"/>
    <col min="109" max="109" width="6.625" style="1" customWidth="1"/>
    <col min="110" max="110" width="7.625" style="1" customWidth="1"/>
    <col min="111" max="111" width="6.625" style="1" customWidth="1"/>
    <col min="112" max="16384" width="11" style="1"/>
  </cols>
  <sheetData>
    <row r="1" spans="2:111" ht="12" customHeight="1"/>
    <row r="2" spans="2:111" ht="15" customHeight="1">
      <c r="B2" s="3" t="s">
        <v>54</v>
      </c>
      <c r="C2" s="4"/>
      <c r="D2" s="4"/>
      <c r="E2" s="5"/>
      <c r="F2" s="4"/>
      <c r="G2" s="5"/>
      <c r="H2" s="4"/>
      <c r="I2" s="5"/>
      <c r="P2" s="4"/>
      <c r="R2" s="4"/>
      <c r="T2" s="4"/>
    </row>
    <row r="3" spans="2:111" ht="12" customHeight="1">
      <c r="B3" s="3"/>
      <c r="C3" s="4"/>
      <c r="D3" s="4"/>
      <c r="E3" s="5"/>
      <c r="F3" s="4"/>
      <c r="G3" s="5"/>
      <c r="H3" s="4"/>
      <c r="I3" s="5"/>
      <c r="P3" s="4"/>
      <c r="R3" s="4"/>
      <c r="T3" s="4"/>
    </row>
    <row r="4" spans="2:111" s="8" customFormat="1" ht="12" customHeight="1">
      <c r="B4" s="6"/>
      <c r="C4" s="6"/>
      <c r="D4" s="6"/>
      <c r="E4" s="7"/>
      <c r="F4" s="6"/>
      <c r="G4" s="7"/>
      <c r="H4" s="6"/>
      <c r="I4" s="7"/>
      <c r="K4" s="9"/>
      <c r="M4" s="9"/>
      <c r="O4" s="9"/>
      <c r="P4" s="6"/>
      <c r="R4" s="6"/>
      <c r="T4" s="6"/>
      <c r="DC4" s="10"/>
      <c r="DE4" s="10"/>
      <c r="DG4" s="10" t="s">
        <v>0</v>
      </c>
    </row>
    <row r="5" spans="2:111" s="11" customFormat="1" ht="12.95" customHeight="1">
      <c r="B5" s="86" t="s">
        <v>1</v>
      </c>
      <c r="C5" s="87"/>
      <c r="D5" s="92" t="s">
        <v>20</v>
      </c>
      <c r="E5" s="83"/>
      <c r="F5" s="83"/>
      <c r="G5" s="83"/>
      <c r="H5" s="83"/>
      <c r="I5" s="83"/>
      <c r="J5" s="83" t="s">
        <v>37</v>
      </c>
      <c r="K5" s="83"/>
      <c r="L5" s="83"/>
      <c r="M5" s="83"/>
      <c r="N5" s="83"/>
      <c r="O5" s="83"/>
      <c r="P5" s="83" t="s">
        <v>38</v>
      </c>
      <c r="Q5" s="83"/>
      <c r="R5" s="83"/>
      <c r="S5" s="83"/>
      <c r="T5" s="83"/>
      <c r="U5" s="83"/>
      <c r="V5" s="83" t="s">
        <v>39</v>
      </c>
      <c r="W5" s="83"/>
      <c r="X5" s="83"/>
      <c r="Y5" s="83"/>
      <c r="Z5" s="83"/>
      <c r="AA5" s="83"/>
      <c r="AB5" s="83" t="s">
        <v>55</v>
      </c>
      <c r="AC5" s="83"/>
      <c r="AD5" s="83"/>
      <c r="AE5" s="83"/>
      <c r="AF5" s="83"/>
      <c r="AG5" s="83"/>
      <c r="AH5" s="83" t="s">
        <v>40</v>
      </c>
      <c r="AI5" s="83"/>
      <c r="AJ5" s="83"/>
      <c r="AK5" s="83"/>
      <c r="AL5" s="83"/>
      <c r="AM5" s="83"/>
      <c r="AN5" s="83" t="s">
        <v>41</v>
      </c>
      <c r="AO5" s="83"/>
      <c r="AP5" s="83"/>
      <c r="AQ5" s="83"/>
      <c r="AR5" s="83"/>
      <c r="AS5" s="83"/>
      <c r="AT5" s="83" t="s">
        <v>42</v>
      </c>
      <c r="AU5" s="83"/>
      <c r="AV5" s="83"/>
      <c r="AW5" s="83"/>
      <c r="AX5" s="83"/>
      <c r="AY5" s="83"/>
      <c r="AZ5" s="83" t="s">
        <v>43</v>
      </c>
      <c r="BA5" s="83"/>
      <c r="BB5" s="83"/>
      <c r="BC5" s="83"/>
      <c r="BD5" s="83"/>
      <c r="BE5" s="83"/>
      <c r="BF5" s="83" t="s">
        <v>44</v>
      </c>
      <c r="BG5" s="83"/>
      <c r="BH5" s="83"/>
      <c r="BI5" s="83"/>
      <c r="BJ5" s="83"/>
      <c r="BK5" s="83"/>
      <c r="BL5" s="83" t="s">
        <v>45</v>
      </c>
      <c r="BM5" s="83"/>
      <c r="BN5" s="83"/>
      <c r="BO5" s="83"/>
      <c r="BP5" s="83"/>
      <c r="BQ5" s="83"/>
      <c r="BR5" s="83" t="s">
        <v>46</v>
      </c>
      <c r="BS5" s="83"/>
      <c r="BT5" s="83"/>
      <c r="BU5" s="83"/>
      <c r="BV5" s="83"/>
      <c r="BW5" s="83"/>
      <c r="BX5" s="83" t="s">
        <v>52</v>
      </c>
      <c r="BY5" s="83"/>
      <c r="BZ5" s="83"/>
      <c r="CA5" s="83"/>
      <c r="CB5" s="83"/>
      <c r="CC5" s="83"/>
      <c r="CD5" s="83" t="s">
        <v>47</v>
      </c>
      <c r="CE5" s="83"/>
      <c r="CF5" s="83"/>
      <c r="CG5" s="83"/>
      <c r="CH5" s="83"/>
      <c r="CI5" s="83"/>
      <c r="CJ5" s="83" t="s">
        <v>48</v>
      </c>
      <c r="CK5" s="83"/>
      <c r="CL5" s="83"/>
      <c r="CM5" s="83"/>
      <c r="CN5" s="83"/>
      <c r="CO5" s="83"/>
      <c r="CP5" s="83" t="s">
        <v>49</v>
      </c>
      <c r="CQ5" s="83"/>
      <c r="CR5" s="83"/>
      <c r="CS5" s="83"/>
      <c r="CT5" s="83"/>
      <c r="CU5" s="83"/>
      <c r="CV5" s="83" t="s">
        <v>50</v>
      </c>
      <c r="CW5" s="83"/>
      <c r="CX5" s="83"/>
      <c r="CY5" s="83"/>
      <c r="CZ5" s="83"/>
      <c r="DA5" s="83"/>
      <c r="DB5" s="83" t="s">
        <v>51</v>
      </c>
      <c r="DC5" s="83"/>
      <c r="DD5" s="83"/>
      <c r="DE5" s="83"/>
      <c r="DF5" s="83"/>
      <c r="DG5" s="93"/>
    </row>
    <row r="6" spans="2:111" s="11" customFormat="1" ht="12" customHeight="1">
      <c r="B6" s="88"/>
      <c r="C6" s="89"/>
      <c r="D6" s="94" t="s">
        <v>35</v>
      </c>
      <c r="E6" s="84"/>
      <c r="F6" s="84" t="s">
        <v>36</v>
      </c>
      <c r="G6" s="84"/>
      <c r="H6" s="84" t="s">
        <v>20</v>
      </c>
      <c r="I6" s="95"/>
      <c r="J6" s="85" t="s">
        <v>35</v>
      </c>
      <c r="K6" s="85"/>
      <c r="L6" s="84" t="s">
        <v>36</v>
      </c>
      <c r="M6" s="84"/>
      <c r="N6" s="84" t="s">
        <v>20</v>
      </c>
      <c r="O6" s="84"/>
      <c r="P6" s="85" t="s">
        <v>35</v>
      </c>
      <c r="Q6" s="85"/>
      <c r="R6" s="84" t="s">
        <v>36</v>
      </c>
      <c r="S6" s="84"/>
      <c r="T6" s="84" t="s">
        <v>20</v>
      </c>
      <c r="U6" s="84"/>
      <c r="V6" s="85" t="s">
        <v>35</v>
      </c>
      <c r="W6" s="85"/>
      <c r="X6" s="84" t="s">
        <v>36</v>
      </c>
      <c r="Y6" s="84"/>
      <c r="Z6" s="84" t="s">
        <v>20</v>
      </c>
      <c r="AA6" s="84"/>
      <c r="AB6" s="85" t="s">
        <v>35</v>
      </c>
      <c r="AC6" s="85"/>
      <c r="AD6" s="84" t="s">
        <v>36</v>
      </c>
      <c r="AE6" s="84"/>
      <c r="AF6" s="84" t="s">
        <v>20</v>
      </c>
      <c r="AG6" s="84"/>
      <c r="AH6" s="85" t="s">
        <v>35</v>
      </c>
      <c r="AI6" s="85"/>
      <c r="AJ6" s="84" t="s">
        <v>36</v>
      </c>
      <c r="AK6" s="84"/>
      <c r="AL6" s="84" t="s">
        <v>20</v>
      </c>
      <c r="AM6" s="84"/>
      <c r="AN6" s="85" t="s">
        <v>35</v>
      </c>
      <c r="AO6" s="85"/>
      <c r="AP6" s="84" t="s">
        <v>36</v>
      </c>
      <c r="AQ6" s="84"/>
      <c r="AR6" s="84" t="s">
        <v>20</v>
      </c>
      <c r="AS6" s="84"/>
      <c r="AT6" s="85" t="s">
        <v>35</v>
      </c>
      <c r="AU6" s="85"/>
      <c r="AV6" s="84" t="s">
        <v>36</v>
      </c>
      <c r="AW6" s="84"/>
      <c r="AX6" s="84" t="s">
        <v>20</v>
      </c>
      <c r="AY6" s="84"/>
      <c r="AZ6" s="85" t="s">
        <v>35</v>
      </c>
      <c r="BA6" s="85"/>
      <c r="BB6" s="84" t="s">
        <v>36</v>
      </c>
      <c r="BC6" s="84"/>
      <c r="BD6" s="84" t="s">
        <v>20</v>
      </c>
      <c r="BE6" s="84"/>
      <c r="BF6" s="85" t="s">
        <v>35</v>
      </c>
      <c r="BG6" s="85"/>
      <c r="BH6" s="84" t="s">
        <v>36</v>
      </c>
      <c r="BI6" s="84"/>
      <c r="BJ6" s="84" t="s">
        <v>20</v>
      </c>
      <c r="BK6" s="84"/>
      <c r="BL6" s="85" t="s">
        <v>35</v>
      </c>
      <c r="BM6" s="85"/>
      <c r="BN6" s="84" t="s">
        <v>36</v>
      </c>
      <c r="BO6" s="84"/>
      <c r="BP6" s="84" t="s">
        <v>20</v>
      </c>
      <c r="BQ6" s="84"/>
      <c r="BR6" s="85" t="s">
        <v>35</v>
      </c>
      <c r="BS6" s="85"/>
      <c r="BT6" s="84" t="s">
        <v>36</v>
      </c>
      <c r="BU6" s="84"/>
      <c r="BV6" s="84" t="s">
        <v>20</v>
      </c>
      <c r="BW6" s="84"/>
      <c r="BX6" s="85" t="s">
        <v>35</v>
      </c>
      <c r="BY6" s="85"/>
      <c r="BZ6" s="84" t="s">
        <v>36</v>
      </c>
      <c r="CA6" s="84"/>
      <c r="CB6" s="84" t="s">
        <v>20</v>
      </c>
      <c r="CC6" s="84"/>
      <c r="CD6" s="85" t="s">
        <v>35</v>
      </c>
      <c r="CE6" s="85"/>
      <c r="CF6" s="84" t="s">
        <v>36</v>
      </c>
      <c r="CG6" s="84"/>
      <c r="CH6" s="84" t="s">
        <v>20</v>
      </c>
      <c r="CI6" s="84"/>
      <c r="CJ6" s="85" t="s">
        <v>35</v>
      </c>
      <c r="CK6" s="85"/>
      <c r="CL6" s="84" t="s">
        <v>36</v>
      </c>
      <c r="CM6" s="84"/>
      <c r="CN6" s="84" t="s">
        <v>20</v>
      </c>
      <c r="CO6" s="84"/>
      <c r="CP6" s="85" t="s">
        <v>35</v>
      </c>
      <c r="CQ6" s="85"/>
      <c r="CR6" s="84" t="s">
        <v>36</v>
      </c>
      <c r="CS6" s="84"/>
      <c r="CT6" s="84" t="s">
        <v>20</v>
      </c>
      <c r="CU6" s="84"/>
      <c r="CV6" s="85" t="s">
        <v>35</v>
      </c>
      <c r="CW6" s="85"/>
      <c r="CX6" s="84" t="s">
        <v>36</v>
      </c>
      <c r="CY6" s="84"/>
      <c r="CZ6" s="84" t="s">
        <v>20</v>
      </c>
      <c r="DA6" s="84"/>
      <c r="DB6" s="85" t="s">
        <v>35</v>
      </c>
      <c r="DC6" s="85"/>
      <c r="DD6" s="84" t="s">
        <v>36</v>
      </c>
      <c r="DE6" s="84"/>
      <c r="DF6" s="84" t="s">
        <v>20</v>
      </c>
      <c r="DG6" s="96"/>
    </row>
    <row r="7" spans="2:111" s="11" customFormat="1" ht="12" customHeight="1">
      <c r="B7" s="88"/>
      <c r="C7" s="89"/>
      <c r="D7" s="94"/>
      <c r="E7" s="84"/>
      <c r="F7" s="84"/>
      <c r="G7" s="84"/>
      <c r="H7" s="84"/>
      <c r="I7" s="95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96"/>
    </row>
    <row r="8" spans="2:111" s="11" customFormat="1" ht="12" customHeight="1">
      <c r="B8" s="90"/>
      <c r="C8" s="91"/>
      <c r="D8" s="76"/>
      <c r="E8" s="12" t="s">
        <v>9</v>
      </c>
      <c r="F8" s="77"/>
      <c r="G8" s="12" t="s">
        <v>9</v>
      </c>
      <c r="H8" s="77"/>
      <c r="I8" s="54" t="s">
        <v>9</v>
      </c>
      <c r="J8" s="77"/>
      <c r="K8" s="12" t="s">
        <v>9</v>
      </c>
      <c r="L8" s="77"/>
      <c r="M8" s="12" t="s">
        <v>9</v>
      </c>
      <c r="N8" s="77"/>
      <c r="O8" s="12" t="s">
        <v>9</v>
      </c>
      <c r="P8" s="77"/>
      <c r="Q8" s="12" t="s">
        <v>9</v>
      </c>
      <c r="R8" s="77"/>
      <c r="S8" s="12" t="s">
        <v>9</v>
      </c>
      <c r="T8" s="77"/>
      <c r="U8" s="12" t="s">
        <v>9</v>
      </c>
      <c r="V8" s="77"/>
      <c r="W8" s="12" t="s">
        <v>9</v>
      </c>
      <c r="X8" s="77"/>
      <c r="Y8" s="12" t="s">
        <v>9</v>
      </c>
      <c r="Z8" s="77"/>
      <c r="AA8" s="12" t="s">
        <v>9</v>
      </c>
      <c r="AB8" s="77"/>
      <c r="AC8" s="12" t="s">
        <v>9</v>
      </c>
      <c r="AD8" s="77"/>
      <c r="AE8" s="12" t="s">
        <v>9</v>
      </c>
      <c r="AF8" s="77"/>
      <c r="AG8" s="12" t="s">
        <v>9</v>
      </c>
      <c r="AH8" s="77"/>
      <c r="AI8" s="12" t="s">
        <v>9</v>
      </c>
      <c r="AJ8" s="77"/>
      <c r="AK8" s="12" t="s">
        <v>9</v>
      </c>
      <c r="AL8" s="77"/>
      <c r="AM8" s="12" t="s">
        <v>9</v>
      </c>
      <c r="AN8" s="77"/>
      <c r="AO8" s="12" t="s">
        <v>9</v>
      </c>
      <c r="AP8" s="77"/>
      <c r="AQ8" s="12" t="s">
        <v>9</v>
      </c>
      <c r="AR8" s="77"/>
      <c r="AS8" s="12" t="s">
        <v>9</v>
      </c>
      <c r="AT8" s="77"/>
      <c r="AU8" s="12" t="s">
        <v>9</v>
      </c>
      <c r="AV8" s="77"/>
      <c r="AW8" s="12" t="s">
        <v>9</v>
      </c>
      <c r="AX8" s="77"/>
      <c r="AY8" s="12" t="s">
        <v>9</v>
      </c>
      <c r="AZ8" s="77"/>
      <c r="BA8" s="12" t="s">
        <v>9</v>
      </c>
      <c r="BB8" s="77"/>
      <c r="BC8" s="12" t="s">
        <v>9</v>
      </c>
      <c r="BD8" s="77"/>
      <c r="BE8" s="12" t="s">
        <v>9</v>
      </c>
      <c r="BF8" s="77"/>
      <c r="BG8" s="12" t="s">
        <v>9</v>
      </c>
      <c r="BH8" s="77"/>
      <c r="BI8" s="12" t="s">
        <v>9</v>
      </c>
      <c r="BJ8" s="77"/>
      <c r="BK8" s="12" t="s">
        <v>9</v>
      </c>
      <c r="BL8" s="77"/>
      <c r="BM8" s="12" t="s">
        <v>9</v>
      </c>
      <c r="BN8" s="77"/>
      <c r="BO8" s="12" t="s">
        <v>9</v>
      </c>
      <c r="BP8" s="77"/>
      <c r="BQ8" s="12" t="s">
        <v>9</v>
      </c>
      <c r="BR8" s="77"/>
      <c r="BS8" s="12" t="s">
        <v>9</v>
      </c>
      <c r="BT8" s="77"/>
      <c r="BU8" s="12" t="s">
        <v>9</v>
      </c>
      <c r="BV8" s="77"/>
      <c r="BW8" s="12" t="s">
        <v>9</v>
      </c>
      <c r="BX8" s="77"/>
      <c r="BY8" s="12" t="s">
        <v>9</v>
      </c>
      <c r="BZ8" s="77"/>
      <c r="CA8" s="12" t="s">
        <v>9</v>
      </c>
      <c r="CB8" s="77"/>
      <c r="CC8" s="12" t="s">
        <v>9</v>
      </c>
      <c r="CD8" s="77"/>
      <c r="CE8" s="12" t="s">
        <v>9</v>
      </c>
      <c r="CF8" s="77"/>
      <c r="CG8" s="12" t="s">
        <v>9</v>
      </c>
      <c r="CH8" s="77"/>
      <c r="CI8" s="12" t="s">
        <v>9</v>
      </c>
      <c r="CJ8" s="77"/>
      <c r="CK8" s="12" t="s">
        <v>9</v>
      </c>
      <c r="CL8" s="77"/>
      <c r="CM8" s="12" t="s">
        <v>9</v>
      </c>
      <c r="CN8" s="77"/>
      <c r="CO8" s="12" t="s">
        <v>9</v>
      </c>
      <c r="CP8" s="77"/>
      <c r="CQ8" s="12" t="s">
        <v>9</v>
      </c>
      <c r="CR8" s="77"/>
      <c r="CS8" s="12" t="s">
        <v>9</v>
      </c>
      <c r="CT8" s="77"/>
      <c r="CU8" s="12" t="s">
        <v>9</v>
      </c>
      <c r="CV8" s="77"/>
      <c r="CW8" s="12" t="s">
        <v>9</v>
      </c>
      <c r="CX8" s="77"/>
      <c r="CY8" s="12" t="s">
        <v>9</v>
      </c>
      <c r="CZ8" s="77"/>
      <c r="DA8" s="12" t="s">
        <v>9</v>
      </c>
      <c r="DB8" s="77"/>
      <c r="DC8" s="12" t="s">
        <v>9</v>
      </c>
      <c r="DD8" s="77"/>
      <c r="DE8" s="12" t="s">
        <v>9</v>
      </c>
      <c r="DF8" s="77"/>
      <c r="DG8" s="15" t="s">
        <v>9</v>
      </c>
    </row>
    <row r="9" spans="2:111" ht="12" customHeight="1">
      <c r="B9" s="16">
        <v>2018</v>
      </c>
      <c r="C9" s="17">
        <v>30</v>
      </c>
      <c r="D9" s="66">
        <v>25940355</v>
      </c>
      <c r="E9" s="19" t="s">
        <v>11</v>
      </c>
      <c r="F9" s="66">
        <v>7622862</v>
      </c>
      <c r="G9" s="19" t="s">
        <v>11</v>
      </c>
      <c r="H9" s="73">
        <v>33563217</v>
      </c>
      <c r="I9" s="19" t="s">
        <v>11</v>
      </c>
      <c r="J9" s="66">
        <v>23613935</v>
      </c>
      <c r="K9" s="19" t="s">
        <v>11</v>
      </c>
      <c r="L9" s="66">
        <v>6972280</v>
      </c>
      <c r="M9" s="19" t="s">
        <v>11</v>
      </c>
      <c r="N9" s="73">
        <v>30586215</v>
      </c>
      <c r="O9" s="19" t="s">
        <v>11</v>
      </c>
      <c r="P9" s="66">
        <v>48048</v>
      </c>
      <c r="Q9" s="19" t="s">
        <v>11</v>
      </c>
      <c r="R9" s="19" t="s">
        <v>11</v>
      </c>
      <c r="S9" s="19" t="s">
        <v>11</v>
      </c>
      <c r="T9" s="66">
        <v>48048</v>
      </c>
      <c r="U9" s="19" t="s">
        <v>11</v>
      </c>
      <c r="V9" s="66">
        <v>2715</v>
      </c>
      <c r="W9" s="19" t="s">
        <v>11</v>
      </c>
      <c r="X9" s="19" t="s">
        <v>11</v>
      </c>
      <c r="Y9" s="19" t="s">
        <v>11</v>
      </c>
      <c r="Z9" s="73">
        <v>2715</v>
      </c>
      <c r="AA9" s="19" t="s">
        <v>11</v>
      </c>
      <c r="AB9" s="64" t="s">
        <v>11</v>
      </c>
      <c r="AC9" s="64" t="s">
        <v>11</v>
      </c>
      <c r="AD9" s="64" t="s">
        <v>11</v>
      </c>
      <c r="AE9" s="64" t="s">
        <v>11</v>
      </c>
      <c r="AF9" s="64" t="s">
        <v>11</v>
      </c>
      <c r="AG9" s="64" t="s">
        <v>11</v>
      </c>
      <c r="AH9" s="66">
        <v>38206</v>
      </c>
      <c r="AI9" s="19" t="s">
        <v>11</v>
      </c>
      <c r="AJ9" s="19" t="s">
        <v>11</v>
      </c>
      <c r="AK9" s="19" t="s">
        <v>11</v>
      </c>
      <c r="AL9" s="66">
        <v>38206</v>
      </c>
      <c r="AM9" s="19" t="s">
        <v>11</v>
      </c>
      <c r="AN9" s="66">
        <v>429998</v>
      </c>
      <c r="AO9" s="19" t="s">
        <v>11</v>
      </c>
      <c r="AP9" s="66">
        <v>126962</v>
      </c>
      <c r="AQ9" s="19" t="s">
        <v>11</v>
      </c>
      <c r="AR9" s="73">
        <v>556959</v>
      </c>
      <c r="AS9" s="19" t="s">
        <v>11</v>
      </c>
      <c r="AT9" s="66">
        <v>790549</v>
      </c>
      <c r="AU9" s="19" t="s">
        <v>11</v>
      </c>
      <c r="AV9" s="66">
        <v>233418</v>
      </c>
      <c r="AW9" s="19" t="s">
        <v>11</v>
      </c>
      <c r="AX9" s="73">
        <v>1023967</v>
      </c>
      <c r="AY9" s="19" t="s">
        <v>11</v>
      </c>
      <c r="AZ9" s="66">
        <v>7742</v>
      </c>
      <c r="BA9" s="19" t="s">
        <v>11</v>
      </c>
      <c r="BB9" s="66">
        <v>2286</v>
      </c>
      <c r="BC9" s="19" t="s">
        <v>11</v>
      </c>
      <c r="BD9" s="73">
        <v>10028</v>
      </c>
      <c r="BE9" s="19" t="s">
        <v>11</v>
      </c>
      <c r="BF9" s="66">
        <v>118210</v>
      </c>
      <c r="BG9" s="19" t="s">
        <v>11</v>
      </c>
      <c r="BH9" s="66">
        <v>34903</v>
      </c>
      <c r="BI9" s="19" t="s">
        <v>11</v>
      </c>
      <c r="BJ9" s="73">
        <v>153113</v>
      </c>
      <c r="BK9" s="19" t="s">
        <v>11</v>
      </c>
      <c r="BL9" s="66">
        <v>9125</v>
      </c>
      <c r="BM9" s="19" t="s">
        <v>11</v>
      </c>
      <c r="BN9" s="66">
        <v>2694</v>
      </c>
      <c r="BO9" s="19" t="s">
        <v>11</v>
      </c>
      <c r="BP9" s="73">
        <v>11819</v>
      </c>
      <c r="BQ9" s="19" t="s">
        <v>11</v>
      </c>
      <c r="BR9" s="66">
        <v>101889</v>
      </c>
      <c r="BS9" s="19" t="s">
        <v>11</v>
      </c>
      <c r="BT9" s="66">
        <v>30084</v>
      </c>
      <c r="BU9" s="19" t="s">
        <v>11</v>
      </c>
      <c r="BV9" s="73">
        <v>131973</v>
      </c>
      <c r="BW9" s="19" t="s">
        <v>11</v>
      </c>
      <c r="BX9" s="66">
        <v>13110</v>
      </c>
      <c r="BY9" s="19" t="s">
        <v>11</v>
      </c>
      <c r="BZ9" s="66">
        <v>3871</v>
      </c>
      <c r="CA9" s="19" t="s">
        <v>11</v>
      </c>
      <c r="CB9" s="73">
        <v>16981</v>
      </c>
      <c r="CC9" s="19" t="s">
        <v>11</v>
      </c>
      <c r="CD9" s="66">
        <v>732792</v>
      </c>
      <c r="CE9" s="19" t="s">
        <v>11</v>
      </c>
      <c r="CF9" s="66">
        <v>216365</v>
      </c>
      <c r="CG9" s="19" t="s">
        <v>11</v>
      </c>
      <c r="CH9" s="73">
        <v>949157</v>
      </c>
      <c r="CI9" s="19" t="s">
        <v>11</v>
      </c>
      <c r="CJ9" s="66">
        <v>0</v>
      </c>
      <c r="CK9" s="19" t="s">
        <v>11</v>
      </c>
      <c r="CL9" s="66">
        <v>0</v>
      </c>
      <c r="CM9" s="19" t="s">
        <v>11</v>
      </c>
      <c r="CN9" s="73">
        <v>0</v>
      </c>
      <c r="CO9" s="19" t="s">
        <v>11</v>
      </c>
      <c r="CP9" s="66">
        <v>25906318</v>
      </c>
      <c r="CQ9" s="19" t="s">
        <v>11</v>
      </c>
      <c r="CR9" s="66">
        <v>7622862</v>
      </c>
      <c r="CS9" s="19" t="s">
        <v>11</v>
      </c>
      <c r="CT9" s="73">
        <v>33529181</v>
      </c>
      <c r="CU9" s="19" t="s">
        <v>11</v>
      </c>
      <c r="CV9" s="66">
        <v>25240</v>
      </c>
      <c r="CW9" s="19" t="s">
        <v>11</v>
      </c>
      <c r="CX9" s="19" t="s">
        <v>11</v>
      </c>
      <c r="CY9" s="19" t="s">
        <v>11</v>
      </c>
      <c r="CZ9" s="66">
        <v>25240</v>
      </c>
      <c r="DA9" s="19" t="s">
        <v>11</v>
      </c>
      <c r="DB9" s="66">
        <v>8797</v>
      </c>
      <c r="DC9" s="19" t="s">
        <v>11</v>
      </c>
      <c r="DD9" s="19" t="s">
        <v>11</v>
      </c>
      <c r="DE9" s="19" t="s">
        <v>11</v>
      </c>
      <c r="DF9" s="66">
        <v>8797</v>
      </c>
      <c r="DG9" s="22" t="s">
        <v>11</v>
      </c>
    </row>
    <row r="10" spans="2:111" ht="12" customHeight="1">
      <c r="B10" s="16">
        <v>2019</v>
      </c>
      <c r="C10" s="17" t="s">
        <v>53</v>
      </c>
      <c r="D10" s="66">
        <v>26948166</v>
      </c>
      <c r="E10" s="19">
        <f>D10/D9*100</f>
        <v>103.88510874272923</v>
      </c>
      <c r="F10" s="66">
        <v>8037982</v>
      </c>
      <c r="G10" s="19">
        <f>F10/F9*100</f>
        <v>105.44572366651789</v>
      </c>
      <c r="H10" s="73">
        <v>34986148</v>
      </c>
      <c r="I10" s="19">
        <f>H10/H9*100</f>
        <v>104.23955486746101</v>
      </c>
      <c r="J10" s="66">
        <v>24589535</v>
      </c>
      <c r="K10" s="19">
        <f>J10/J9*100</f>
        <v>104.13145881870176</v>
      </c>
      <c r="L10" s="66">
        <v>7367983</v>
      </c>
      <c r="M10" s="19">
        <f>L10/L9*100</f>
        <v>105.67537448295251</v>
      </c>
      <c r="N10" s="73">
        <v>31957519</v>
      </c>
      <c r="O10" s="19">
        <f>N10/N9*100</f>
        <v>104.48340535107074</v>
      </c>
      <c r="P10" s="66">
        <v>52035</v>
      </c>
      <c r="Q10" s="19">
        <f>P10/P9*100</f>
        <v>108.29795204795205</v>
      </c>
      <c r="R10" s="19" t="s">
        <v>11</v>
      </c>
      <c r="S10" s="19" t="s">
        <v>11</v>
      </c>
      <c r="T10" s="66">
        <v>52035</v>
      </c>
      <c r="U10" s="19">
        <f>T10/T9*100</f>
        <v>108.29795204795205</v>
      </c>
      <c r="V10" s="66">
        <v>6529</v>
      </c>
      <c r="W10" s="19">
        <f>V10/V9*100</f>
        <v>240.47882136279927</v>
      </c>
      <c r="X10" s="19" t="s">
        <v>11</v>
      </c>
      <c r="Y10" s="19" t="s">
        <v>11</v>
      </c>
      <c r="Z10" s="66">
        <v>6529</v>
      </c>
      <c r="AA10" s="19">
        <f>Z10/Z9*100</f>
        <v>240.47882136279927</v>
      </c>
      <c r="AB10" s="19" t="s">
        <v>11</v>
      </c>
      <c r="AC10" s="19" t="s">
        <v>11</v>
      </c>
      <c r="AD10" s="19" t="s">
        <v>11</v>
      </c>
      <c r="AE10" s="19" t="s">
        <v>11</v>
      </c>
      <c r="AF10" s="19" t="s">
        <v>11</v>
      </c>
      <c r="AG10" s="19" t="s">
        <v>11</v>
      </c>
      <c r="AH10" s="66">
        <v>23998</v>
      </c>
      <c r="AI10" s="19">
        <f>AH10/AH9*100</f>
        <v>62.812123750196299</v>
      </c>
      <c r="AJ10" s="19" t="s">
        <v>11</v>
      </c>
      <c r="AK10" s="19" t="s">
        <v>11</v>
      </c>
      <c r="AL10" s="66">
        <v>23998</v>
      </c>
      <c r="AM10" s="19">
        <f>AL10/AL9*100</f>
        <v>62.812123750196299</v>
      </c>
      <c r="AN10" s="66">
        <v>446152</v>
      </c>
      <c r="AO10" s="19">
        <f>AN10/AN9*100</f>
        <v>103.75676165935654</v>
      </c>
      <c r="AP10" s="66">
        <v>133685</v>
      </c>
      <c r="AQ10" s="19">
        <f>AP10/AP9*100</f>
        <v>105.29528520344671</v>
      </c>
      <c r="AR10" s="73">
        <v>579837</v>
      </c>
      <c r="AS10" s="19">
        <f>AR10/AR9*100</f>
        <v>104.10766322117068</v>
      </c>
      <c r="AT10" s="66">
        <v>769501</v>
      </c>
      <c r="AU10" s="19">
        <f>AT10/AT9*100</f>
        <v>97.337546439246651</v>
      </c>
      <c r="AV10" s="66">
        <v>230573</v>
      </c>
      <c r="AW10" s="19">
        <f>AV10/AV9*100</f>
        <v>98.781156551765505</v>
      </c>
      <c r="AX10" s="73">
        <v>1000074</v>
      </c>
      <c r="AY10" s="19">
        <f>AX10/AX9*100</f>
        <v>97.666624022063203</v>
      </c>
      <c r="AZ10" s="66">
        <v>11241</v>
      </c>
      <c r="BA10" s="19">
        <f>AZ10/AZ9*100</f>
        <v>145.19504004133299</v>
      </c>
      <c r="BB10" s="66">
        <v>3368</v>
      </c>
      <c r="BC10" s="19">
        <f>BB10/BB9*100</f>
        <v>147.331583552056</v>
      </c>
      <c r="BD10" s="73">
        <v>14610</v>
      </c>
      <c r="BE10" s="19">
        <f>BD10/BD9*100</f>
        <v>145.69206222576784</v>
      </c>
      <c r="BF10" s="66">
        <v>127464</v>
      </c>
      <c r="BG10" s="19">
        <f>BF10/BF9*100</f>
        <v>107.82844091024448</v>
      </c>
      <c r="BH10" s="66">
        <v>38193</v>
      </c>
      <c r="BI10" s="19">
        <f>BH10/BH9*100</f>
        <v>109.42612382889723</v>
      </c>
      <c r="BJ10" s="73">
        <v>165657</v>
      </c>
      <c r="BK10" s="19">
        <f>BJ10/BJ9*100</f>
        <v>108.19264203562075</v>
      </c>
      <c r="BL10" s="66">
        <v>8118</v>
      </c>
      <c r="BM10" s="19">
        <f>BL10/BL9*100</f>
        <v>88.964383561643828</v>
      </c>
      <c r="BN10" s="66">
        <v>2432</v>
      </c>
      <c r="BO10" s="19">
        <f>BN10/BN9*100</f>
        <v>90.274684484038602</v>
      </c>
      <c r="BP10" s="73">
        <v>10550</v>
      </c>
      <c r="BQ10" s="19">
        <f>BP10/BP9*100</f>
        <v>89.263051019544804</v>
      </c>
      <c r="BR10" s="66">
        <v>113169</v>
      </c>
      <c r="BS10" s="19">
        <f>BR10/BR9*100</f>
        <v>111.0708712422342</v>
      </c>
      <c r="BT10" s="66">
        <v>33910</v>
      </c>
      <c r="BU10" s="19">
        <f>BT10/BT9*100</f>
        <v>112.71772370695385</v>
      </c>
      <c r="BV10" s="73">
        <v>147078</v>
      </c>
      <c r="BW10" s="19">
        <f>BV10/BV9*100</f>
        <v>111.4455229478757</v>
      </c>
      <c r="BX10" s="66">
        <v>12944</v>
      </c>
      <c r="BY10" s="19">
        <f>BX10/BX9*100</f>
        <v>98.733790999237229</v>
      </c>
      <c r="BZ10" s="66">
        <v>3879</v>
      </c>
      <c r="CA10" s="19">
        <f>BZ10/BZ9*100</f>
        <v>100.20666494445879</v>
      </c>
      <c r="CB10" s="73">
        <v>16823</v>
      </c>
      <c r="CC10" s="19">
        <f>CB10/CB9*100</f>
        <v>99.069548318709138</v>
      </c>
      <c r="CD10" s="66">
        <v>746071</v>
      </c>
      <c r="CE10" s="19">
        <f>CD10/CD9*100</f>
        <v>101.81211039421827</v>
      </c>
      <c r="CF10" s="66">
        <v>223552</v>
      </c>
      <c r="CG10" s="19">
        <f>CF10/CF9*100</f>
        <v>103.32170175398055</v>
      </c>
      <c r="CH10" s="73">
        <v>969623</v>
      </c>
      <c r="CI10" s="19">
        <f>CH10/CH9*100</f>
        <v>102.15622915913805</v>
      </c>
      <c r="CJ10" s="66">
        <v>1358</v>
      </c>
      <c r="CK10" s="19" t="s">
        <v>11</v>
      </c>
      <c r="CL10" s="66">
        <v>407</v>
      </c>
      <c r="CM10" s="19" t="s">
        <v>11</v>
      </c>
      <c r="CN10" s="73">
        <v>1765</v>
      </c>
      <c r="CO10" s="19" t="s">
        <v>11</v>
      </c>
      <c r="CP10" s="66">
        <v>26908116</v>
      </c>
      <c r="CQ10" s="19">
        <f>CP10/CP9*100</f>
        <v>103.8670026361909</v>
      </c>
      <c r="CR10" s="66">
        <v>8037982</v>
      </c>
      <c r="CS10" s="19">
        <f>CR10/CR9*100</f>
        <v>105.44572366651789</v>
      </c>
      <c r="CT10" s="73">
        <v>34946098</v>
      </c>
      <c r="CU10" s="19">
        <f>CT10/CT9*100</f>
        <v>104.22592189173963</v>
      </c>
      <c r="CV10" s="66">
        <v>28659</v>
      </c>
      <c r="CW10" s="19">
        <f>CV10/CV9*100</f>
        <v>113.5459587955626</v>
      </c>
      <c r="CX10" s="19" t="s">
        <v>11</v>
      </c>
      <c r="CY10" s="19" t="s">
        <v>11</v>
      </c>
      <c r="CZ10" s="66">
        <v>28659</v>
      </c>
      <c r="DA10" s="19">
        <f>CZ10/CZ9*100</f>
        <v>113.5459587955626</v>
      </c>
      <c r="DB10" s="66">
        <v>11391</v>
      </c>
      <c r="DC10" s="19">
        <f>DB10/DB9*100</f>
        <v>129.48732522450837</v>
      </c>
      <c r="DD10" s="19" t="s">
        <v>11</v>
      </c>
      <c r="DE10" s="19" t="s">
        <v>11</v>
      </c>
      <c r="DF10" s="66">
        <v>11391</v>
      </c>
      <c r="DG10" s="22">
        <f>DF10/DF9*100</f>
        <v>129.48732522450837</v>
      </c>
    </row>
    <row r="11" spans="2:111" ht="12" customHeight="1">
      <c r="B11" s="16">
        <v>2020</v>
      </c>
      <c r="C11" s="17">
        <v>2</v>
      </c>
      <c r="D11" s="66">
        <v>27447650</v>
      </c>
      <c r="E11" s="19">
        <f>D11/D10*100</f>
        <v>101.85349904702234</v>
      </c>
      <c r="F11" s="66">
        <v>8354035</v>
      </c>
      <c r="G11" s="19">
        <f>F11/F10*100</f>
        <v>103.93199437371221</v>
      </c>
      <c r="H11" s="73">
        <v>35801685</v>
      </c>
      <c r="I11" s="19">
        <f>H11/H10*100</f>
        <v>102.33102826867363</v>
      </c>
      <c r="J11" s="66">
        <v>25111396</v>
      </c>
      <c r="K11" s="19">
        <f>J11/J10*100</f>
        <v>102.12228901441203</v>
      </c>
      <c r="L11" s="66">
        <v>7675445</v>
      </c>
      <c r="M11" s="19">
        <f>L11/L10*100</f>
        <v>104.1729466531071</v>
      </c>
      <c r="N11" s="73">
        <v>32786841</v>
      </c>
      <c r="O11" s="19">
        <f>N11/N10*100</f>
        <v>102.59507629487759</v>
      </c>
      <c r="P11" s="66">
        <v>44336</v>
      </c>
      <c r="Q11" s="19">
        <f>P11/P10*100</f>
        <v>85.204189487844715</v>
      </c>
      <c r="R11" s="19" t="s">
        <v>11</v>
      </c>
      <c r="S11" s="19" t="s">
        <v>11</v>
      </c>
      <c r="T11" s="66">
        <v>44336</v>
      </c>
      <c r="U11" s="19">
        <f>T11/T10*100</f>
        <v>85.204189487844715</v>
      </c>
      <c r="V11" s="66">
        <v>4415</v>
      </c>
      <c r="W11" s="19">
        <f>V11/V10*100</f>
        <v>67.621381528564868</v>
      </c>
      <c r="X11" s="19" t="s">
        <v>11</v>
      </c>
      <c r="Y11" s="19" t="s">
        <v>11</v>
      </c>
      <c r="Z11" s="66">
        <v>4415</v>
      </c>
      <c r="AA11" s="19">
        <f>Z11/Z10*100</f>
        <v>67.621381528564868</v>
      </c>
      <c r="AB11" s="19" t="s">
        <v>11</v>
      </c>
      <c r="AC11" s="19" t="s">
        <v>11</v>
      </c>
      <c r="AD11" s="19" t="s">
        <v>11</v>
      </c>
      <c r="AE11" s="19" t="s">
        <v>11</v>
      </c>
      <c r="AF11" s="19" t="s">
        <v>11</v>
      </c>
      <c r="AG11" s="19" t="s">
        <v>11</v>
      </c>
      <c r="AH11" s="66">
        <v>10944</v>
      </c>
      <c r="AI11" s="19">
        <f>AH11/AH10*100</f>
        <v>45.603800316693054</v>
      </c>
      <c r="AJ11" s="19" t="s">
        <v>11</v>
      </c>
      <c r="AK11" s="19" t="s">
        <v>11</v>
      </c>
      <c r="AL11" s="66">
        <v>10944</v>
      </c>
      <c r="AM11" s="19">
        <f>AL11/AL10*100</f>
        <v>45.603800316693054</v>
      </c>
      <c r="AN11" s="66">
        <v>467765</v>
      </c>
      <c r="AO11" s="19">
        <f>AN11/AN10*100</f>
        <v>104.84431314888198</v>
      </c>
      <c r="AP11" s="66">
        <v>142975</v>
      </c>
      <c r="AQ11" s="19">
        <f>AP11/AP10*100</f>
        <v>106.94917156001047</v>
      </c>
      <c r="AR11" s="73">
        <v>610741</v>
      </c>
      <c r="AS11" s="19">
        <f>AR11/AR10*100</f>
        <v>105.32977371226741</v>
      </c>
      <c r="AT11" s="66">
        <v>772620</v>
      </c>
      <c r="AU11" s="19">
        <f>AT11/AT10*100</f>
        <v>100.40532760841117</v>
      </c>
      <c r="AV11" s="66">
        <v>236156</v>
      </c>
      <c r="AW11" s="19">
        <f>AV11/AV10*100</f>
        <v>102.42135896223756</v>
      </c>
      <c r="AX11" s="73">
        <v>1008775</v>
      </c>
      <c r="AY11" s="19">
        <f>AX11/AX10*100</f>
        <v>100.87003561736432</v>
      </c>
      <c r="AZ11" s="66">
        <v>10783</v>
      </c>
      <c r="BA11" s="19">
        <f>AZ11/AZ10*100</f>
        <v>95.925629392402811</v>
      </c>
      <c r="BB11" s="66">
        <v>3296</v>
      </c>
      <c r="BC11" s="19">
        <f>BB11/BB10*100</f>
        <v>97.862232779097397</v>
      </c>
      <c r="BD11" s="73">
        <v>14079</v>
      </c>
      <c r="BE11" s="19">
        <f>BD11/BD10*100</f>
        <v>96.365503080082135</v>
      </c>
      <c r="BF11" s="66">
        <v>114115</v>
      </c>
      <c r="BG11" s="19">
        <f>BF11/BF10*100</f>
        <v>89.527239063578733</v>
      </c>
      <c r="BH11" s="66">
        <v>34880</v>
      </c>
      <c r="BI11" s="19">
        <f>BH11/BH10*100</f>
        <v>91.325635587673133</v>
      </c>
      <c r="BJ11" s="73">
        <v>148994</v>
      </c>
      <c r="BK11" s="19">
        <f>BJ11/BJ10*100</f>
        <v>89.9412641783927</v>
      </c>
      <c r="BL11" s="66">
        <v>4527</v>
      </c>
      <c r="BM11" s="19">
        <f>BL11/BL10*100</f>
        <v>55.764966740576497</v>
      </c>
      <c r="BN11" s="66">
        <v>1384</v>
      </c>
      <c r="BO11" s="19">
        <f>BN11/BN10*100</f>
        <v>56.907894736842103</v>
      </c>
      <c r="BP11" s="73">
        <v>5910</v>
      </c>
      <c r="BQ11" s="19">
        <f>BP11/BP10*100</f>
        <v>56.018957345971565</v>
      </c>
      <c r="BR11" s="66">
        <v>100686</v>
      </c>
      <c r="BS11" s="19">
        <f>BR11/BR10*100</f>
        <v>88.969594146806983</v>
      </c>
      <c r="BT11" s="66">
        <v>30775</v>
      </c>
      <c r="BU11" s="19">
        <f>BT11/BT10*100</f>
        <v>90.754939545856686</v>
      </c>
      <c r="BV11" s="73">
        <v>131461</v>
      </c>
      <c r="BW11" s="19">
        <f>BV11/BV10*100</f>
        <v>89.381824610070851</v>
      </c>
      <c r="BX11" s="66">
        <v>13861</v>
      </c>
      <c r="BY11" s="19">
        <f>BX11/BX10*100</f>
        <v>107.08436341161929</v>
      </c>
      <c r="BZ11" s="66">
        <v>4237</v>
      </c>
      <c r="CA11" s="19">
        <f>BZ11/BZ10*100</f>
        <v>109.22918277906678</v>
      </c>
      <c r="CB11" s="73">
        <v>18098</v>
      </c>
      <c r="CC11" s="19">
        <f>CB11/CB10*100</f>
        <v>107.57890982583369</v>
      </c>
      <c r="CD11" s="66">
        <v>732214</v>
      </c>
      <c r="CE11" s="19">
        <f>CD11/CD10*100</f>
        <v>98.142670067594111</v>
      </c>
      <c r="CF11" s="66">
        <v>223805</v>
      </c>
      <c r="CG11" s="19">
        <f>CF11/CF10*100</f>
        <v>100.11317277411966</v>
      </c>
      <c r="CH11" s="73">
        <v>956019</v>
      </c>
      <c r="CI11" s="19">
        <f>CH11/CH10*100</f>
        <v>98.596980475916922</v>
      </c>
      <c r="CJ11" s="66">
        <v>3542</v>
      </c>
      <c r="CK11" s="19">
        <f>CJ11/CJ10*100</f>
        <v>260.82474226804123</v>
      </c>
      <c r="CL11" s="66">
        <v>1082</v>
      </c>
      <c r="CM11" s="19">
        <f>CL11/CL10*100</f>
        <v>265.84766584766584</v>
      </c>
      <c r="CN11" s="73">
        <v>4624</v>
      </c>
      <c r="CO11" s="19">
        <f>CN11/CN10*100</f>
        <v>261.98300283286119</v>
      </c>
      <c r="CP11" s="66">
        <v>27391203</v>
      </c>
      <c r="CQ11" s="19">
        <f>CP11/CP10*100</f>
        <v>101.79532078723015</v>
      </c>
      <c r="CR11" s="66">
        <v>8354035</v>
      </c>
      <c r="CS11" s="19">
        <f>CR11/CR10*100</f>
        <v>103.93199437371221</v>
      </c>
      <c r="CT11" s="73">
        <v>35745238</v>
      </c>
      <c r="CU11" s="19">
        <f>CT11/CT10*100</f>
        <v>102.28677891305634</v>
      </c>
      <c r="CV11" s="66">
        <v>44650</v>
      </c>
      <c r="CW11" s="19">
        <f>CV11/CV10*100</f>
        <v>155.79748072158833</v>
      </c>
      <c r="CX11" s="19" t="s">
        <v>11</v>
      </c>
      <c r="CY11" s="19" t="s">
        <v>11</v>
      </c>
      <c r="CZ11" s="66">
        <v>44650</v>
      </c>
      <c r="DA11" s="19">
        <f>CZ11/CZ10*100</f>
        <v>155.79748072158833</v>
      </c>
      <c r="DB11" s="66">
        <v>11797</v>
      </c>
      <c r="DC11" s="19">
        <f>DB11/DB10*100</f>
        <v>103.56421736458607</v>
      </c>
      <c r="DD11" s="19" t="s">
        <v>11</v>
      </c>
      <c r="DE11" s="19" t="s">
        <v>11</v>
      </c>
      <c r="DF11" s="66">
        <v>11797</v>
      </c>
      <c r="DG11" s="22">
        <f>DF11/DF10*100</f>
        <v>103.56421736458607</v>
      </c>
    </row>
    <row r="12" spans="2:111" ht="12" customHeight="1">
      <c r="B12" s="26">
        <v>2021</v>
      </c>
      <c r="C12" s="27">
        <v>3</v>
      </c>
      <c r="D12" s="69">
        <v>28496969</v>
      </c>
      <c r="E12" s="70">
        <f>D12/D11*100</f>
        <v>103.8229830240476</v>
      </c>
      <c r="F12" s="69">
        <v>8895962</v>
      </c>
      <c r="G12" s="70">
        <f>F12/F11*100</f>
        <v>106.48700897231097</v>
      </c>
      <c r="H12" s="82">
        <v>37392931</v>
      </c>
      <c r="I12" s="70">
        <f>H12/H11*100</f>
        <v>104.44461203432185</v>
      </c>
      <c r="J12" s="69">
        <v>26080739</v>
      </c>
      <c r="K12" s="70">
        <f>J12/J11*100</f>
        <v>103.8601716925654</v>
      </c>
      <c r="L12" s="69">
        <v>8177859</v>
      </c>
      <c r="M12" s="70">
        <f>L12/L11*100</f>
        <v>106.54573122470423</v>
      </c>
      <c r="N12" s="82">
        <v>34258598</v>
      </c>
      <c r="O12" s="70">
        <f>N12/N11*100</f>
        <v>104.4888649077232</v>
      </c>
      <c r="P12" s="69">
        <v>39147</v>
      </c>
      <c r="Q12" s="70">
        <f>P12/P11*100</f>
        <v>88.296192710212921</v>
      </c>
      <c r="R12" s="70" t="s">
        <v>11</v>
      </c>
      <c r="S12" s="70" t="s">
        <v>11</v>
      </c>
      <c r="T12" s="69">
        <v>39147</v>
      </c>
      <c r="U12" s="70">
        <f>T12/T11*100</f>
        <v>88.296192710212921</v>
      </c>
      <c r="V12" s="69">
        <v>3253</v>
      </c>
      <c r="W12" s="70">
        <f>V12/V11*100</f>
        <v>73.680634201585505</v>
      </c>
      <c r="X12" s="70" t="s">
        <v>11</v>
      </c>
      <c r="Y12" s="70" t="s">
        <v>11</v>
      </c>
      <c r="Z12" s="69">
        <v>3253</v>
      </c>
      <c r="AA12" s="70">
        <f>Z12/Z11*100</f>
        <v>73.680634201585505</v>
      </c>
      <c r="AB12" s="69">
        <v>43676</v>
      </c>
      <c r="AC12" s="70" t="s">
        <v>11</v>
      </c>
      <c r="AD12" s="70" t="s">
        <v>11</v>
      </c>
      <c r="AE12" s="70" t="s">
        <v>11</v>
      </c>
      <c r="AF12" s="69">
        <v>43676</v>
      </c>
      <c r="AG12" s="70" t="s">
        <v>11</v>
      </c>
      <c r="AH12" s="69">
        <v>6143</v>
      </c>
      <c r="AI12" s="70">
        <f>AH12/AH11*100</f>
        <v>56.131213450292393</v>
      </c>
      <c r="AJ12" s="70" t="s">
        <v>11</v>
      </c>
      <c r="AK12" s="70" t="s">
        <v>11</v>
      </c>
      <c r="AL12" s="69">
        <v>6143</v>
      </c>
      <c r="AM12" s="70">
        <f>AL12/AL11*100</f>
        <v>56.131213450292393</v>
      </c>
      <c r="AN12" s="69">
        <v>519179</v>
      </c>
      <c r="AO12" s="70">
        <f>AN12/AN11*100</f>
        <v>110.99141663014549</v>
      </c>
      <c r="AP12" s="69">
        <v>162793</v>
      </c>
      <c r="AQ12" s="70">
        <f>AP12/AP11*100</f>
        <v>113.86116453925513</v>
      </c>
      <c r="AR12" s="82">
        <v>681972</v>
      </c>
      <c r="AS12" s="70">
        <f>AR12/AR11*100</f>
        <v>111.66304538257626</v>
      </c>
      <c r="AT12" s="69">
        <v>773290</v>
      </c>
      <c r="AU12" s="70">
        <f>AT12/AT11*100</f>
        <v>100.08671792084078</v>
      </c>
      <c r="AV12" s="69">
        <v>242472</v>
      </c>
      <c r="AW12" s="70">
        <f>AV12/AV11*100</f>
        <v>102.67450329443248</v>
      </c>
      <c r="AX12" s="82">
        <v>1015763</v>
      </c>
      <c r="AY12" s="70">
        <f>AX12/AX11*100</f>
        <v>100.69272136997844</v>
      </c>
      <c r="AZ12" s="69">
        <v>14435</v>
      </c>
      <c r="BA12" s="70">
        <f>AZ12/AZ11*100</f>
        <v>133.86812575350089</v>
      </c>
      <c r="BB12" s="69">
        <v>4526</v>
      </c>
      <c r="BC12" s="70">
        <f>BB12/BB11*100</f>
        <v>137.31796116504856</v>
      </c>
      <c r="BD12" s="82">
        <v>18961</v>
      </c>
      <c r="BE12" s="70">
        <f>BD12/BD11*100</f>
        <v>134.6757582214646</v>
      </c>
      <c r="BF12" s="69">
        <v>115573</v>
      </c>
      <c r="BG12" s="70">
        <f>BF12/BF11*100</f>
        <v>101.27765850238795</v>
      </c>
      <c r="BH12" s="69">
        <v>36239</v>
      </c>
      <c r="BI12" s="70">
        <f>BH12/BH11*100</f>
        <v>103.89621559633026</v>
      </c>
      <c r="BJ12" s="82">
        <v>151812</v>
      </c>
      <c r="BK12" s="70">
        <f>BJ12/BJ11*100</f>
        <v>101.89135132958373</v>
      </c>
      <c r="BL12" s="69">
        <v>6817</v>
      </c>
      <c r="BM12" s="70">
        <f>BL12/BL11*100</f>
        <v>150.58537662911419</v>
      </c>
      <c r="BN12" s="69">
        <v>2138</v>
      </c>
      <c r="BO12" s="70">
        <f>BN12/BN11*100</f>
        <v>154.47976878612718</v>
      </c>
      <c r="BP12" s="82">
        <v>8955</v>
      </c>
      <c r="BQ12" s="70">
        <f>BP12/BP11*100</f>
        <v>151.5228426395939</v>
      </c>
      <c r="BR12" s="69">
        <v>102407</v>
      </c>
      <c r="BS12" s="70">
        <f>BR12/BR11*100</f>
        <v>101.70927437776851</v>
      </c>
      <c r="BT12" s="69">
        <v>32111</v>
      </c>
      <c r="BU12" s="70">
        <f>BT12/BT11*100</f>
        <v>104.34118602761981</v>
      </c>
      <c r="BV12" s="82">
        <v>134517</v>
      </c>
      <c r="BW12" s="70">
        <f>BV12/BV11*100</f>
        <v>102.32464381071192</v>
      </c>
      <c r="BX12" s="69">
        <v>14650</v>
      </c>
      <c r="BY12" s="70">
        <f>BX12/BX11*100</f>
        <v>105.69222999783565</v>
      </c>
      <c r="BZ12" s="69">
        <v>4594</v>
      </c>
      <c r="CA12" s="70">
        <f>BZ12/BZ11*100</f>
        <v>108.42577295256078</v>
      </c>
      <c r="CB12" s="82">
        <v>19244</v>
      </c>
      <c r="CC12" s="70">
        <f>CB12/CB11*100</f>
        <v>106.3321914023649</v>
      </c>
      <c r="CD12" s="69">
        <v>743379</v>
      </c>
      <c r="CE12" s="70">
        <f>CD12/CD11*100</f>
        <v>101.52482744115791</v>
      </c>
      <c r="CF12" s="69">
        <v>233094</v>
      </c>
      <c r="CG12" s="70">
        <f>CF12/CF11*100</f>
        <v>104.1504881481647</v>
      </c>
      <c r="CH12" s="82">
        <v>976473</v>
      </c>
      <c r="CI12" s="70">
        <f>CH12/CH11*100</f>
        <v>102.13949722756557</v>
      </c>
      <c r="CJ12" s="69">
        <v>436</v>
      </c>
      <c r="CK12" s="70">
        <f>CJ12/CJ11*100</f>
        <v>12.309429700734048</v>
      </c>
      <c r="CL12" s="69">
        <v>137</v>
      </c>
      <c r="CM12" s="70">
        <f>CL12/CL11*100</f>
        <v>12.66173752310536</v>
      </c>
      <c r="CN12" s="82">
        <v>573</v>
      </c>
      <c r="CO12" s="70">
        <f>CN12/CN11*100</f>
        <v>12.391868512110726</v>
      </c>
      <c r="CP12" s="69">
        <v>28463125</v>
      </c>
      <c r="CQ12" s="70">
        <f>CP12/CP11*100</f>
        <v>103.91338051125392</v>
      </c>
      <c r="CR12" s="69">
        <v>8895962</v>
      </c>
      <c r="CS12" s="70">
        <f>CR12/CR11*100</f>
        <v>106.48700897231097</v>
      </c>
      <c r="CT12" s="82">
        <v>37359087</v>
      </c>
      <c r="CU12" s="70">
        <f>CT12/CT11*100</f>
        <v>104.51486432962062</v>
      </c>
      <c r="CV12" s="69">
        <v>22312</v>
      </c>
      <c r="CW12" s="70">
        <f>CV12/CV11*100</f>
        <v>49.970884658454644</v>
      </c>
      <c r="CX12" s="70" t="s">
        <v>11</v>
      </c>
      <c r="CY12" s="70" t="s">
        <v>11</v>
      </c>
      <c r="CZ12" s="69">
        <v>22312</v>
      </c>
      <c r="DA12" s="70">
        <f>CZ12/CZ11*100</f>
        <v>49.970884658454644</v>
      </c>
      <c r="DB12" s="69">
        <v>11532</v>
      </c>
      <c r="DC12" s="70">
        <f>DB12/DB11*100</f>
        <v>97.753666186318554</v>
      </c>
      <c r="DD12" s="70" t="s">
        <v>11</v>
      </c>
      <c r="DE12" s="70" t="s">
        <v>11</v>
      </c>
      <c r="DF12" s="69">
        <v>11532</v>
      </c>
      <c r="DG12" s="46">
        <f>DF12/DF11*100</f>
        <v>97.753666186318554</v>
      </c>
    </row>
    <row r="13" spans="2:111" ht="12" customHeight="1">
      <c r="B13" s="16">
        <v>2022</v>
      </c>
      <c r="C13" s="17">
        <v>4</v>
      </c>
      <c r="D13" s="66">
        <v>28496984</v>
      </c>
      <c r="E13" s="19">
        <f>D13/D12*100</f>
        <v>100.00005263717695</v>
      </c>
      <c r="F13" s="66">
        <v>8893698</v>
      </c>
      <c r="G13" s="19">
        <f>F13/F12*100</f>
        <v>99.974550251001531</v>
      </c>
      <c r="H13" s="73">
        <v>37390682</v>
      </c>
      <c r="I13" s="19">
        <f>H13/H12*100</f>
        <v>99.993985494210122</v>
      </c>
      <c r="J13" s="66">
        <v>25915368</v>
      </c>
      <c r="K13" s="19">
        <f>J13/J12*100</f>
        <v>99.365926709362029</v>
      </c>
      <c r="L13" s="66">
        <v>8126005</v>
      </c>
      <c r="M13" s="19">
        <f>L13/L12*100</f>
        <v>99.365922058573034</v>
      </c>
      <c r="N13" s="73">
        <v>34041374</v>
      </c>
      <c r="O13" s="19">
        <f>N13/N12*100</f>
        <v>99.365928518148934</v>
      </c>
      <c r="P13" s="66">
        <v>34318</v>
      </c>
      <c r="Q13" s="19">
        <f>P13/P12*100</f>
        <v>87.664444274146163</v>
      </c>
      <c r="R13" s="19" t="s">
        <v>11</v>
      </c>
      <c r="S13" s="19" t="s">
        <v>11</v>
      </c>
      <c r="T13" s="66">
        <v>34318</v>
      </c>
      <c r="U13" s="19">
        <f>T13/T12*100</f>
        <v>87.664444274146163</v>
      </c>
      <c r="V13" s="66">
        <v>6382</v>
      </c>
      <c r="W13" s="19">
        <f>V13/V12*100</f>
        <v>196.18813403012604</v>
      </c>
      <c r="X13" s="19" t="s">
        <v>11</v>
      </c>
      <c r="Y13" s="19" t="s">
        <v>11</v>
      </c>
      <c r="Z13" s="66">
        <v>6382</v>
      </c>
      <c r="AA13" s="19">
        <f>Z13/Z12*100</f>
        <v>196.18813403012604</v>
      </c>
      <c r="AB13" s="66">
        <v>50242</v>
      </c>
      <c r="AC13" s="19">
        <f>AB13/AB12*100</f>
        <v>115.03342796959429</v>
      </c>
      <c r="AD13" s="19" t="s">
        <v>11</v>
      </c>
      <c r="AE13" s="19" t="s">
        <v>11</v>
      </c>
      <c r="AF13" s="66">
        <v>50242</v>
      </c>
      <c r="AG13" s="19">
        <f>AF13/AF12*100</f>
        <v>115.03342796959429</v>
      </c>
      <c r="AH13" s="66">
        <v>5196</v>
      </c>
      <c r="AI13" s="19">
        <f>AH13/AH12*100</f>
        <v>84.584079440013028</v>
      </c>
      <c r="AJ13" s="19" t="s">
        <v>11</v>
      </c>
      <c r="AK13" s="19" t="s">
        <v>11</v>
      </c>
      <c r="AL13" s="66">
        <v>5196</v>
      </c>
      <c r="AM13" s="19">
        <f>AL13/AL12*100</f>
        <v>84.584079440013028</v>
      </c>
      <c r="AN13" s="66">
        <v>532788</v>
      </c>
      <c r="AO13" s="19">
        <f>AN13/AN12*100</f>
        <v>102.62125394131888</v>
      </c>
      <c r="AP13" s="66">
        <v>167061</v>
      </c>
      <c r="AQ13" s="19">
        <f>AP13/AP12*100</f>
        <v>102.62173434975705</v>
      </c>
      <c r="AR13" s="73">
        <v>699849</v>
      </c>
      <c r="AS13" s="19">
        <f>AR13/AR12*100</f>
        <v>102.62136861923949</v>
      </c>
      <c r="AT13" s="66">
        <v>956536</v>
      </c>
      <c r="AU13" s="19">
        <f>AT13/AT12*100</f>
        <v>123.69693129356388</v>
      </c>
      <c r="AV13" s="66">
        <v>299931</v>
      </c>
      <c r="AW13" s="19">
        <f>AV13/AV12*100</f>
        <v>123.69716915767594</v>
      </c>
      <c r="AX13" s="73">
        <v>1256467</v>
      </c>
      <c r="AY13" s="19">
        <f>AX13/AX12*100</f>
        <v>123.69686629656722</v>
      </c>
      <c r="AZ13" s="66">
        <v>21226</v>
      </c>
      <c r="BA13" s="19">
        <f>AZ13/AZ12*100</f>
        <v>147.04537582265326</v>
      </c>
      <c r="BB13" s="66">
        <v>6656</v>
      </c>
      <c r="BC13" s="19">
        <f>BB13/BB12*100</f>
        <v>147.06142288996907</v>
      </c>
      <c r="BD13" s="73">
        <v>27882</v>
      </c>
      <c r="BE13" s="19">
        <f>BD13/BD12*100</f>
        <v>147.04920626549233</v>
      </c>
      <c r="BF13" s="66">
        <v>118319</v>
      </c>
      <c r="BG13" s="19">
        <f>BF13/BF12*100</f>
        <v>102.37598747112216</v>
      </c>
      <c r="BH13" s="66">
        <v>37100</v>
      </c>
      <c r="BI13" s="19">
        <f>BH13/BH12*100</f>
        <v>102.37589337454125</v>
      </c>
      <c r="BJ13" s="73">
        <v>155419</v>
      </c>
      <c r="BK13" s="19">
        <f>BJ13/BJ12*100</f>
        <v>102.37596500935366</v>
      </c>
      <c r="BL13" s="66">
        <v>5328</v>
      </c>
      <c r="BM13" s="19">
        <f>BL13/BL12*100</f>
        <v>78.157547308200094</v>
      </c>
      <c r="BN13" s="66">
        <v>1671</v>
      </c>
      <c r="BO13" s="19">
        <f>BN13/BN12*100</f>
        <v>78.157156220767078</v>
      </c>
      <c r="BP13" s="73">
        <v>6999</v>
      </c>
      <c r="BQ13" s="19">
        <f>BP13/BP12*100</f>
        <v>78.157453936348404</v>
      </c>
      <c r="BR13" s="66">
        <v>114030</v>
      </c>
      <c r="BS13" s="19">
        <f>BR13/BR12*100</f>
        <v>111.34981007157714</v>
      </c>
      <c r="BT13" s="66">
        <v>35755</v>
      </c>
      <c r="BU13" s="19">
        <f>BT13/BT12*100</f>
        <v>111.34813615272026</v>
      </c>
      <c r="BV13" s="73">
        <v>149785</v>
      </c>
      <c r="BW13" s="19">
        <f>BV13/BV12*100</f>
        <v>111.3502382598482</v>
      </c>
      <c r="BX13" s="66">
        <v>18211</v>
      </c>
      <c r="BY13" s="19">
        <f>BX13/BX12*100</f>
        <v>124.30716723549489</v>
      </c>
      <c r="BZ13" s="66">
        <v>5710</v>
      </c>
      <c r="CA13" s="19">
        <f>BZ13/BZ12*100</f>
        <v>124.29255550718328</v>
      </c>
      <c r="CB13" s="73">
        <v>23921</v>
      </c>
      <c r="CC13" s="19">
        <f>CB13/CB12*100</f>
        <v>124.30367906880066</v>
      </c>
      <c r="CD13" s="66">
        <v>681320</v>
      </c>
      <c r="CE13" s="19">
        <f>CD13/CD12*100</f>
        <v>91.651768478797493</v>
      </c>
      <c r="CF13" s="66">
        <v>213634</v>
      </c>
      <c r="CG13" s="19">
        <f>CF13/CF12*100</f>
        <v>91.651436759418942</v>
      </c>
      <c r="CH13" s="73">
        <v>894954</v>
      </c>
      <c r="CI13" s="19">
        <f>CH13/CH12*100</f>
        <v>91.651689294020429</v>
      </c>
      <c r="CJ13" s="66">
        <v>558</v>
      </c>
      <c r="CK13" s="19">
        <f>CJ13/CJ12*100</f>
        <v>127.98165137614679</v>
      </c>
      <c r="CL13" s="66">
        <v>175</v>
      </c>
      <c r="CM13" s="19">
        <f>CL13/CL12*100</f>
        <v>127.73722627737227</v>
      </c>
      <c r="CN13" s="73">
        <v>732</v>
      </c>
      <c r="CO13" s="19">
        <f>CN13/CN12*100</f>
        <v>127.74869109947645</v>
      </c>
      <c r="CP13" s="66">
        <v>28459823</v>
      </c>
      <c r="CQ13" s="19">
        <f>CP13/CP12*100</f>
        <v>99.988399025054349</v>
      </c>
      <c r="CR13" s="66">
        <v>8893698</v>
      </c>
      <c r="CS13" s="19">
        <f>CR13/CR12*100</f>
        <v>99.974550251001531</v>
      </c>
      <c r="CT13" s="73">
        <v>37353521</v>
      </c>
      <c r="CU13" s="19">
        <f>CT13/CT12*100</f>
        <v>99.985101348970332</v>
      </c>
      <c r="CV13" s="66">
        <v>25089</v>
      </c>
      <c r="CW13" s="19">
        <f>CV13/CV12*100</f>
        <v>112.44621728217999</v>
      </c>
      <c r="CX13" s="19" t="s">
        <v>11</v>
      </c>
      <c r="CY13" s="19" t="s">
        <v>11</v>
      </c>
      <c r="CZ13" s="66">
        <v>25089</v>
      </c>
      <c r="DA13" s="19">
        <f>CZ13/CZ12*100</f>
        <v>112.44621728217999</v>
      </c>
      <c r="DB13" s="66">
        <v>12072</v>
      </c>
      <c r="DC13" s="19">
        <f>DB13/DB12*100</f>
        <v>104.68262226847034</v>
      </c>
      <c r="DD13" s="19" t="s">
        <v>11</v>
      </c>
      <c r="DE13" s="19" t="s">
        <v>11</v>
      </c>
      <c r="DF13" s="66">
        <v>12072</v>
      </c>
      <c r="DG13" s="22">
        <f>DF13/DF12*100</f>
        <v>104.68262226847034</v>
      </c>
    </row>
    <row r="14" spans="2:111" ht="12" customHeight="1">
      <c r="B14" s="50">
        <v>2023</v>
      </c>
      <c r="C14" s="51">
        <v>5</v>
      </c>
      <c r="D14" s="71">
        <v>28676983</v>
      </c>
      <c r="E14" s="72">
        <f>D14/D13*100</f>
        <v>100.63164228186395</v>
      </c>
      <c r="F14" s="71">
        <v>8692751</v>
      </c>
      <c r="G14" s="72">
        <f>F14/F13*100</f>
        <v>97.740568658841354</v>
      </c>
      <c r="H14" s="75">
        <v>37369734</v>
      </c>
      <c r="I14" s="72">
        <f>H14/H13*100</f>
        <v>99.943975346585006</v>
      </c>
      <c r="J14" s="71">
        <v>26049247</v>
      </c>
      <c r="K14" s="72">
        <f>J14/J13*100</f>
        <v>100.51660080613172</v>
      </c>
      <c r="L14" s="71">
        <v>7943672</v>
      </c>
      <c r="M14" s="72">
        <f>L14/L13*100</f>
        <v>97.756179081848956</v>
      </c>
      <c r="N14" s="75">
        <v>33992919</v>
      </c>
      <c r="O14" s="72">
        <f>N14/N13*100</f>
        <v>99.857658506968605</v>
      </c>
      <c r="P14" s="71">
        <v>35606</v>
      </c>
      <c r="Q14" s="72">
        <f>P14/P13*100</f>
        <v>103.75313246692697</v>
      </c>
      <c r="R14" s="72" t="s">
        <v>11</v>
      </c>
      <c r="S14" s="72" t="s">
        <v>11</v>
      </c>
      <c r="T14" s="71">
        <v>35606</v>
      </c>
      <c r="U14" s="72">
        <f>T14/T13*100</f>
        <v>103.75313246692697</v>
      </c>
      <c r="V14" s="71">
        <v>6989</v>
      </c>
      <c r="W14" s="72">
        <f>V14/V13*100</f>
        <v>109.51112503917267</v>
      </c>
      <c r="X14" s="72" t="s">
        <v>11</v>
      </c>
      <c r="Y14" s="72" t="s">
        <v>11</v>
      </c>
      <c r="Z14" s="71">
        <v>6989</v>
      </c>
      <c r="AA14" s="72">
        <f>Z14/Z13*100</f>
        <v>109.51112503917267</v>
      </c>
      <c r="AB14" s="71">
        <v>76029</v>
      </c>
      <c r="AC14" s="72">
        <f>AB14/AB13*100</f>
        <v>151.32558417260461</v>
      </c>
      <c r="AD14" s="72" t="s">
        <v>11</v>
      </c>
      <c r="AE14" s="72" t="s">
        <v>11</v>
      </c>
      <c r="AF14" s="71">
        <v>76029</v>
      </c>
      <c r="AG14" s="72">
        <f>AF14/AF13*100</f>
        <v>151.32558417260461</v>
      </c>
      <c r="AH14" s="71">
        <v>13383</v>
      </c>
      <c r="AI14" s="72">
        <f>AH14/AH13*100</f>
        <v>257.56351039260971</v>
      </c>
      <c r="AJ14" s="72" t="s">
        <v>11</v>
      </c>
      <c r="AK14" s="72" t="s">
        <v>11</v>
      </c>
      <c r="AL14" s="71">
        <v>13383</v>
      </c>
      <c r="AM14" s="72">
        <f>AL14/AL13*100</f>
        <v>257.56351039260971</v>
      </c>
      <c r="AN14" s="71">
        <v>484462</v>
      </c>
      <c r="AO14" s="72">
        <f>AN14/AN13*100</f>
        <v>90.929600516528154</v>
      </c>
      <c r="AP14" s="71">
        <v>147736</v>
      </c>
      <c r="AQ14" s="72">
        <f>AP14/AP13*100</f>
        <v>88.432369014910719</v>
      </c>
      <c r="AR14" s="75">
        <v>632198</v>
      </c>
      <c r="AS14" s="72">
        <f>AR14/AR13*100</f>
        <v>90.333486223456774</v>
      </c>
      <c r="AT14" s="71">
        <v>978934</v>
      </c>
      <c r="AU14" s="72">
        <f>AT14/AT13*100</f>
        <v>102.34157418016676</v>
      </c>
      <c r="AV14" s="71">
        <v>298524</v>
      </c>
      <c r="AW14" s="72">
        <f>AV14/AV13*100</f>
        <v>99.530892105184193</v>
      </c>
      <c r="AX14" s="75">
        <v>1277459</v>
      </c>
      <c r="AY14" s="72">
        <f>AX14/AX13*100</f>
        <v>101.67071638172749</v>
      </c>
      <c r="AZ14" s="71">
        <v>18004</v>
      </c>
      <c r="BA14" s="72">
        <f>AZ14/AZ13*100</f>
        <v>84.820503156506163</v>
      </c>
      <c r="BB14" s="71">
        <v>5490</v>
      </c>
      <c r="BC14" s="72">
        <f>BB14/BB13*100</f>
        <v>82.48197115384616</v>
      </c>
      <c r="BD14" s="75">
        <v>23494</v>
      </c>
      <c r="BE14" s="72">
        <f>BD14/BD13*100</f>
        <v>84.262248045333905</v>
      </c>
      <c r="BF14" s="71">
        <v>125665</v>
      </c>
      <c r="BG14" s="72">
        <f>BF14/BF13*100</f>
        <v>106.2086393563164</v>
      </c>
      <c r="BH14" s="71">
        <v>38321</v>
      </c>
      <c r="BI14" s="72">
        <f>BH14/BH13*100</f>
        <v>103.2911051212938</v>
      </c>
      <c r="BJ14" s="75">
        <v>163987</v>
      </c>
      <c r="BK14" s="72">
        <f>BJ14/BJ13*100</f>
        <v>105.51283948551979</v>
      </c>
      <c r="BL14" s="71">
        <v>5689</v>
      </c>
      <c r="BM14" s="72">
        <f>BL14/BL13*100</f>
        <v>106.77552552552552</v>
      </c>
      <c r="BN14" s="71">
        <v>1735</v>
      </c>
      <c r="BO14" s="72">
        <f>BN14/BN13*100</f>
        <v>103.83004189108318</v>
      </c>
      <c r="BP14" s="75">
        <v>7424</v>
      </c>
      <c r="BQ14" s="72">
        <f>BP14/BP13*100</f>
        <v>106.07229604229175</v>
      </c>
      <c r="BR14" s="71">
        <v>123967</v>
      </c>
      <c r="BS14" s="72">
        <f>BR14/BR13*100</f>
        <v>108.714373410506</v>
      </c>
      <c r="BT14" s="71">
        <v>37804</v>
      </c>
      <c r="BU14" s="72">
        <f>BT14/BT13*100</f>
        <v>105.73066703957488</v>
      </c>
      <c r="BV14" s="75">
        <v>161771</v>
      </c>
      <c r="BW14" s="72">
        <f>BV14/BV13*100</f>
        <v>108.00213639550023</v>
      </c>
      <c r="BX14" s="71">
        <v>19731</v>
      </c>
      <c r="BY14" s="72">
        <f>BX14/BX13*100</f>
        <v>108.34660370105979</v>
      </c>
      <c r="BZ14" s="71">
        <v>6017</v>
      </c>
      <c r="CA14" s="72">
        <f>BZ14/BZ13*100</f>
        <v>105.37653239929948</v>
      </c>
      <c r="CB14" s="75">
        <v>25748</v>
      </c>
      <c r="CC14" s="72">
        <f>CB14/CB13*100</f>
        <v>107.63764056686594</v>
      </c>
      <c r="CD14" s="71">
        <v>699214</v>
      </c>
      <c r="CE14" s="72">
        <f>CD14/CD13*100</f>
        <v>102.62637233605354</v>
      </c>
      <c r="CF14" s="71">
        <v>213224</v>
      </c>
      <c r="CG14" s="72">
        <f>CF14/CF13*100</f>
        <v>99.808082983045765</v>
      </c>
      <c r="CH14" s="75">
        <v>912438</v>
      </c>
      <c r="CI14" s="72">
        <f>CH14/CH13*100</f>
        <v>101.95361996259025</v>
      </c>
      <c r="CJ14" s="71">
        <v>747</v>
      </c>
      <c r="CK14" s="72">
        <f>CJ14/CJ13*100</f>
        <v>133.87096774193549</v>
      </c>
      <c r="CL14" s="71">
        <v>228</v>
      </c>
      <c r="CM14" s="72">
        <f>CL14/CL13*100</f>
        <v>130.28571428571431</v>
      </c>
      <c r="CN14" s="75">
        <v>975</v>
      </c>
      <c r="CO14" s="72">
        <f>CN14/CN13*100</f>
        <v>133.19672131147541</v>
      </c>
      <c r="CP14" s="71">
        <v>28637668</v>
      </c>
      <c r="CQ14" s="72">
        <f>CP14/CP13*100</f>
        <v>100.62489847529972</v>
      </c>
      <c r="CR14" s="71">
        <v>8692751</v>
      </c>
      <c r="CS14" s="72">
        <f>CR14/CR13*100</f>
        <v>97.740568658841354</v>
      </c>
      <c r="CT14" s="75">
        <v>37330419</v>
      </c>
      <c r="CU14" s="72">
        <f>CT14/CT13*100</f>
        <v>99.938153086023675</v>
      </c>
      <c r="CV14" s="71">
        <v>26239</v>
      </c>
      <c r="CW14" s="72">
        <f>CV14/CV13*100</f>
        <v>104.58368209175335</v>
      </c>
      <c r="CX14" s="72" t="s">
        <v>11</v>
      </c>
      <c r="CY14" s="72" t="s">
        <v>11</v>
      </c>
      <c r="CZ14" s="71">
        <v>26239</v>
      </c>
      <c r="DA14" s="72">
        <f>CZ14/CZ13*100</f>
        <v>104.58368209175335</v>
      </c>
      <c r="DB14" s="71">
        <v>13076</v>
      </c>
      <c r="DC14" s="72">
        <f>DB14/DB13*100</f>
        <v>108.31676607024518</v>
      </c>
      <c r="DD14" s="72" t="s">
        <v>11</v>
      </c>
      <c r="DE14" s="72" t="s">
        <v>11</v>
      </c>
      <c r="DF14" s="71">
        <v>13076</v>
      </c>
      <c r="DG14" s="81">
        <f>DF14/DF13*100</f>
        <v>108.31676607024518</v>
      </c>
    </row>
    <row r="15" spans="2:111" ht="12" customHeight="1">
      <c r="B15" s="28" t="s">
        <v>12</v>
      </c>
      <c r="C15" s="4"/>
      <c r="D15" s="4"/>
      <c r="E15" s="5"/>
      <c r="F15" s="4"/>
      <c r="G15" s="5"/>
      <c r="H15" s="4"/>
      <c r="I15" s="5"/>
      <c r="P15" s="4"/>
      <c r="R15" s="4"/>
      <c r="T15" s="78"/>
    </row>
    <row r="16" spans="2:111" ht="12" customHeight="1">
      <c r="B16" s="28" t="s">
        <v>13</v>
      </c>
      <c r="C16" s="4"/>
      <c r="D16" s="4"/>
      <c r="E16" s="5"/>
      <c r="F16" s="4"/>
      <c r="G16" s="5"/>
      <c r="H16" s="4"/>
      <c r="I16" s="5"/>
      <c r="P16" s="4"/>
      <c r="R16" s="4"/>
      <c r="T16" s="78"/>
    </row>
    <row r="17" spans="2:111" ht="12" customHeight="1">
      <c r="B17" s="33" t="s">
        <v>34</v>
      </c>
      <c r="C17" s="4"/>
      <c r="D17" s="4"/>
      <c r="E17" s="5"/>
      <c r="F17" s="4"/>
      <c r="G17" s="5"/>
      <c r="H17" s="4"/>
      <c r="I17" s="5"/>
      <c r="P17" s="4"/>
      <c r="R17" s="4"/>
      <c r="T17" s="4"/>
      <c r="DG17" s="10" t="s">
        <v>56</v>
      </c>
    </row>
    <row r="18" spans="2:111" ht="16.5" customHeight="1">
      <c r="B18" s="4"/>
      <c r="C18" s="4"/>
      <c r="D18" s="4"/>
      <c r="E18" s="5"/>
      <c r="F18" s="4"/>
      <c r="G18" s="5"/>
      <c r="H18" s="4"/>
      <c r="I18" s="5"/>
      <c r="P18" s="4"/>
      <c r="R18" s="4"/>
      <c r="T18" s="4"/>
      <c r="BS18" s="29"/>
      <c r="BT18" s="29"/>
      <c r="BU18" s="29"/>
      <c r="BV18" s="29"/>
      <c r="BW18" s="29"/>
      <c r="BY18" s="29"/>
      <c r="BZ18" s="29"/>
      <c r="CA18" s="29"/>
      <c r="CB18" s="29"/>
      <c r="CC18" s="29"/>
      <c r="CE18" s="29"/>
      <c r="CF18" s="29"/>
      <c r="CG18" s="29"/>
      <c r="CH18" s="29"/>
      <c r="CI18" s="29"/>
      <c r="CK18" s="29"/>
      <c r="CL18" s="29"/>
      <c r="CM18" s="29"/>
      <c r="CN18" s="29"/>
      <c r="CO18" s="29"/>
      <c r="CQ18" s="29"/>
      <c r="CR18" s="29"/>
      <c r="CS18" s="29"/>
      <c r="CT18" s="29"/>
      <c r="CU18" s="29"/>
      <c r="CW18" s="29"/>
      <c r="CX18" s="29"/>
      <c r="CY18" s="29"/>
      <c r="CZ18" s="29"/>
      <c r="DA18" s="29"/>
      <c r="DB18" s="30"/>
      <c r="DC18" s="31"/>
      <c r="DD18" s="30"/>
      <c r="DE18" s="31"/>
      <c r="DF18" s="30"/>
      <c r="DG18" s="31"/>
    </row>
    <row r="19" spans="2:111" ht="16.5" customHeight="1">
      <c r="B19" s="4"/>
      <c r="C19" s="4"/>
      <c r="D19" s="4"/>
      <c r="E19" s="5"/>
      <c r="F19" s="4"/>
      <c r="G19" s="5"/>
      <c r="H19" s="4"/>
      <c r="I19" s="5"/>
      <c r="P19" s="4"/>
      <c r="R19" s="4"/>
      <c r="T19" s="4"/>
    </row>
    <row r="20" spans="2:111" ht="16.5" customHeight="1">
      <c r="B20" s="4"/>
    </row>
    <row r="21" spans="2:111" ht="16.5" customHeight="1">
      <c r="B21" s="4"/>
    </row>
    <row r="22" spans="2:111" ht="16.5" customHeight="1"/>
    <row r="23" spans="2:111" ht="16.5" customHeight="1"/>
    <row r="24" spans="2:111" ht="16.5" customHeight="1"/>
    <row r="25" spans="2:111" ht="16.5" customHeight="1"/>
    <row r="26" spans="2:111" ht="16.5" customHeight="1"/>
    <row r="27" spans="2:111" ht="16.5" customHeight="1"/>
    <row r="28" spans="2:111" ht="16.5" customHeight="1"/>
    <row r="29" spans="2:111" ht="16.5" customHeight="1"/>
    <row r="30" spans="2:111" ht="16.5" customHeight="1"/>
    <row r="31" spans="2:111" ht="16.5" customHeight="1"/>
    <row r="32" spans="2:111" ht="16.5" customHeight="1"/>
    <row r="33" spans="1:1" ht="16.5" customHeight="1"/>
    <row r="34" spans="1:1" ht="16.5" customHeight="1"/>
    <row r="35" spans="1:1" ht="16.5" customHeight="1"/>
    <row r="36" spans="1:1" ht="16.5" customHeight="1"/>
    <row r="37" spans="1:1" ht="16.5" customHeight="1"/>
    <row r="38" spans="1:1" ht="16.5" customHeight="1"/>
    <row r="39" spans="1:1" ht="16.5" customHeight="1"/>
    <row r="40" spans="1:1" ht="16.5" customHeight="1"/>
    <row r="41" spans="1:1" ht="16.5" customHeight="1"/>
    <row r="42" spans="1:1" ht="16.5" customHeight="1"/>
    <row r="43" spans="1:1" ht="16.5" customHeight="1">
      <c r="A43" s="32"/>
    </row>
    <row r="44" spans="1:1" ht="16.5" customHeight="1">
      <c r="A44" s="32"/>
    </row>
    <row r="45" spans="1:1" ht="16.5" customHeight="1">
      <c r="A45" s="32"/>
    </row>
    <row r="46" spans="1:1">
      <c r="A46" s="32"/>
    </row>
    <row r="47" spans="1:1">
      <c r="A47" s="32"/>
    </row>
    <row r="48" spans="1:1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</sheetData>
  <mergeCells count="73">
    <mergeCell ref="CJ6:CK7"/>
    <mergeCell ref="CL6:CM7"/>
    <mergeCell ref="CN6:CO7"/>
    <mergeCell ref="CP5:CU5"/>
    <mergeCell ref="CP6:CQ7"/>
    <mergeCell ref="CR6:CS7"/>
    <mergeCell ref="CT6:CU7"/>
    <mergeCell ref="DD6:DE7"/>
    <mergeCell ref="DF6:DG7"/>
    <mergeCell ref="BX5:CC5"/>
    <mergeCell ref="BX6:BY7"/>
    <mergeCell ref="BZ6:CA7"/>
    <mergeCell ref="CB6:CC7"/>
    <mergeCell ref="CD5:CI5"/>
    <mergeCell ref="CD6:CE7"/>
    <mergeCell ref="CF6:CG7"/>
    <mergeCell ref="CH6:CI7"/>
    <mergeCell ref="DB6:DC7"/>
    <mergeCell ref="CV5:DA5"/>
    <mergeCell ref="CV6:CW7"/>
    <mergeCell ref="CX6:CY7"/>
    <mergeCell ref="CZ6:DA7"/>
    <mergeCell ref="CJ5:CO5"/>
    <mergeCell ref="BN6:BO7"/>
    <mergeCell ref="BP6:BQ7"/>
    <mergeCell ref="BR6:BS7"/>
    <mergeCell ref="BT6:BU7"/>
    <mergeCell ref="BV6:BW7"/>
    <mergeCell ref="BL6:BM7"/>
    <mergeCell ref="AH6:AI7"/>
    <mergeCell ref="AJ6:AK7"/>
    <mergeCell ref="AL6:AM7"/>
    <mergeCell ref="AN6:AO7"/>
    <mergeCell ref="AP6:AQ7"/>
    <mergeCell ref="AR6:AS7"/>
    <mergeCell ref="AV6:AW7"/>
    <mergeCell ref="AX6:AY7"/>
    <mergeCell ref="AZ6:BA7"/>
    <mergeCell ref="BB6:BC7"/>
    <mergeCell ref="BD6:BE7"/>
    <mergeCell ref="BF6:BG7"/>
    <mergeCell ref="BH6:BI7"/>
    <mergeCell ref="BJ6:BK7"/>
    <mergeCell ref="BR5:BW5"/>
    <mergeCell ref="DB5:DG5"/>
    <mergeCell ref="D6:E7"/>
    <mergeCell ref="F6:G7"/>
    <mergeCell ref="H6:I7"/>
    <mergeCell ref="J6:K7"/>
    <mergeCell ref="L6:M7"/>
    <mergeCell ref="N6:O7"/>
    <mergeCell ref="P6:Q7"/>
    <mergeCell ref="R6:S7"/>
    <mergeCell ref="AN5:AS5"/>
    <mergeCell ref="AT5:AY5"/>
    <mergeCell ref="AZ5:BE5"/>
    <mergeCell ref="BF5:BK5"/>
    <mergeCell ref="BL5:BQ5"/>
    <mergeCell ref="AT6:AU7"/>
    <mergeCell ref="B5:C8"/>
    <mergeCell ref="D5:I5"/>
    <mergeCell ref="J5:O5"/>
    <mergeCell ref="P5:U5"/>
    <mergeCell ref="V5:AA5"/>
    <mergeCell ref="AH5:AM5"/>
    <mergeCell ref="T6:U7"/>
    <mergeCell ref="V6:W7"/>
    <mergeCell ref="X6:Y7"/>
    <mergeCell ref="Z6:AA7"/>
    <mergeCell ref="AB5:AG5"/>
    <mergeCell ref="AB6:AC7"/>
    <mergeCell ref="AD6:AE7"/>
    <mergeCell ref="AF6:AG7"/>
  </mergeCells>
  <phoneticPr fontId="4"/>
  <printOptions gridLinesSet="0"/>
  <pageMargins left="0.43307086614173229" right="0.23622047244094491" top="0.74803149606299213" bottom="0.74803149606299213" header="0.31496062992125984" footer="0.31496062992125984"/>
  <pageSetup paperSize="9" scale="85" orientation="landscape" horizontalDpi="4294967294" r:id="rId1"/>
  <headerFooter alignWithMargins="0"/>
  <colBreaks count="3" manualBreakCount="3">
    <brk id="21" min="1" max="42" man="1"/>
    <brk id="45" min="1" max="42" man="1"/>
    <brk id="63" min="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8"/>
  <sheetViews>
    <sheetView showGridLines="0" zoomScaleNormal="100" zoomScaleSheetLayoutView="100" workbookViewId="0">
      <pane xSplit="3" ySplit="8" topLeftCell="D22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11" defaultRowHeight="14.25"/>
  <cols>
    <col min="1" max="1" width="5.625" style="1" customWidth="1"/>
    <col min="2" max="3" width="7.625" style="1" customWidth="1"/>
    <col min="4" max="4" width="10.625" style="1" customWidth="1"/>
    <col min="5" max="5" width="6.625" style="2" customWidth="1"/>
    <col min="6" max="6" width="10.625" style="1" customWidth="1"/>
    <col min="7" max="7" width="6.625" style="2" customWidth="1"/>
    <col min="8" max="8" width="10.625" style="1" customWidth="1"/>
    <col min="9" max="9" width="6.625" style="2" customWidth="1"/>
    <col min="10" max="10" width="10.625" style="1" customWidth="1"/>
    <col min="11" max="11" width="6.625" style="2" customWidth="1"/>
    <col min="12" max="12" width="10.625" style="1" customWidth="1"/>
    <col min="13" max="13" width="6.625" style="2" customWidth="1"/>
    <col min="14" max="14" width="10.625" style="1" customWidth="1"/>
    <col min="15" max="15" width="6.625" style="2" customWidth="1"/>
    <col min="16" max="16" width="10.625" style="1" customWidth="1"/>
    <col min="17" max="17" width="6.625" style="1" customWidth="1"/>
    <col min="18" max="18" width="8.625" style="1" customWidth="1"/>
    <col min="19" max="19" width="6.625" style="1" customWidth="1"/>
    <col min="20" max="20" width="10.625" style="1" customWidth="1"/>
    <col min="21" max="21" width="6.625" style="1" customWidth="1"/>
    <col min="22" max="22" width="10.625" style="1" customWidth="1"/>
    <col min="23" max="23" width="6.625" style="1" customWidth="1"/>
    <col min="24" max="24" width="7.625" style="1" customWidth="1"/>
    <col min="25" max="25" width="6.625" style="1" customWidth="1"/>
    <col min="26" max="26" width="8.625" style="1" customWidth="1"/>
    <col min="27" max="27" width="6.625" style="1" customWidth="1"/>
    <col min="28" max="28" width="10.625" style="1" customWidth="1"/>
    <col min="29" max="29" width="6.625" style="1" customWidth="1"/>
    <col min="30" max="30" width="7.625" style="1" customWidth="1"/>
    <col min="31" max="31" width="6.625" style="1" customWidth="1"/>
    <col min="32" max="32" width="10.625" style="1" customWidth="1"/>
    <col min="33" max="33" width="6.625" style="1" customWidth="1"/>
    <col min="34" max="34" width="8.625" style="1" customWidth="1"/>
    <col min="35" max="35" width="6.625" style="1" customWidth="1"/>
    <col min="36" max="36" width="7.625" style="1" customWidth="1"/>
    <col min="37" max="37" width="6.625" style="1" customWidth="1"/>
    <col min="38" max="38" width="7.625" style="1" customWidth="1"/>
    <col min="39" max="39" width="6.625" style="1" customWidth="1"/>
    <col min="40" max="40" width="9.125" style="1" customWidth="1"/>
    <col min="41" max="41" width="6.625" style="1" customWidth="1"/>
    <col min="42" max="42" width="7.625" style="1" customWidth="1"/>
    <col min="43" max="43" width="6.625" style="1" customWidth="1"/>
    <col min="44" max="44" width="7.625" style="1" customWidth="1"/>
    <col min="45" max="45" width="6.625" style="1" customWidth="1"/>
    <col min="46" max="46" width="8.625" style="1" customWidth="1"/>
    <col min="47" max="47" width="6.625" style="1" customWidth="1"/>
    <col min="48" max="48" width="7.625" style="1" customWidth="1"/>
    <col min="49" max="49" width="6.625" style="1" customWidth="1"/>
    <col min="50" max="50" width="7.625" style="1" customWidth="1"/>
    <col min="51" max="51" width="6.625" style="1" customWidth="1"/>
    <col min="52" max="52" width="7.625" style="1" customWidth="1"/>
    <col min="53" max="53" width="6.625" style="1" customWidth="1"/>
    <col min="54" max="54" width="8.875" style="1" customWidth="1"/>
    <col min="55" max="55" width="6.625" style="1" customWidth="1"/>
    <col min="56" max="56" width="7.625" style="1" customWidth="1"/>
    <col min="57" max="57" width="6.625" style="1" customWidth="1"/>
    <col min="58" max="58" width="7.625" style="1" customWidth="1"/>
    <col min="59" max="59" width="6.625" style="1" customWidth="1"/>
    <col min="60" max="60" width="8.625" style="1" customWidth="1"/>
    <col min="61" max="61" width="6.625" style="1" customWidth="1"/>
    <col min="62" max="62" width="7.625" style="1" customWidth="1"/>
    <col min="63" max="63" width="6.625" style="1" customWidth="1"/>
    <col min="64" max="64" width="7.625" style="1" customWidth="1"/>
    <col min="65" max="65" width="6.625" style="1" customWidth="1"/>
    <col min="66" max="66" width="10.625" style="1" customWidth="1"/>
    <col min="67" max="67" width="6.625" style="1" customWidth="1"/>
    <col min="68" max="68" width="7.625" style="1" customWidth="1"/>
    <col min="69" max="69" width="6.625" style="1" customWidth="1"/>
    <col min="70" max="70" width="8.625" style="1" customWidth="1"/>
    <col min="71" max="71" width="6.625" style="1" customWidth="1"/>
    <col min="72" max="72" width="7.625" style="1" customWidth="1"/>
    <col min="73" max="73" width="6.625" style="1" customWidth="1"/>
    <col min="74" max="74" width="7.625" style="1" customWidth="1"/>
    <col min="75" max="75" width="6.625" style="1" customWidth="1"/>
    <col min="76" max="76" width="7.625" style="1" customWidth="1"/>
    <col min="77" max="77" width="6.625" style="1" customWidth="1"/>
    <col min="78" max="16384" width="11" style="1"/>
  </cols>
  <sheetData>
    <row r="1" spans="2:77" ht="12" customHeight="1"/>
    <row r="2" spans="2:77" ht="15" customHeight="1">
      <c r="B2" s="3" t="s">
        <v>31</v>
      </c>
      <c r="C2" s="4"/>
      <c r="D2" s="4"/>
      <c r="E2" s="5"/>
      <c r="F2" s="4"/>
      <c r="G2" s="5"/>
      <c r="H2" s="4"/>
      <c r="I2" s="5"/>
      <c r="P2" s="4"/>
      <c r="R2" s="4"/>
      <c r="T2" s="4"/>
    </row>
    <row r="3" spans="2:77" ht="12" customHeight="1">
      <c r="B3" s="3"/>
      <c r="C3" s="4"/>
      <c r="D3" s="4"/>
      <c r="E3" s="5"/>
      <c r="F3" s="4"/>
      <c r="G3" s="5"/>
      <c r="H3" s="4"/>
      <c r="I3" s="5"/>
      <c r="P3" s="4"/>
      <c r="R3" s="4"/>
      <c r="T3" s="4"/>
    </row>
    <row r="4" spans="2:77" s="8" customFormat="1" ht="12" customHeight="1">
      <c r="B4" s="6"/>
      <c r="C4" s="6"/>
      <c r="D4" s="6"/>
      <c r="E4" s="7"/>
      <c r="F4" s="6"/>
      <c r="G4" s="7"/>
      <c r="H4" s="6"/>
      <c r="I4" s="7"/>
      <c r="K4" s="9"/>
      <c r="M4" s="9"/>
      <c r="O4" s="9"/>
      <c r="P4" s="6"/>
      <c r="R4" s="6"/>
      <c r="T4" s="6"/>
      <c r="BU4" s="10"/>
      <c r="BW4" s="10"/>
      <c r="BY4" s="10" t="s">
        <v>0</v>
      </c>
    </row>
    <row r="5" spans="2:77" s="11" customFormat="1" ht="12.95" customHeight="1">
      <c r="B5" s="86" t="s">
        <v>1</v>
      </c>
      <c r="C5" s="87"/>
      <c r="D5" s="92" t="s">
        <v>2</v>
      </c>
      <c r="E5" s="83"/>
      <c r="F5" s="83"/>
      <c r="G5" s="83"/>
      <c r="H5" s="83"/>
      <c r="I5" s="83"/>
      <c r="J5" s="83" t="s">
        <v>24</v>
      </c>
      <c r="K5" s="83"/>
      <c r="L5" s="83"/>
      <c r="M5" s="83"/>
      <c r="N5" s="83"/>
      <c r="O5" s="83"/>
      <c r="P5" s="83" t="s">
        <v>25</v>
      </c>
      <c r="Q5" s="83"/>
      <c r="R5" s="83"/>
      <c r="S5" s="83"/>
      <c r="T5" s="83"/>
      <c r="U5" s="83"/>
      <c r="V5" s="83" t="s">
        <v>3</v>
      </c>
      <c r="W5" s="83"/>
      <c r="X5" s="83"/>
      <c r="Y5" s="83"/>
      <c r="Z5" s="83"/>
      <c r="AA5" s="83"/>
      <c r="AB5" s="83" t="s">
        <v>4</v>
      </c>
      <c r="AC5" s="83"/>
      <c r="AD5" s="83"/>
      <c r="AE5" s="83"/>
      <c r="AF5" s="83"/>
      <c r="AG5" s="83"/>
      <c r="AH5" s="83" t="s">
        <v>5</v>
      </c>
      <c r="AI5" s="83"/>
      <c r="AJ5" s="83"/>
      <c r="AK5" s="83"/>
      <c r="AL5" s="83"/>
      <c r="AM5" s="83"/>
      <c r="AN5" s="83" t="s">
        <v>6</v>
      </c>
      <c r="AO5" s="83"/>
      <c r="AP5" s="83"/>
      <c r="AQ5" s="83"/>
      <c r="AR5" s="83"/>
      <c r="AS5" s="83"/>
      <c r="AT5" s="83" t="s">
        <v>7</v>
      </c>
      <c r="AU5" s="83"/>
      <c r="AV5" s="83"/>
      <c r="AW5" s="83"/>
      <c r="AX5" s="83"/>
      <c r="AY5" s="83"/>
      <c r="AZ5" s="97" t="s">
        <v>14</v>
      </c>
      <c r="BA5" s="98"/>
      <c r="BB5" s="83" t="s">
        <v>8</v>
      </c>
      <c r="BC5" s="83"/>
      <c r="BD5" s="83"/>
      <c r="BE5" s="83"/>
      <c r="BF5" s="83"/>
      <c r="BG5" s="83"/>
      <c r="BH5" s="83" t="s">
        <v>26</v>
      </c>
      <c r="BI5" s="83"/>
      <c r="BJ5" s="83"/>
      <c r="BK5" s="83"/>
      <c r="BL5" s="83"/>
      <c r="BM5" s="83"/>
      <c r="BN5" s="83" t="s">
        <v>27</v>
      </c>
      <c r="BO5" s="83"/>
      <c r="BP5" s="83"/>
      <c r="BQ5" s="83"/>
      <c r="BR5" s="83"/>
      <c r="BS5" s="83"/>
      <c r="BT5" s="83" t="s">
        <v>28</v>
      </c>
      <c r="BU5" s="83"/>
      <c r="BV5" s="83"/>
      <c r="BW5" s="83"/>
      <c r="BX5" s="83"/>
      <c r="BY5" s="93"/>
    </row>
    <row r="6" spans="2:77" s="11" customFormat="1" ht="12" customHeight="1">
      <c r="B6" s="88"/>
      <c r="C6" s="89"/>
      <c r="D6" s="94" t="s">
        <v>23</v>
      </c>
      <c r="E6" s="84"/>
      <c r="F6" s="84" t="s">
        <v>19</v>
      </c>
      <c r="G6" s="84"/>
      <c r="H6" s="84" t="s">
        <v>20</v>
      </c>
      <c r="I6" s="84"/>
      <c r="J6" s="84" t="s">
        <v>23</v>
      </c>
      <c r="K6" s="84"/>
      <c r="L6" s="84" t="s">
        <v>19</v>
      </c>
      <c r="M6" s="84"/>
      <c r="N6" s="84" t="s">
        <v>20</v>
      </c>
      <c r="O6" s="84"/>
      <c r="P6" s="84" t="s">
        <v>23</v>
      </c>
      <c r="Q6" s="84"/>
      <c r="R6" s="84" t="s">
        <v>19</v>
      </c>
      <c r="S6" s="84"/>
      <c r="T6" s="84" t="s">
        <v>20</v>
      </c>
      <c r="U6" s="84"/>
      <c r="V6" s="84" t="s">
        <v>23</v>
      </c>
      <c r="W6" s="84"/>
      <c r="X6" s="84" t="s">
        <v>19</v>
      </c>
      <c r="Y6" s="84"/>
      <c r="Z6" s="84" t="s">
        <v>20</v>
      </c>
      <c r="AA6" s="84"/>
      <c r="AB6" s="84" t="s">
        <v>23</v>
      </c>
      <c r="AC6" s="84"/>
      <c r="AD6" s="84" t="s">
        <v>19</v>
      </c>
      <c r="AE6" s="84"/>
      <c r="AF6" s="84" t="s">
        <v>20</v>
      </c>
      <c r="AG6" s="84"/>
      <c r="AH6" s="84" t="s">
        <v>23</v>
      </c>
      <c r="AI6" s="84"/>
      <c r="AJ6" s="84" t="s">
        <v>19</v>
      </c>
      <c r="AK6" s="84"/>
      <c r="AL6" s="84" t="s">
        <v>20</v>
      </c>
      <c r="AM6" s="84"/>
      <c r="AN6" s="84" t="s">
        <v>23</v>
      </c>
      <c r="AO6" s="84"/>
      <c r="AP6" s="84" t="s">
        <v>19</v>
      </c>
      <c r="AQ6" s="84"/>
      <c r="AR6" s="84" t="s">
        <v>20</v>
      </c>
      <c r="AS6" s="84"/>
      <c r="AT6" s="84" t="s">
        <v>23</v>
      </c>
      <c r="AU6" s="84"/>
      <c r="AV6" s="84" t="s">
        <v>19</v>
      </c>
      <c r="AW6" s="84"/>
      <c r="AX6" s="84" t="s">
        <v>20</v>
      </c>
      <c r="AY6" s="84"/>
      <c r="AZ6" s="95"/>
      <c r="BA6" s="99"/>
      <c r="BB6" s="84" t="s">
        <v>23</v>
      </c>
      <c r="BC6" s="84"/>
      <c r="BD6" s="84" t="s">
        <v>19</v>
      </c>
      <c r="BE6" s="84"/>
      <c r="BF6" s="84" t="s">
        <v>20</v>
      </c>
      <c r="BG6" s="84"/>
      <c r="BH6" s="84" t="s">
        <v>23</v>
      </c>
      <c r="BI6" s="84"/>
      <c r="BJ6" s="84" t="s">
        <v>19</v>
      </c>
      <c r="BK6" s="84"/>
      <c r="BL6" s="84" t="s">
        <v>20</v>
      </c>
      <c r="BM6" s="84"/>
      <c r="BN6" s="84" t="s">
        <v>23</v>
      </c>
      <c r="BO6" s="84"/>
      <c r="BP6" s="84" t="s">
        <v>19</v>
      </c>
      <c r="BQ6" s="84"/>
      <c r="BR6" s="84" t="s">
        <v>20</v>
      </c>
      <c r="BS6" s="84"/>
      <c r="BT6" s="84" t="s">
        <v>23</v>
      </c>
      <c r="BU6" s="84"/>
      <c r="BV6" s="84" t="s">
        <v>19</v>
      </c>
      <c r="BW6" s="84"/>
      <c r="BX6" s="84" t="s">
        <v>20</v>
      </c>
      <c r="BY6" s="96"/>
    </row>
    <row r="7" spans="2:77" s="11" customFormat="1" ht="12" customHeight="1">
      <c r="B7" s="88"/>
      <c r="C7" s="89"/>
      <c r="D7" s="9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95"/>
      <c r="BA7" s="99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96"/>
    </row>
    <row r="8" spans="2:77" s="11" customFormat="1" ht="12" customHeight="1">
      <c r="B8" s="90"/>
      <c r="C8" s="91"/>
      <c r="D8" s="76"/>
      <c r="E8" s="12" t="s">
        <v>9</v>
      </c>
      <c r="F8" s="77"/>
      <c r="G8" s="12" t="s">
        <v>9</v>
      </c>
      <c r="H8" s="77"/>
      <c r="I8" s="12" t="s">
        <v>9</v>
      </c>
      <c r="J8" s="77"/>
      <c r="K8" s="12" t="s">
        <v>9</v>
      </c>
      <c r="L8" s="77"/>
      <c r="M8" s="12" t="s">
        <v>9</v>
      </c>
      <c r="N8" s="77"/>
      <c r="O8" s="12" t="s">
        <v>9</v>
      </c>
      <c r="P8" s="14"/>
      <c r="Q8" s="12" t="s">
        <v>9</v>
      </c>
      <c r="R8" s="14"/>
      <c r="S8" s="12" t="s">
        <v>9</v>
      </c>
      <c r="T8" s="14"/>
      <c r="U8" s="12" t="s">
        <v>9</v>
      </c>
      <c r="V8" s="13"/>
      <c r="W8" s="12" t="s">
        <v>9</v>
      </c>
      <c r="X8" s="13"/>
      <c r="Y8" s="12" t="s">
        <v>9</v>
      </c>
      <c r="Z8" s="13"/>
      <c r="AA8" s="12" t="s">
        <v>9</v>
      </c>
      <c r="AB8" s="13"/>
      <c r="AC8" s="12" t="s">
        <v>9</v>
      </c>
      <c r="AD8" s="13"/>
      <c r="AE8" s="12" t="s">
        <v>9</v>
      </c>
      <c r="AF8" s="13"/>
      <c r="AG8" s="12" t="s">
        <v>9</v>
      </c>
      <c r="AH8" s="13"/>
      <c r="AI8" s="12" t="s">
        <v>9</v>
      </c>
      <c r="AJ8" s="13"/>
      <c r="AK8" s="12" t="s">
        <v>9</v>
      </c>
      <c r="AL8" s="13"/>
      <c r="AM8" s="12" t="s">
        <v>9</v>
      </c>
      <c r="AN8" s="13"/>
      <c r="AO8" s="12" t="s">
        <v>9</v>
      </c>
      <c r="AP8" s="13"/>
      <c r="AQ8" s="12" t="s">
        <v>9</v>
      </c>
      <c r="AR8" s="13"/>
      <c r="AS8" s="12" t="s">
        <v>9</v>
      </c>
      <c r="AT8" s="13"/>
      <c r="AU8" s="12" t="s">
        <v>9</v>
      </c>
      <c r="AV8" s="13"/>
      <c r="AW8" s="12" t="s">
        <v>9</v>
      </c>
      <c r="AX8" s="13"/>
      <c r="AY8" s="12" t="s">
        <v>9</v>
      </c>
      <c r="AZ8" s="13"/>
      <c r="BA8" s="12" t="s">
        <v>9</v>
      </c>
      <c r="BB8" s="13"/>
      <c r="BC8" s="12" t="s">
        <v>9</v>
      </c>
      <c r="BD8" s="13"/>
      <c r="BE8" s="12" t="s">
        <v>9</v>
      </c>
      <c r="BF8" s="13"/>
      <c r="BG8" s="12" t="s">
        <v>9</v>
      </c>
      <c r="BH8" s="13"/>
      <c r="BI8" s="12" t="s">
        <v>9</v>
      </c>
      <c r="BJ8" s="13"/>
      <c r="BK8" s="12" t="s">
        <v>9</v>
      </c>
      <c r="BL8" s="13"/>
      <c r="BM8" s="12" t="s">
        <v>9</v>
      </c>
      <c r="BN8" s="13"/>
      <c r="BO8" s="12" t="s">
        <v>9</v>
      </c>
      <c r="BP8" s="13"/>
      <c r="BQ8" s="12" t="s">
        <v>9</v>
      </c>
      <c r="BR8" s="13"/>
      <c r="BS8" s="12" t="s">
        <v>9</v>
      </c>
      <c r="BT8" s="13"/>
      <c r="BU8" s="54" t="s">
        <v>9</v>
      </c>
      <c r="BV8" s="13"/>
      <c r="BW8" s="12" t="s">
        <v>9</v>
      </c>
      <c r="BX8" s="55"/>
      <c r="BY8" s="15" t="s">
        <v>9</v>
      </c>
    </row>
    <row r="9" spans="2:77" ht="12" customHeight="1">
      <c r="B9" s="16">
        <v>1991</v>
      </c>
      <c r="C9" s="17" t="s">
        <v>10</v>
      </c>
      <c r="D9" s="18">
        <v>26801395</v>
      </c>
      <c r="E9" s="56" t="s">
        <v>11</v>
      </c>
      <c r="F9" s="63"/>
      <c r="G9" s="64"/>
      <c r="H9" s="60"/>
      <c r="I9" s="19"/>
      <c r="J9" s="20">
        <v>22386608</v>
      </c>
      <c r="K9" s="19" t="s">
        <v>11</v>
      </c>
      <c r="L9" s="20"/>
      <c r="M9" s="19"/>
      <c r="N9" s="20"/>
      <c r="O9" s="19"/>
      <c r="P9" s="20">
        <v>4414787</v>
      </c>
      <c r="Q9" s="19" t="s">
        <v>11</v>
      </c>
      <c r="R9" s="20"/>
      <c r="S9" s="19"/>
      <c r="T9" s="20"/>
      <c r="U9" s="19"/>
      <c r="V9" s="20">
        <v>1577991</v>
      </c>
      <c r="W9" s="19" t="s">
        <v>11</v>
      </c>
      <c r="X9" s="20"/>
      <c r="Y9" s="19"/>
      <c r="Z9" s="20"/>
      <c r="AA9" s="19"/>
      <c r="AB9" s="20">
        <v>1111137</v>
      </c>
      <c r="AC9" s="19" t="s">
        <v>11</v>
      </c>
      <c r="AD9" s="20"/>
      <c r="AE9" s="19"/>
      <c r="AF9" s="20"/>
      <c r="AG9" s="19"/>
      <c r="AH9" s="20">
        <v>39714</v>
      </c>
      <c r="AI9" s="19" t="s">
        <v>11</v>
      </c>
      <c r="AJ9" s="20"/>
      <c r="AK9" s="19"/>
      <c r="AL9" s="20"/>
      <c r="AM9" s="19"/>
      <c r="AN9" s="20">
        <v>243887</v>
      </c>
      <c r="AO9" s="19" t="s">
        <v>11</v>
      </c>
      <c r="AP9" s="20"/>
      <c r="AQ9" s="19"/>
      <c r="AR9" s="20"/>
      <c r="AS9" s="19"/>
      <c r="AT9" s="20">
        <v>6154</v>
      </c>
      <c r="AU9" s="19" t="s">
        <v>11</v>
      </c>
      <c r="AV9" s="20"/>
      <c r="AW9" s="19"/>
      <c r="AX9" s="20"/>
      <c r="AY9" s="19"/>
      <c r="AZ9" s="21">
        <v>273157</v>
      </c>
      <c r="BA9" s="19" t="s">
        <v>11</v>
      </c>
      <c r="BB9" s="20"/>
      <c r="BC9" s="19"/>
      <c r="BD9" s="20"/>
      <c r="BE9" s="19"/>
      <c r="BF9" s="20"/>
      <c r="BG9" s="19"/>
      <c r="BH9" s="20"/>
      <c r="BI9" s="19"/>
      <c r="BJ9" s="20"/>
      <c r="BK9" s="19"/>
      <c r="BL9" s="20"/>
      <c r="BM9" s="19"/>
      <c r="BN9" s="20">
        <v>1162747</v>
      </c>
      <c r="BO9" s="19" t="s">
        <v>11</v>
      </c>
      <c r="BP9" s="19"/>
      <c r="BQ9" s="19"/>
      <c r="BR9" s="19"/>
      <c r="BS9" s="19"/>
      <c r="BT9" s="20">
        <v>0</v>
      </c>
      <c r="BU9" s="56" t="s">
        <v>11</v>
      </c>
      <c r="BV9" s="63"/>
      <c r="BW9" s="64"/>
      <c r="BX9" s="60"/>
      <c r="BY9" s="22"/>
    </row>
    <row r="10" spans="2:77" ht="12" customHeight="1">
      <c r="B10" s="16">
        <v>1992</v>
      </c>
      <c r="C10" s="23">
        <v>4</v>
      </c>
      <c r="D10" s="18">
        <v>27240000</v>
      </c>
      <c r="E10" s="57">
        <f>D10/D9*100</f>
        <v>101.63650063737354</v>
      </c>
      <c r="F10" s="20"/>
      <c r="G10" s="35"/>
      <c r="H10" s="60"/>
      <c r="I10" s="35"/>
      <c r="J10" s="20">
        <v>21858193</v>
      </c>
      <c r="K10" s="35">
        <f>J10/J9*100</f>
        <v>97.639593278267085</v>
      </c>
      <c r="L10" s="20"/>
      <c r="M10" s="35"/>
      <c r="N10" s="20"/>
      <c r="O10" s="35"/>
      <c r="P10" s="20">
        <v>5381807</v>
      </c>
      <c r="Q10" s="35">
        <f>P11/P9*100</f>
        <v>122.33142844717084</v>
      </c>
      <c r="R10" s="20"/>
      <c r="S10" s="35"/>
      <c r="T10" s="20"/>
      <c r="U10" s="35"/>
      <c r="V10" s="20">
        <v>1885300</v>
      </c>
      <c r="W10" s="35">
        <f>V10/V9*100</f>
        <v>119.4746991586137</v>
      </c>
      <c r="X10" s="20"/>
      <c r="Y10" s="35"/>
      <c r="Z10" s="20"/>
      <c r="AA10" s="35"/>
      <c r="AB10" s="20">
        <v>1415202</v>
      </c>
      <c r="AC10" s="35">
        <f>AB10/AB9*100</f>
        <v>127.36521239055129</v>
      </c>
      <c r="AD10" s="20"/>
      <c r="AE10" s="35"/>
      <c r="AF10" s="20"/>
      <c r="AG10" s="35"/>
      <c r="AH10" s="20">
        <v>58498</v>
      </c>
      <c r="AI10" s="35">
        <f>AH10/AH9*100</f>
        <v>147.29818200130936</v>
      </c>
      <c r="AJ10" s="20"/>
      <c r="AK10" s="35"/>
      <c r="AL10" s="20"/>
      <c r="AM10" s="35"/>
      <c r="AN10" s="20">
        <v>287722</v>
      </c>
      <c r="AO10" s="35">
        <f>AN10/AN9*100</f>
        <v>117.97348772177278</v>
      </c>
      <c r="AP10" s="20"/>
      <c r="AQ10" s="35"/>
      <c r="AR10" s="20"/>
      <c r="AS10" s="35"/>
      <c r="AT10" s="20">
        <v>6583</v>
      </c>
      <c r="AU10" s="35">
        <f>AT10/AT9*100</f>
        <v>106.97107572310691</v>
      </c>
      <c r="AV10" s="20"/>
      <c r="AW10" s="35"/>
      <c r="AX10" s="20"/>
      <c r="AY10" s="35"/>
      <c r="AZ10" s="36">
        <v>304001</v>
      </c>
      <c r="BA10" s="35">
        <f t="shared" ref="BA10:BA17" si="0">AZ10/AZ9*100</f>
        <v>111.29167475115042</v>
      </c>
      <c r="BB10" s="20"/>
      <c r="BC10" s="35"/>
      <c r="BD10" s="20"/>
      <c r="BE10" s="35"/>
      <c r="BF10" s="20"/>
      <c r="BG10" s="35"/>
      <c r="BH10" s="20"/>
      <c r="BI10" s="35"/>
      <c r="BJ10" s="20"/>
      <c r="BK10" s="35"/>
      <c r="BL10" s="20"/>
      <c r="BM10" s="35"/>
      <c r="BN10" s="20">
        <v>1424500</v>
      </c>
      <c r="BO10" s="35">
        <f>BN10/BN9*100</f>
        <v>122.51160398607779</v>
      </c>
      <c r="BP10" s="35"/>
      <c r="BQ10" s="35"/>
      <c r="BR10" s="35"/>
      <c r="BS10" s="35"/>
      <c r="BT10" s="20">
        <v>0</v>
      </c>
      <c r="BU10" s="56" t="s">
        <v>11</v>
      </c>
      <c r="BV10" s="20"/>
      <c r="BW10" s="19"/>
      <c r="BX10" s="60"/>
      <c r="BY10" s="22"/>
    </row>
    <row r="11" spans="2:77" ht="12" customHeight="1">
      <c r="B11" s="16">
        <v>1993</v>
      </c>
      <c r="C11" s="23">
        <v>5</v>
      </c>
      <c r="D11" s="18">
        <v>27001500</v>
      </c>
      <c r="E11" s="57">
        <f t="shared" ref="E11:E32" si="1">D11/D10*100</f>
        <v>99.124449339207047</v>
      </c>
      <c r="F11" s="20"/>
      <c r="G11" s="35"/>
      <c r="H11" s="60"/>
      <c r="I11" s="35"/>
      <c r="J11" s="20">
        <v>21600828</v>
      </c>
      <c r="K11" s="35">
        <f t="shared" ref="K11:K32" si="2">J11/J10*100</f>
        <v>98.822569642421954</v>
      </c>
      <c r="L11" s="20"/>
      <c r="M11" s="35"/>
      <c r="N11" s="20"/>
      <c r="O11" s="35"/>
      <c r="P11" s="20">
        <v>5400672</v>
      </c>
      <c r="Q11" s="35">
        <f t="shared" ref="Q11:Q29" si="3">P12/P10*100</f>
        <v>68.439578007907016</v>
      </c>
      <c r="R11" s="20"/>
      <c r="S11" s="35"/>
      <c r="T11" s="20"/>
      <c r="U11" s="35"/>
      <c r="V11" s="20">
        <v>1913158</v>
      </c>
      <c r="W11" s="35">
        <f t="shared" ref="W11:AC30" si="4">V11/V10*100</f>
        <v>101.47764281546702</v>
      </c>
      <c r="X11" s="20"/>
      <c r="Y11" s="35"/>
      <c r="Z11" s="20"/>
      <c r="AA11" s="35"/>
      <c r="AB11" s="20">
        <v>1487211</v>
      </c>
      <c r="AC11" s="35">
        <f t="shared" si="4"/>
        <v>105.08824888602474</v>
      </c>
      <c r="AD11" s="20"/>
      <c r="AE11" s="35"/>
      <c r="AF11" s="20"/>
      <c r="AG11" s="35"/>
      <c r="AH11" s="20">
        <v>66209</v>
      </c>
      <c r="AI11" s="35">
        <f t="shared" ref="AI11:AI32" si="5">AH11/AH10*100</f>
        <v>113.18164723580293</v>
      </c>
      <c r="AJ11" s="20"/>
      <c r="AK11" s="35"/>
      <c r="AL11" s="20"/>
      <c r="AM11" s="35"/>
      <c r="AN11" s="20">
        <v>267024</v>
      </c>
      <c r="AO11" s="35">
        <f t="shared" ref="AO11:AO33" si="6">AN11/AN10*100</f>
        <v>92.806250477891851</v>
      </c>
      <c r="AP11" s="20"/>
      <c r="AQ11" s="35"/>
      <c r="AR11" s="20"/>
      <c r="AS11" s="35"/>
      <c r="AT11" s="20">
        <v>7614</v>
      </c>
      <c r="AU11" s="35">
        <f t="shared" ref="AU11:AU32" si="7">AT11/AT10*100</f>
        <v>115.66155248367005</v>
      </c>
      <c r="AV11" s="20"/>
      <c r="AW11" s="35"/>
      <c r="AX11" s="20"/>
      <c r="AY11" s="35"/>
      <c r="AZ11" s="36">
        <v>294813</v>
      </c>
      <c r="BA11" s="35">
        <f t="shared" si="0"/>
        <v>96.977641520916052</v>
      </c>
      <c r="BB11" s="20"/>
      <c r="BC11" s="35"/>
      <c r="BD11" s="20"/>
      <c r="BE11" s="35"/>
      <c r="BF11" s="20"/>
      <c r="BG11" s="35"/>
      <c r="BH11" s="20"/>
      <c r="BI11" s="35"/>
      <c r="BJ11" s="20"/>
      <c r="BK11" s="35"/>
      <c r="BL11" s="20"/>
      <c r="BM11" s="35"/>
      <c r="BN11" s="20">
        <v>1364643</v>
      </c>
      <c r="BO11" s="35">
        <f t="shared" ref="BO11:BO32" si="8">BN11/BN10*100</f>
        <v>95.798034398034389</v>
      </c>
      <c r="BP11" s="35"/>
      <c r="BQ11" s="35"/>
      <c r="BR11" s="35"/>
      <c r="BS11" s="35"/>
      <c r="BT11" s="20">
        <v>0</v>
      </c>
      <c r="BU11" s="56" t="s">
        <v>11</v>
      </c>
      <c r="BV11" s="20"/>
      <c r="BW11" s="19"/>
      <c r="BX11" s="60"/>
      <c r="BY11" s="22"/>
    </row>
    <row r="12" spans="2:77" ht="12" customHeight="1">
      <c r="B12" s="16">
        <v>1994</v>
      </c>
      <c r="C12" s="23">
        <v>6</v>
      </c>
      <c r="D12" s="18">
        <v>25703111</v>
      </c>
      <c r="E12" s="57">
        <f t="shared" si="1"/>
        <v>95.191418995241008</v>
      </c>
      <c r="F12" s="20"/>
      <c r="G12" s="35"/>
      <c r="H12" s="60"/>
      <c r="I12" s="35"/>
      <c r="J12" s="20">
        <v>22019826</v>
      </c>
      <c r="K12" s="35">
        <f t="shared" si="2"/>
        <v>101.93973119919293</v>
      </c>
      <c r="L12" s="20"/>
      <c r="M12" s="35"/>
      <c r="N12" s="20"/>
      <c r="O12" s="35"/>
      <c r="P12" s="20">
        <v>3683286</v>
      </c>
      <c r="Q12" s="35">
        <f t="shared" si="3"/>
        <v>92.158549898975537</v>
      </c>
      <c r="R12" s="20"/>
      <c r="S12" s="35"/>
      <c r="T12" s="20"/>
      <c r="U12" s="35"/>
      <c r="V12" s="20">
        <v>1256068</v>
      </c>
      <c r="W12" s="35">
        <f t="shared" si="4"/>
        <v>65.654169702659161</v>
      </c>
      <c r="X12" s="20"/>
      <c r="Y12" s="35"/>
      <c r="Z12" s="20"/>
      <c r="AA12" s="35"/>
      <c r="AB12" s="20">
        <v>959197</v>
      </c>
      <c r="AC12" s="35">
        <f t="shared" si="4"/>
        <v>64.496362654660302</v>
      </c>
      <c r="AD12" s="20"/>
      <c r="AE12" s="35"/>
      <c r="AF12" s="20"/>
      <c r="AG12" s="35"/>
      <c r="AH12" s="20">
        <v>34919</v>
      </c>
      <c r="AI12" s="35">
        <f t="shared" si="5"/>
        <v>52.740563971665487</v>
      </c>
      <c r="AJ12" s="20"/>
      <c r="AK12" s="35"/>
      <c r="AL12" s="20"/>
      <c r="AM12" s="35"/>
      <c r="AN12" s="20">
        <v>192174</v>
      </c>
      <c r="AO12" s="35">
        <f t="shared" si="6"/>
        <v>71.968811792198451</v>
      </c>
      <c r="AP12" s="20"/>
      <c r="AQ12" s="35"/>
      <c r="AR12" s="20"/>
      <c r="AS12" s="35"/>
      <c r="AT12" s="20">
        <v>11099</v>
      </c>
      <c r="AU12" s="35">
        <f t="shared" si="7"/>
        <v>145.77094825321774</v>
      </c>
      <c r="AV12" s="20"/>
      <c r="AW12" s="35"/>
      <c r="AX12" s="20"/>
      <c r="AY12" s="35"/>
      <c r="AZ12" s="36">
        <v>258064</v>
      </c>
      <c r="BA12" s="35">
        <f t="shared" si="0"/>
        <v>87.534810201721086</v>
      </c>
      <c r="BB12" s="20"/>
      <c r="BC12" s="35"/>
      <c r="BD12" s="20"/>
      <c r="BE12" s="35"/>
      <c r="BF12" s="20"/>
      <c r="BG12" s="35"/>
      <c r="BH12" s="20"/>
      <c r="BI12" s="35"/>
      <c r="BJ12" s="20"/>
      <c r="BK12" s="35"/>
      <c r="BL12" s="20"/>
      <c r="BM12" s="35"/>
      <c r="BN12" s="20">
        <v>971765</v>
      </c>
      <c r="BO12" s="35">
        <f t="shared" si="8"/>
        <v>71.210199297545216</v>
      </c>
      <c r="BP12" s="35"/>
      <c r="BQ12" s="35"/>
      <c r="BR12" s="35"/>
      <c r="BS12" s="35"/>
      <c r="BT12" s="20">
        <v>0</v>
      </c>
      <c r="BU12" s="56" t="s">
        <v>11</v>
      </c>
      <c r="BV12" s="20"/>
      <c r="BW12" s="19"/>
      <c r="BX12" s="60"/>
      <c r="BY12" s="22"/>
    </row>
    <row r="13" spans="2:77" ht="12" customHeight="1">
      <c r="B13" s="24">
        <v>1995</v>
      </c>
      <c r="C13" s="25">
        <v>7</v>
      </c>
      <c r="D13" s="37">
        <v>26427000</v>
      </c>
      <c r="E13" s="58">
        <f t="shared" si="1"/>
        <v>102.81634779540889</v>
      </c>
      <c r="F13" s="39"/>
      <c r="G13" s="38"/>
      <c r="H13" s="61"/>
      <c r="I13" s="38"/>
      <c r="J13" s="39">
        <v>21449819</v>
      </c>
      <c r="K13" s="38">
        <f t="shared" si="2"/>
        <v>97.411391897465492</v>
      </c>
      <c r="L13" s="39"/>
      <c r="M13" s="38"/>
      <c r="N13" s="39"/>
      <c r="O13" s="38"/>
      <c r="P13" s="39">
        <v>4977181</v>
      </c>
      <c r="Q13" s="38">
        <f t="shared" si="3"/>
        <v>167.30025851915926</v>
      </c>
      <c r="R13" s="39"/>
      <c r="S13" s="38"/>
      <c r="T13" s="39"/>
      <c r="U13" s="38"/>
      <c r="V13" s="39">
        <v>1533809</v>
      </c>
      <c r="W13" s="38">
        <f t="shared" si="4"/>
        <v>122.11193979943762</v>
      </c>
      <c r="X13" s="39"/>
      <c r="Y13" s="38"/>
      <c r="Z13" s="39"/>
      <c r="AA13" s="38"/>
      <c r="AB13" s="39">
        <v>1439083</v>
      </c>
      <c r="AC13" s="38">
        <f t="shared" si="4"/>
        <v>150.02997298782211</v>
      </c>
      <c r="AD13" s="39"/>
      <c r="AE13" s="38"/>
      <c r="AF13" s="39"/>
      <c r="AG13" s="38"/>
      <c r="AH13" s="39">
        <v>37652</v>
      </c>
      <c r="AI13" s="38">
        <f t="shared" si="5"/>
        <v>107.82668461296143</v>
      </c>
      <c r="AJ13" s="39"/>
      <c r="AK13" s="38"/>
      <c r="AL13" s="39"/>
      <c r="AM13" s="38"/>
      <c r="AN13" s="39">
        <v>295656</v>
      </c>
      <c r="AO13" s="38">
        <f t="shared" si="6"/>
        <v>153.84807518186642</v>
      </c>
      <c r="AP13" s="39"/>
      <c r="AQ13" s="38"/>
      <c r="AR13" s="39"/>
      <c r="AS13" s="38"/>
      <c r="AT13" s="39">
        <v>10603</v>
      </c>
      <c r="AU13" s="38">
        <f t="shared" si="7"/>
        <v>95.53112893053428</v>
      </c>
      <c r="AV13" s="39"/>
      <c r="AW13" s="38"/>
      <c r="AX13" s="39"/>
      <c r="AY13" s="38"/>
      <c r="AZ13" s="40">
        <v>318004</v>
      </c>
      <c r="BA13" s="38">
        <f t="shared" si="0"/>
        <v>123.22679645359291</v>
      </c>
      <c r="BB13" s="39"/>
      <c r="BC13" s="38"/>
      <c r="BD13" s="39"/>
      <c r="BE13" s="38"/>
      <c r="BF13" s="39"/>
      <c r="BG13" s="38"/>
      <c r="BH13" s="39"/>
      <c r="BI13" s="38"/>
      <c r="BJ13" s="39"/>
      <c r="BK13" s="38"/>
      <c r="BL13" s="39"/>
      <c r="BM13" s="38"/>
      <c r="BN13" s="39">
        <v>1342374</v>
      </c>
      <c r="BO13" s="38">
        <f t="shared" si="8"/>
        <v>138.13771848132009</v>
      </c>
      <c r="BP13" s="38"/>
      <c r="BQ13" s="38"/>
      <c r="BR13" s="38"/>
      <c r="BS13" s="38"/>
      <c r="BT13" s="39">
        <v>0</v>
      </c>
      <c r="BU13" s="79" t="s">
        <v>11</v>
      </c>
      <c r="BV13" s="39"/>
      <c r="BW13" s="80"/>
      <c r="BX13" s="61"/>
      <c r="BY13" s="41"/>
    </row>
    <row r="14" spans="2:77" ht="12" customHeight="1">
      <c r="B14" s="26">
        <v>1996</v>
      </c>
      <c r="C14" s="27">
        <v>8</v>
      </c>
      <c r="D14" s="42">
        <v>26427000</v>
      </c>
      <c r="E14" s="59">
        <f t="shared" si="1"/>
        <v>100</v>
      </c>
      <c r="F14" s="44"/>
      <c r="G14" s="43"/>
      <c r="H14" s="62"/>
      <c r="I14" s="43"/>
      <c r="J14" s="44">
        <v>20264853</v>
      </c>
      <c r="K14" s="43">
        <f t="shared" si="2"/>
        <v>94.475636367840679</v>
      </c>
      <c r="L14" s="44"/>
      <c r="M14" s="43"/>
      <c r="N14" s="44"/>
      <c r="O14" s="43"/>
      <c r="P14" s="44">
        <v>6162147</v>
      </c>
      <c r="Q14" s="43">
        <f t="shared" si="3"/>
        <v>113.58648600482883</v>
      </c>
      <c r="R14" s="44"/>
      <c r="S14" s="43"/>
      <c r="T14" s="44"/>
      <c r="U14" s="43"/>
      <c r="V14" s="44">
        <v>1783856</v>
      </c>
      <c r="W14" s="43">
        <f t="shared" si="4"/>
        <v>116.30235576919942</v>
      </c>
      <c r="X14" s="44"/>
      <c r="Y14" s="43"/>
      <c r="Z14" s="44"/>
      <c r="AA14" s="43"/>
      <c r="AB14" s="44">
        <v>2011544</v>
      </c>
      <c r="AC14" s="43">
        <f t="shared" si="4"/>
        <v>139.77956796098627</v>
      </c>
      <c r="AD14" s="44"/>
      <c r="AE14" s="43"/>
      <c r="AF14" s="44"/>
      <c r="AG14" s="43"/>
      <c r="AH14" s="44">
        <v>75935</v>
      </c>
      <c r="AI14" s="43">
        <f t="shared" si="5"/>
        <v>201.67587379156484</v>
      </c>
      <c r="AJ14" s="44"/>
      <c r="AK14" s="43"/>
      <c r="AL14" s="44"/>
      <c r="AM14" s="43"/>
      <c r="AN14" s="44">
        <v>360410</v>
      </c>
      <c r="AO14" s="43">
        <f t="shared" si="6"/>
        <v>121.90180480017317</v>
      </c>
      <c r="AP14" s="44"/>
      <c r="AQ14" s="43"/>
      <c r="AR14" s="44"/>
      <c r="AS14" s="43"/>
      <c r="AT14" s="44">
        <v>31325</v>
      </c>
      <c r="AU14" s="43">
        <f t="shared" si="7"/>
        <v>295.43525417334718</v>
      </c>
      <c r="AV14" s="44"/>
      <c r="AW14" s="43"/>
      <c r="AX14" s="44"/>
      <c r="AY14" s="43"/>
      <c r="AZ14" s="45">
        <v>287493</v>
      </c>
      <c r="BA14" s="35">
        <f t="shared" si="0"/>
        <v>90.405466597904422</v>
      </c>
      <c r="BB14" s="44"/>
      <c r="BC14" s="43"/>
      <c r="BD14" s="44"/>
      <c r="BE14" s="43"/>
      <c r="BF14" s="44"/>
      <c r="BG14" s="43"/>
      <c r="BH14" s="44"/>
      <c r="BI14" s="43"/>
      <c r="BJ14" s="44"/>
      <c r="BK14" s="43"/>
      <c r="BL14" s="44"/>
      <c r="BM14" s="43"/>
      <c r="BN14" s="44">
        <v>1611584</v>
      </c>
      <c r="BO14" s="43">
        <f t="shared" si="8"/>
        <v>120.05476864122815</v>
      </c>
      <c r="BP14" s="43"/>
      <c r="BQ14" s="43"/>
      <c r="BR14" s="43"/>
      <c r="BS14" s="43"/>
      <c r="BT14" s="44">
        <v>0</v>
      </c>
      <c r="BU14" s="68" t="s">
        <v>11</v>
      </c>
      <c r="BV14" s="44"/>
      <c r="BW14" s="70"/>
      <c r="BX14" s="62"/>
      <c r="BY14" s="46"/>
    </row>
    <row r="15" spans="2:77" ht="12" customHeight="1">
      <c r="B15" s="16">
        <v>1997</v>
      </c>
      <c r="C15" s="23">
        <v>9</v>
      </c>
      <c r="D15" s="18">
        <v>25679478</v>
      </c>
      <c r="E15" s="57">
        <f t="shared" si="1"/>
        <v>97.171370189578838</v>
      </c>
      <c r="F15" s="20"/>
      <c r="G15" s="35"/>
      <c r="H15" s="60"/>
      <c r="I15" s="35"/>
      <c r="J15" s="20">
        <v>20026073</v>
      </c>
      <c r="K15" s="35">
        <f t="shared" si="2"/>
        <v>98.821703764641171</v>
      </c>
      <c r="L15" s="20"/>
      <c r="M15" s="35"/>
      <c r="N15" s="20"/>
      <c r="O15" s="35"/>
      <c r="P15" s="20">
        <v>5653405</v>
      </c>
      <c r="Q15" s="35">
        <f t="shared" si="3"/>
        <v>81.375971718947966</v>
      </c>
      <c r="R15" s="20"/>
      <c r="S15" s="35"/>
      <c r="T15" s="20"/>
      <c r="U15" s="35"/>
      <c r="V15" s="20">
        <v>1679254</v>
      </c>
      <c r="W15" s="35">
        <f t="shared" si="4"/>
        <v>94.136185880474656</v>
      </c>
      <c r="X15" s="20"/>
      <c r="Y15" s="35"/>
      <c r="Z15" s="20"/>
      <c r="AA15" s="35"/>
      <c r="AB15" s="20">
        <v>1839494</v>
      </c>
      <c r="AC15" s="35">
        <f t="shared" si="4"/>
        <v>91.446868674013587</v>
      </c>
      <c r="AD15" s="20"/>
      <c r="AE15" s="35"/>
      <c r="AF15" s="20"/>
      <c r="AG15" s="35"/>
      <c r="AH15" s="20">
        <v>58506</v>
      </c>
      <c r="AI15" s="35">
        <f t="shared" si="5"/>
        <v>77.047474813985644</v>
      </c>
      <c r="AJ15" s="20"/>
      <c r="AK15" s="35"/>
      <c r="AL15" s="20"/>
      <c r="AM15" s="35"/>
      <c r="AN15" s="20">
        <v>333443</v>
      </c>
      <c r="AO15" s="35">
        <f t="shared" si="6"/>
        <v>92.517688188452041</v>
      </c>
      <c r="AP15" s="20"/>
      <c r="AQ15" s="35"/>
      <c r="AR15" s="20"/>
      <c r="AS15" s="35"/>
      <c r="AT15" s="20">
        <v>14037</v>
      </c>
      <c r="AU15" s="35">
        <f t="shared" si="7"/>
        <v>44.810853950518755</v>
      </c>
      <c r="AV15" s="20"/>
      <c r="AW15" s="35"/>
      <c r="AX15" s="20"/>
      <c r="AY15" s="35"/>
      <c r="AZ15" s="36">
        <v>308553</v>
      </c>
      <c r="BA15" s="35">
        <f t="shared" si="0"/>
        <v>107.32539574876606</v>
      </c>
      <c r="BB15" s="20"/>
      <c r="BC15" s="35"/>
      <c r="BD15" s="20"/>
      <c r="BE15" s="35"/>
      <c r="BF15" s="20"/>
      <c r="BG15" s="35"/>
      <c r="BH15" s="20"/>
      <c r="BI15" s="35"/>
      <c r="BJ15" s="20"/>
      <c r="BK15" s="35"/>
      <c r="BL15" s="20"/>
      <c r="BM15" s="35"/>
      <c r="BN15" s="20">
        <v>1420117</v>
      </c>
      <c r="BO15" s="35">
        <f t="shared" si="8"/>
        <v>88.11932856121679</v>
      </c>
      <c r="BP15" s="35"/>
      <c r="BQ15" s="35"/>
      <c r="BR15" s="35"/>
      <c r="BS15" s="35"/>
      <c r="BT15" s="20">
        <v>0</v>
      </c>
      <c r="BU15" s="56" t="s">
        <v>11</v>
      </c>
      <c r="BV15" s="20"/>
      <c r="BW15" s="19"/>
      <c r="BX15" s="60"/>
      <c r="BY15" s="22"/>
    </row>
    <row r="16" spans="2:77" ht="12" customHeight="1">
      <c r="B16" s="16">
        <v>1998</v>
      </c>
      <c r="C16" s="23">
        <v>10</v>
      </c>
      <c r="D16" s="18">
        <v>25153210</v>
      </c>
      <c r="E16" s="57">
        <f t="shared" si="1"/>
        <v>97.95062812413866</v>
      </c>
      <c r="F16" s="20"/>
      <c r="G16" s="35"/>
      <c r="H16" s="60"/>
      <c r="I16" s="35"/>
      <c r="J16" s="20">
        <v>20138703</v>
      </c>
      <c r="K16" s="35">
        <f t="shared" si="2"/>
        <v>100.56241680533174</v>
      </c>
      <c r="L16" s="20"/>
      <c r="M16" s="35"/>
      <c r="N16" s="20"/>
      <c r="O16" s="35"/>
      <c r="P16" s="20">
        <v>5014507</v>
      </c>
      <c r="Q16" s="35">
        <f t="shared" si="3"/>
        <v>93.973525689385426</v>
      </c>
      <c r="R16" s="20"/>
      <c r="S16" s="35"/>
      <c r="T16" s="20"/>
      <c r="U16" s="35"/>
      <c r="V16" s="20">
        <v>1522068</v>
      </c>
      <c r="W16" s="35">
        <f t="shared" si="4"/>
        <v>90.639533983542691</v>
      </c>
      <c r="X16" s="20"/>
      <c r="Y16" s="35"/>
      <c r="Z16" s="20"/>
      <c r="AA16" s="35"/>
      <c r="AB16" s="20">
        <v>1695526</v>
      </c>
      <c r="AC16" s="35">
        <f t="shared" si="4"/>
        <v>92.173499886381791</v>
      </c>
      <c r="AD16" s="20"/>
      <c r="AE16" s="35"/>
      <c r="AF16" s="20"/>
      <c r="AG16" s="35"/>
      <c r="AH16" s="20">
        <v>73057</v>
      </c>
      <c r="AI16" s="35">
        <f t="shared" si="5"/>
        <v>124.87095340648821</v>
      </c>
      <c r="AJ16" s="20"/>
      <c r="AK16" s="35"/>
      <c r="AL16" s="20"/>
      <c r="AM16" s="35"/>
      <c r="AN16" s="20">
        <v>284299</v>
      </c>
      <c r="AO16" s="35">
        <f t="shared" si="6"/>
        <v>85.261648917506136</v>
      </c>
      <c r="AP16" s="20"/>
      <c r="AQ16" s="35"/>
      <c r="AR16" s="20"/>
      <c r="AS16" s="35"/>
      <c r="AT16" s="20">
        <v>21235</v>
      </c>
      <c r="AU16" s="35">
        <f t="shared" si="7"/>
        <v>151.27876326850466</v>
      </c>
      <c r="AV16" s="20"/>
      <c r="AW16" s="35"/>
      <c r="AX16" s="20"/>
      <c r="AY16" s="35"/>
      <c r="AZ16" s="36">
        <v>284341</v>
      </c>
      <c r="BA16" s="35">
        <f t="shared" si="0"/>
        <v>92.153049881219758</v>
      </c>
      <c r="BB16" s="20"/>
      <c r="BC16" s="35"/>
      <c r="BD16" s="20"/>
      <c r="BE16" s="35"/>
      <c r="BF16" s="20"/>
      <c r="BG16" s="35"/>
      <c r="BH16" s="20"/>
      <c r="BI16" s="35"/>
      <c r="BJ16" s="20"/>
      <c r="BK16" s="35"/>
      <c r="BL16" s="20"/>
      <c r="BM16" s="35"/>
      <c r="BN16" s="20">
        <v>1133982</v>
      </c>
      <c r="BO16" s="35">
        <f t="shared" si="8"/>
        <v>79.851308026028846</v>
      </c>
      <c r="BP16" s="35"/>
      <c r="BQ16" s="35"/>
      <c r="BR16" s="35"/>
      <c r="BS16" s="35"/>
      <c r="BT16" s="20">
        <v>0</v>
      </c>
      <c r="BU16" s="56" t="s">
        <v>11</v>
      </c>
      <c r="BV16" s="20"/>
      <c r="BW16" s="19"/>
      <c r="BX16" s="60"/>
      <c r="BY16" s="22"/>
    </row>
    <row r="17" spans="2:77" ht="12" customHeight="1">
      <c r="B17" s="16">
        <v>1999</v>
      </c>
      <c r="C17" s="23">
        <v>11</v>
      </c>
      <c r="D17" s="18">
        <v>24938530</v>
      </c>
      <c r="E17" s="57">
        <f t="shared" si="1"/>
        <v>99.146510524899213</v>
      </c>
      <c r="F17" s="20"/>
      <c r="G17" s="35"/>
      <c r="H17" s="60"/>
      <c r="I17" s="35"/>
      <c r="J17" s="20">
        <v>19625826</v>
      </c>
      <c r="K17" s="35">
        <f t="shared" si="2"/>
        <v>97.453276906660761</v>
      </c>
      <c r="L17" s="20"/>
      <c r="M17" s="35"/>
      <c r="N17" s="20"/>
      <c r="O17" s="35"/>
      <c r="P17" s="20">
        <v>5312704</v>
      </c>
      <c r="Q17" s="35">
        <f t="shared" si="3"/>
        <v>84.05027652768257</v>
      </c>
      <c r="R17" s="20"/>
      <c r="S17" s="35"/>
      <c r="T17" s="20"/>
      <c r="U17" s="35"/>
      <c r="V17" s="20">
        <v>1444059</v>
      </c>
      <c r="W17" s="35">
        <f t="shared" si="4"/>
        <v>94.874801914237736</v>
      </c>
      <c r="X17" s="20"/>
      <c r="Y17" s="35"/>
      <c r="Z17" s="20"/>
      <c r="AA17" s="35"/>
      <c r="AB17" s="20">
        <v>1776619</v>
      </c>
      <c r="AC17" s="35">
        <f t="shared" si="4"/>
        <v>104.78276357897197</v>
      </c>
      <c r="AD17" s="20"/>
      <c r="AE17" s="35"/>
      <c r="AF17" s="20"/>
      <c r="AG17" s="35"/>
      <c r="AH17" s="20">
        <v>82601</v>
      </c>
      <c r="AI17" s="35">
        <f t="shared" si="5"/>
        <v>113.06377212313672</v>
      </c>
      <c r="AJ17" s="20"/>
      <c r="AK17" s="35"/>
      <c r="AL17" s="20"/>
      <c r="AM17" s="35"/>
      <c r="AN17" s="20">
        <v>318122</v>
      </c>
      <c r="AO17" s="35">
        <f t="shared" si="6"/>
        <v>111.89698169884524</v>
      </c>
      <c r="AP17" s="20"/>
      <c r="AQ17" s="35"/>
      <c r="AR17" s="20"/>
      <c r="AS17" s="35"/>
      <c r="AT17" s="20">
        <v>33150</v>
      </c>
      <c r="AU17" s="35">
        <f t="shared" si="7"/>
        <v>156.1101954320697</v>
      </c>
      <c r="AV17" s="20"/>
      <c r="AW17" s="35"/>
      <c r="AX17" s="20"/>
      <c r="AY17" s="35"/>
      <c r="AZ17" s="36">
        <v>325122</v>
      </c>
      <c r="BA17" s="35">
        <f t="shared" si="0"/>
        <v>114.34228619861364</v>
      </c>
      <c r="BB17" s="20"/>
      <c r="BC17" s="35"/>
      <c r="BD17" s="20"/>
      <c r="BE17" s="35"/>
      <c r="BF17" s="20"/>
      <c r="BG17" s="35"/>
      <c r="BH17" s="20"/>
      <c r="BI17" s="35"/>
      <c r="BJ17" s="20"/>
      <c r="BK17" s="35"/>
      <c r="BL17" s="20"/>
      <c r="BM17" s="35"/>
      <c r="BN17" s="20">
        <v>1333031</v>
      </c>
      <c r="BO17" s="35">
        <f t="shared" si="8"/>
        <v>117.55310049013123</v>
      </c>
      <c r="BP17" s="35"/>
      <c r="BQ17" s="35"/>
      <c r="BR17" s="35"/>
      <c r="BS17" s="35"/>
      <c r="BT17" s="20">
        <v>0</v>
      </c>
      <c r="BU17" s="56" t="s">
        <v>11</v>
      </c>
      <c r="BV17" s="20"/>
      <c r="BW17" s="19"/>
      <c r="BX17" s="60"/>
      <c r="BY17" s="22"/>
    </row>
    <row r="18" spans="2:77" ht="12" customHeight="1">
      <c r="B18" s="24">
        <v>2000</v>
      </c>
      <c r="C18" s="25">
        <v>12</v>
      </c>
      <c r="D18" s="37">
        <v>21882727</v>
      </c>
      <c r="E18" s="58">
        <f t="shared" si="1"/>
        <v>87.746659486345024</v>
      </c>
      <c r="F18" s="39"/>
      <c r="G18" s="38"/>
      <c r="H18" s="61"/>
      <c r="I18" s="38"/>
      <c r="J18" s="39">
        <v>17668020</v>
      </c>
      <c r="K18" s="38">
        <f t="shared" si="2"/>
        <v>90.024338338676799</v>
      </c>
      <c r="L18" s="39"/>
      <c r="M18" s="38"/>
      <c r="N18" s="39"/>
      <c r="O18" s="38"/>
      <c r="P18" s="39">
        <v>4214707</v>
      </c>
      <c r="Q18" s="38">
        <f t="shared" si="3"/>
        <v>68.337102914071622</v>
      </c>
      <c r="R18" s="39"/>
      <c r="S18" s="38"/>
      <c r="T18" s="39"/>
      <c r="U18" s="38"/>
      <c r="V18" s="39">
        <v>1052897</v>
      </c>
      <c r="W18" s="38">
        <f t="shared" si="4"/>
        <v>72.912325604424751</v>
      </c>
      <c r="X18" s="39"/>
      <c r="Y18" s="38"/>
      <c r="Z18" s="39"/>
      <c r="AA18" s="38"/>
      <c r="AB18" s="39">
        <v>1370138</v>
      </c>
      <c r="AC18" s="38">
        <f t="shared" si="4"/>
        <v>77.120530625868582</v>
      </c>
      <c r="AD18" s="39"/>
      <c r="AE18" s="38"/>
      <c r="AF18" s="39"/>
      <c r="AG18" s="38"/>
      <c r="AH18" s="39">
        <v>53328</v>
      </c>
      <c r="AI18" s="38">
        <f t="shared" si="5"/>
        <v>64.560961731698157</v>
      </c>
      <c r="AJ18" s="39"/>
      <c r="AK18" s="38"/>
      <c r="AL18" s="39"/>
      <c r="AM18" s="38"/>
      <c r="AN18" s="39">
        <v>314664</v>
      </c>
      <c r="AO18" s="38">
        <f t="shared" si="6"/>
        <v>98.912995643180921</v>
      </c>
      <c r="AP18" s="39"/>
      <c r="AQ18" s="38"/>
      <c r="AR18" s="39"/>
      <c r="AS18" s="38"/>
      <c r="AT18" s="39">
        <v>24286</v>
      </c>
      <c r="AU18" s="38">
        <f t="shared" si="7"/>
        <v>73.26093514328808</v>
      </c>
      <c r="AV18" s="39"/>
      <c r="AW18" s="38"/>
      <c r="AX18" s="39"/>
      <c r="AY18" s="38"/>
      <c r="AZ18" s="38"/>
      <c r="BA18" s="38"/>
      <c r="BB18" s="39">
        <v>129617</v>
      </c>
      <c r="BC18" s="19" t="s">
        <v>11</v>
      </c>
      <c r="BD18" s="39"/>
      <c r="BE18" s="19"/>
      <c r="BF18" s="39"/>
      <c r="BG18" s="19"/>
      <c r="BH18" s="39">
        <v>133755</v>
      </c>
      <c r="BI18" s="19" t="s">
        <v>11</v>
      </c>
      <c r="BJ18" s="39"/>
      <c r="BK18" s="19"/>
      <c r="BL18" s="39"/>
      <c r="BM18" s="19"/>
      <c r="BN18" s="39">
        <v>1120998</v>
      </c>
      <c r="BO18" s="38">
        <f t="shared" si="8"/>
        <v>84.093918295973609</v>
      </c>
      <c r="BP18" s="38"/>
      <c r="BQ18" s="38"/>
      <c r="BR18" s="38"/>
      <c r="BS18" s="38"/>
      <c r="BT18" s="39">
        <v>15024</v>
      </c>
      <c r="BU18" s="79" t="s">
        <v>11</v>
      </c>
      <c r="BV18" s="39"/>
      <c r="BW18" s="80"/>
      <c r="BX18" s="61"/>
      <c r="BY18" s="41"/>
    </row>
    <row r="19" spans="2:77" ht="12" customHeight="1">
      <c r="B19" s="26">
        <v>2001</v>
      </c>
      <c r="C19" s="27">
        <v>13</v>
      </c>
      <c r="D19" s="42">
        <v>21527215</v>
      </c>
      <c r="E19" s="59">
        <f t="shared" si="1"/>
        <v>98.375376158556477</v>
      </c>
      <c r="F19" s="44"/>
      <c r="G19" s="43"/>
      <c r="H19" s="62"/>
      <c r="I19" s="43"/>
      <c r="J19" s="44">
        <v>17896667</v>
      </c>
      <c r="K19" s="43">
        <f t="shared" si="2"/>
        <v>101.29412916670913</v>
      </c>
      <c r="L19" s="44"/>
      <c r="M19" s="43"/>
      <c r="N19" s="44"/>
      <c r="O19" s="43"/>
      <c r="P19" s="44">
        <v>3630548</v>
      </c>
      <c r="Q19" s="43">
        <f t="shared" si="3"/>
        <v>68.887872869929041</v>
      </c>
      <c r="R19" s="44"/>
      <c r="S19" s="43"/>
      <c r="T19" s="44"/>
      <c r="U19" s="43"/>
      <c r="V19" s="44">
        <v>992620</v>
      </c>
      <c r="W19" s="43">
        <f t="shared" si="4"/>
        <v>94.275128526342073</v>
      </c>
      <c r="X19" s="44"/>
      <c r="Y19" s="43"/>
      <c r="Z19" s="44"/>
      <c r="AA19" s="43"/>
      <c r="AB19" s="44">
        <v>1200564</v>
      </c>
      <c r="AC19" s="43">
        <f t="shared" si="4"/>
        <v>87.623582442060581</v>
      </c>
      <c r="AD19" s="44"/>
      <c r="AE19" s="43"/>
      <c r="AF19" s="44"/>
      <c r="AG19" s="43"/>
      <c r="AH19" s="44">
        <v>37318</v>
      </c>
      <c r="AI19" s="43">
        <f t="shared" si="5"/>
        <v>69.978247824782486</v>
      </c>
      <c r="AJ19" s="44"/>
      <c r="AK19" s="43"/>
      <c r="AL19" s="44"/>
      <c r="AM19" s="43"/>
      <c r="AN19" s="44">
        <v>282791</v>
      </c>
      <c r="AO19" s="43">
        <f t="shared" si="6"/>
        <v>89.870782803244097</v>
      </c>
      <c r="AP19" s="44"/>
      <c r="AQ19" s="43"/>
      <c r="AR19" s="44"/>
      <c r="AS19" s="43"/>
      <c r="AT19" s="44">
        <v>24691</v>
      </c>
      <c r="AU19" s="43">
        <f t="shared" si="7"/>
        <v>101.66762743967719</v>
      </c>
      <c r="AV19" s="44"/>
      <c r="AW19" s="43"/>
      <c r="AX19" s="44"/>
      <c r="AY19" s="43"/>
      <c r="AZ19" s="43"/>
      <c r="BA19" s="43"/>
      <c r="BB19" s="44">
        <v>109305</v>
      </c>
      <c r="BC19" s="43">
        <f t="shared" ref="BC19:BC32" si="9">BB19/BB18*100</f>
        <v>84.329216075051889</v>
      </c>
      <c r="BD19" s="44"/>
      <c r="BE19" s="43"/>
      <c r="BF19" s="44"/>
      <c r="BG19" s="43"/>
      <c r="BH19" s="44">
        <v>121914</v>
      </c>
      <c r="BI19" s="43">
        <f t="shared" ref="BI19:BI33" si="10">BH19/BH18*100</f>
        <v>91.147246831894137</v>
      </c>
      <c r="BJ19" s="44"/>
      <c r="BK19" s="43"/>
      <c r="BL19" s="44"/>
      <c r="BM19" s="43"/>
      <c r="BN19" s="44">
        <v>846425</v>
      </c>
      <c r="BO19" s="43">
        <f t="shared" si="8"/>
        <v>75.506379137161701</v>
      </c>
      <c r="BP19" s="43"/>
      <c r="BQ19" s="43"/>
      <c r="BR19" s="43"/>
      <c r="BS19" s="43"/>
      <c r="BT19" s="44">
        <v>14920</v>
      </c>
      <c r="BU19" s="59">
        <f t="shared" ref="BU19:BU32" si="11">BT19/BT18*100</f>
        <v>99.30777422790203</v>
      </c>
      <c r="BV19" s="44"/>
      <c r="BW19" s="43"/>
      <c r="BX19" s="62"/>
      <c r="BY19" s="47"/>
    </row>
    <row r="20" spans="2:77" ht="12" customHeight="1">
      <c r="B20" s="16">
        <v>2002</v>
      </c>
      <c r="C20" s="17">
        <v>14</v>
      </c>
      <c r="D20" s="18">
        <v>22522896</v>
      </c>
      <c r="E20" s="57">
        <f t="shared" si="1"/>
        <v>104.625219750906</v>
      </c>
      <c r="F20" s="20"/>
      <c r="G20" s="35"/>
      <c r="H20" s="60"/>
      <c r="I20" s="35"/>
      <c r="J20" s="20">
        <v>19619474</v>
      </c>
      <c r="K20" s="35">
        <f t="shared" si="2"/>
        <v>109.62641256050638</v>
      </c>
      <c r="L20" s="20"/>
      <c r="M20" s="35"/>
      <c r="N20" s="20"/>
      <c r="O20" s="35"/>
      <c r="P20" s="20">
        <v>2903422</v>
      </c>
      <c r="Q20" s="35">
        <f t="shared" si="3"/>
        <v>88.385940634857334</v>
      </c>
      <c r="R20" s="20"/>
      <c r="S20" s="35"/>
      <c r="T20" s="20"/>
      <c r="U20" s="35"/>
      <c r="V20" s="20">
        <v>753440</v>
      </c>
      <c r="W20" s="35">
        <f t="shared" si="4"/>
        <v>75.904172795228789</v>
      </c>
      <c r="X20" s="20"/>
      <c r="Y20" s="35"/>
      <c r="Z20" s="20"/>
      <c r="AA20" s="35"/>
      <c r="AB20" s="20">
        <v>853314</v>
      </c>
      <c r="AC20" s="35">
        <f t="shared" si="4"/>
        <v>71.07609423570922</v>
      </c>
      <c r="AD20" s="20"/>
      <c r="AE20" s="35"/>
      <c r="AF20" s="20"/>
      <c r="AG20" s="35"/>
      <c r="AH20" s="20">
        <v>24998</v>
      </c>
      <c r="AI20" s="35">
        <f t="shared" si="5"/>
        <v>66.98644085963879</v>
      </c>
      <c r="AJ20" s="20"/>
      <c r="AK20" s="35"/>
      <c r="AL20" s="20"/>
      <c r="AM20" s="35"/>
      <c r="AN20" s="20">
        <v>224635</v>
      </c>
      <c r="AO20" s="35">
        <f t="shared" si="6"/>
        <v>79.434989090883363</v>
      </c>
      <c r="AP20" s="20"/>
      <c r="AQ20" s="35"/>
      <c r="AR20" s="20"/>
      <c r="AS20" s="35"/>
      <c r="AT20" s="20">
        <v>18998</v>
      </c>
      <c r="AU20" s="35">
        <f t="shared" si="7"/>
        <v>76.94301567372726</v>
      </c>
      <c r="AV20" s="20"/>
      <c r="AW20" s="35"/>
      <c r="AX20" s="20"/>
      <c r="AY20" s="35"/>
      <c r="AZ20" s="35"/>
      <c r="BA20" s="35"/>
      <c r="BB20" s="20">
        <v>117265</v>
      </c>
      <c r="BC20" s="35">
        <f t="shared" si="9"/>
        <v>107.28237500571795</v>
      </c>
      <c r="BD20" s="20"/>
      <c r="BE20" s="35"/>
      <c r="BF20" s="20"/>
      <c r="BG20" s="35"/>
      <c r="BH20" s="20">
        <v>110310</v>
      </c>
      <c r="BI20" s="35">
        <f t="shared" si="10"/>
        <v>90.481815049953241</v>
      </c>
      <c r="BJ20" s="20"/>
      <c r="BK20" s="35"/>
      <c r="BL20" s="20"/>
      <c r="BM20" s="35"/>
      <c r="BN20" s="20">
        <v>789839</v>
      </c>
      <c r="BO20" s="35">
        <f t="shared" si="8"/>
        <v>93.314705969223496</v>
      </c>
      <c r="BP20" s="35"/>
      <c r="BQ20" s="35"/>
      <c r="BR20" s="35"/>
      <c r="BS20" s="35"/>
      <c r="BT20" s="20">
        <v>10622</v>
      </c>
      <c r="BU20" s="57">
        <f t="shared" si="11"/>
        <v>71.193029490616624</v>
      </c>
      <c r="BV20" s="20"/>
      <c r="BW20" s="35"/>
      <c r="BX20" s="60"/>
      <c r="BY20" s="48"/>
    </row>
    <row r="21" spans="2:77" ht="12" customHeight="1">
      <c r="B21" s="16">
        <v>2003</v>
      </c>
      <c r="C21" s="23">
        <v>15</v>
      </c>
      <c r="D21" s="18">
        <v>22554000</v>
      </c>
      <c r="E21" s="57">
        <f t="shared" si="1"/>
        <v>100.13809946997935</v>
      </c>
      <c r="F21" s="20"/>
      <c r="G21" s="35"/>
      <c r="H21" s="60"/>
      <c r="I21" s="35"/>
      <c r="J21" s="20">
        <v>19345106</v>
      </c>
      <c r="K21" s="35">
        <f t="shared" si="2"/>
        <v>98.601552722565344</v>
      </c>
      <c r="L21" s="20"/>
      <c r="M21" s="35"/>
      <c r="N21" s="20"/>
      <c r="O21" s="35"/>
      <c r="P21" s="20">
        <v>3208894</v>
      </c>
      <c r="Q21" s="35">
        <f t="shared" si="3"/>
        <v>121.50317797412846</v>
      </c>
      <c r="R21" s="20"/>
      <c r="S21" s="35"/>
      <c r="T21" s="20"/>
      <c r="U21" s="35"/>
      <c r="V21" s="20">
        <v>871587</v>
      </c>
      <c r="W21" s="35">
        <f>V21/V20*100</f>
        <v>115.68100976852836</v>
      </c>
      <c r="X21" s="20"/>
      <c r="Y21" s="35"/>
      <c r="Z21" s="20"/>
      <c r="AA21" s="35"/>
      <c r="AB21" s="20">
        <v>953714</v>
      </c>
      <c r="AC21" s="35">
        <f t="shared" si="4"/>
        <v>111.76589157098091</v>
      </c>
      <c r="AD21" s="20"/>
      <c r="AE21" s="35"/>
      <c r="AF21" s="20"/>
      <c r="AG21" s="35"/>
      <c r="AH21" s="20">
        <v>49336</v>
      </c>
      <c r="AI21" s="35">
        <f t="shared" si="5"/>
        <v>197.35978878310266</v>
      </c>
      <c r="AJ21" s="20"/>
      <c r="AK21" s="35"/>
      <c r="AL21" s="20"/>
      <c r="AM21" s="35"/>
      <c r="AN21" s="20">
        <v>262220</v>
      </c>
      <c r="AO21" s="35">
        <f t="shared" si="6"/>
        <v>116.73158679635853</v>
      </c>
      <c r="AP21" s="20"/>
      <c r="AQ21" s="35"/>
      <c r="AR21" s="20"/>
      <c r="AS21" s="35"/>
      <c r="AT21" s="20">
        <v>20018</v>
      </c>
      <c r="AU21" s="35">
        <f t="shared" si="7"/>
        <v>105.36898620907465</v>
      </c>
      <c r="AV21" s="20"/>
      <c r="AW21" s="35"/>
      <c r="AX21" s="20"/>
      <c r="AY21" s="35"/>
      <c r="AZ21" s="35"/>
      <c r="BA21" s="35"/>
      <c r="BB21" s="20">
        <v>117150</v>
      </c>
      <c r="BC21" s="35">
        <f t="shared" si="9"/>
        <v>99.901931522619705</v>
      </c>
      <c r="BD21" s="20"/>
      <c r="BE21" s="35"/>
      <c r="BF21" s="20"/>
      <c r="BG21" s="35"/>
      <c r="BH21" s="20">
        <v>108031</v>
      </c>
      <c r="BI21" s="35">
        <f t="shared" si="10"/>
        <v>97.934004170066174</v>
      </c>
      <c r="BJ21" s="20"/>
      <c r="BK21" s="35"/>
      <c r="BL21" s="20"/>
      <c r="BM21" s="35"/>
      <c r="BN21" s="20">
        <v>817836</v>
      </c>
      <c r="BO21" s="35">
        <f t="shared" si="8"/>
        <v>103.54464644060373</v>
      </c>
      <c r="BP21" s="35"/>
      <c r="BQ21" s="35"/>
      <c r="BR21" s="35"/>
      <c r="BS21" s="35"/>
      <c r="BT21" s="20">
        <v>9001</v>
      </c>
      <c r="BU21" s="57">
        <f t="shared" si="11"/>
        <v>84.739220485784216</v>
      </c>
      <c r="BV21" s="20"/>
      <c r="BW21" s="35"/>
      <c r="BX21" s="60"/>
      <c r="BY21" s="48"/>
    </row>
    <row r="22" spans="2:77" ht="12" customHeight="1">
      <c r="B22" s="16">
        <v>2004</v>
      </c>
      <c r="C22" s="23">
        <v>16</v>
      </c>
      <c r="D22" s="18">
        <v>22046240</v>
      </c>
      <c r="E22" s="57">
        <f t="shared" si="1"/>
        <v>97.748692028021637</v>
      </c>
      <c r="F22" s="20"/>
      <c r="G22" s="35"/>
      <c r="H22" s="60"/>
      <c r="I22" s="35"/>
      <c r="J22" s="20">
        <v>18518490</v>
      </c>
      <c r="K22" s="35">
        <f t="shared" si="2"/>
        <v>95.727001961116159</v>
      </c>
      <c r="L22" s="20"/>
      <c r="M22" s="35"/>
      <c r="N22" s="20"/>
      <c r="O22" s="35"/>
      <c r="P22" s="20">
        <v>3527750</v>
      </c>
      <c r="Q22" s="35">
        <f t="shared" si="3"/>
        <v>109.42334025368241</v>
      </c>
      <c r="R22" s="20"/>
      <c r="S22" s="35"/>
      <c r="T22" s="20"/>
      <c r="U22" s="35"/>
      <c r="V22" s="20">
        <v>906938</v>
      </c>
      <c r="W22" s="35">
        <f t="shared" si="4"/>
        <v>104.05593474891204</v>
      </c>
      <c r="X22" s="20"/>
      <c r="Y22" s="35"/>
      <c r="Z22" s="20"/>
      <c r="AA22" s="35"/>
      <c r="AB22" s="20">
        <v>1019097</v>
      </c>
      <c r="AC22" s="35">
        <f t="shared" si="4"/>
        <v>106.85561918982</v>
      </c>
      <c r="AD22" s="20"/>
      <c r="AE22" s="35"/>
      <c r="AF22" s="20"/>
      <c r="AG22" s="35"/>
      <c r="AH22" s="20">
        <v>43942</v>
      </c>
      <c r="AI22" s="35">
        <f t="shared" si="5"/>
        <v>89.066807199610835</v>
      </c>
      <c r="AJ22" s="20"/>
      <c r="AK22" s="35"/>
      <c r="AL22" s="20"/>
      <c r="AM22" s="35"/>
      <c r="AN22" s="20">
        <v>339303</v>
      </c>
      <c r="AO22" s="35">
        <f t="shared" si="6"/>
        <v>129.39630844329187</v>
      </c>
      <c r="AP22" s="20"/>
      <c r="AQ22" s="35"/>
      <c r="AR22" s="20"/>
      <c r="AS22" s="35"/>
      <c r="AT22" s="20">
        <v>30572</v>
      </c>
      <c r="AU22" s="35">
        <f t="shared" si="7"/>
        <v>152.72254970526527</v>
      </c>
      <c r="AV22" s="20"/>
      <c r="AW22" s="35"/>
      <c r="AX22" s="20"/>
      <c r="AY22" s="35"/>
      <c r="AZ22" s="35"/>
      <c r="BA22" s="35"/>
      <c r="BB22" s="20">
        <v>130522</v>
      </c>
      <c r="BC22" s="35">
        <f t="shared" si="9"/>
        <v>111.41442594963722</v>
      </c>
      <c r="BD22" s="20"/>
      <c r="BE22" s="35"/>
      <c r="BF22" s="20"/>
      <c r="BG22" s="35"/>
      <c r="BH22" s="20">
        <v>105592</v>
      </c>
      <c r="BI22" s="35">
        <f t="shared" si="10"/>
        <v>97.742314705964034</v>
      </c>
      <c r="BJ22" s="20"/>
      <c r="BK22" s="35"/>
      <c r="BL22" s="20"/>
      <c r="BM22" s="35"/>
      <c r="BN22" s="20">
        <v>934154</v>
      </c>
      <c r="BO22" s="35">
        <f t="shared" si="8"/>
        <v>114.22265588699936</v>
      </c>
      <c r="BP22" s="35"/>
      <c r="BQ22" s="35"/>
      <c r="BR22" s="35"/>
      <c r="BS22" s="35"/>
      <c r="BT22" s="20">
        <v>17629</v>
      </c>
      <c r="BU22" s="57">
        <f t="shared" si="11"/>
        <v>195.85601599822243</v>
      </c>
      <c r="BV22" s="20"/>
      <c r="BW22" s="35"/>
      <c r="BX22" s="60"/>
      <c r="BY22" s="48"/>
    </row>
    <row r="23" spans="2:77" ht="12" customHeight="1">
      <c r="B23" s="24">
        <v>2005</v>
      </c>
      <c r="C23" s="25">
        <v>17</v>
      </c>
      <c r="D23" s="37">
        <v>21320000</v>
      </c>
      <c r="E23" s="58">
        <f t="shared" si="1"/>
        <v>96.705832831358094</v>
      </c>
      <c r="F23" s="39"/>
      <c r="G23" s="38"/>
      <c r="H23" s="61"/>
      <c r="I23" s="38"/>
      <c r="J23" s="39">
        <v>17808721</v>
      </c>
      <c r="K23" s="38">
        <f t="shared" si="2"/>
        <v>96.167241497551899</v>
      </c>
      <c r="L23" s="39"/>
      <c r="M23" s="38"/>
      <c r="N23" s="39"/>
      <c r="O23" s="38"/>
      <c r="P23" s="39">
        <v>3511279</v>
      </c>
      <c r="Q23" s="38">
        <f t="shared" si="3"/>
        <v>105.63710580398271</v>
      </c>
      <c r="R23" s="39"/>
      <c r="S23" s="38"/>
      <c r="T23" s="39"/>
      <c r="U23" s="38"/>
      <c r="V23" s="39">
        <v>880786</v>
      </c>
      <c r="W23" s="38">
        <f t="shared" si="4"/>
        <v>97.116451179683722</v>
      </c>
      <c r="X23" s="39"/>
      <c r="Y23" s="38"/>
      <c r="Z23" s="39"/>
      <c r="AA23" s="38"/>
      <c r="AB23" s="39">
        <v>977662</v>
      </c>
      <c r="AC23" s="38">
        <f t="shared" si="4"/>
        <v>95.934145621074336</v>
      </c>
      <c r="AD23" s="39"/>
      <c r="AE23" s="38"/>
      <c r="AF23" s="39"/>
      <c r="AG23" s="38"/>
      <c r="AH23" s="39">
        <v>34694</v>
      </c>
      <c r="AI23" s="38">
        <f t="shared" si="5"/>
        <v>78.954075827226802</v>
      </c>
      <c r="AJ23" s="39"/>
      <c r="AK23" s="38"/>
      <c r="AL23" s="39"/>
      <c r="AM23" s="38"/>
      <c r="AN23" s="39">
        <v>339362</v>
      </c>
      <c r="AO23" s="38">
        <f t="shared" si="6"/>
        <v>100.01738858778143</v>
      </c>
      <c r="AP23" s="39"/>
      <c r="AQ23" s="38"/>
      <c r="AR23" s="39"/>
      <c r="AS23" s="38"/>
      <c r="AT23" s="39">
        <v>32885</v>
      </c>
      <c r="AU23" s="38">
        <f t="shared" si="7"/>
        <v>107.56574643464609</v>
      </c>
      <c r="AV23" s="39"/>
      <c r="AW23" s="38"/>
      <c r="AX23" s="39"/>
      <c r="AY23" s="38"/>
      <c r="AZ23" s="38"/>
      <c r="BA23" s="38"/>
      <c r="BB23" s="39">
        <v>128575</v>
      </c>
      <c r="BC23" s="38">
        <f t="shared" si="9"/>
        <v>98.508297451770588</v>
      </c>
      <c r="BD23" s="39"/>
      <c r="BE23" s="38"/>
      <c r="BF23" s="39"/>
      <c r="BG23" s="38"/>
      <c r="BH23" s="39">
        <v>95701</v>
      </c>
      <c r="BI23" s="38">
        <f t="shared" si="10"/>
        <v>90.6328130919009</v>
      </c>
      <c r="BJ23" s="39"/>
      <c r="BK23" s="38"/>
      <c r="BL23" s="39"/>
      <c r="BM23" s="38"/>
      <c r="BN23" s="39">
        <v>1000428</v>
      </c>
      <c r="BO23" s="38">
        <f t="shared" si="8"/>
        <v>107.09454757994934</v>
      </c>
      <c r="BP23" s="38"/>
      <c r="BQ23" s="38"/>
      <c r="BR23" s="38"/>
      <c r="BS23" s="38"/>
      <c r="BT23" s="39">
        <v>21184</v>
      </c>
      <c r="BU23" s="58">
        <f t="shared" si="11"/>
        <v>120.16563616767826</v>
      </c>
      <c r="BV23" s="39"/>
      <c r="BW23" s="38"/>
      <c r="BX23" s="61"/>
      <c r="BY23" s="49"/>
    </row>
    <row r="24" spans="2:77" ht="12" customHeight="1">
      <c r="B24" s="26">
        <v>2006</v>
      </c>
      <c r="C24" s="27">
        <v>18</v>
      </c>
      <c r="D24" s="42">
        <v>21112000</v>
      </c>
      <c r="E24" s="59">
        <f t="shared" si="1"/>
        <v>99.024390243902445</v>
      </c>
      <c r="F24" s="44"/>
      <c r="G24" s="43"/>
      <c r="H24" s="62"/>
      <c r="I24" s="43"/>
      <c r="J24" s="44">
        <v>17385387</v>
      </c>
      <c r="K24" s="43">
        <f t="shared" si="2"/>
        <v>97.622883754538009</v>
      </c>
      <c r="L24" s="44"/>
      <c r="M24" s="43"/>
      <c r="N24" s="44"/>
      <c r="O24" s="43"/>
      <c r="P24" s="44">
        <v>3726613</v>
      </c>
      <c r="Q24" s="43">
        <f t="shared" si="3"/>
        <v>104.12037892745064</v>
      </c>
      <c r="R24" s="44"/>
      <c r="S24" s="43"/>
      <c r="T24" s="44"/>
      <c r="U24" s="43"/>
      <c r="V24" s="44">
        <v>980182</v>
      </c>
      <c r="W24" s="43">
        <f t="shared" si="4"/>
        <v>111.28492051417712</v>
      </c>
      <c r="X24" s="44"/>
      <c r="Y24" s="43"/>
      <c r="Z24" s="44"/>
      <c r="AA24" s="43"/>
      <c r="AB24" s="44">
        <v>1022054</v>
      </c>
      <c r="AC24" s="43">
        <f t="shared" si="4"/>
        <v>104.54062856079094</v>
      </c>
      <c r="AD24" s="44"/>
      <c r="AE24" s="43"/>
      <c r="AF24" s="44"/>
      <c r="AG24" s="43"/>
      <c r="AH24" s="44">
        <v>38637</v>
      </c>
      <c r="AI24" s="43">
        <f t="shared" si="5"/>
        <v>111.36507753502048</v>
      </c>
      <c r="AJ24" s="44"/>
      <c r="AK24" s="43"/>
      <c r="AL24" s="44"/>
      <c r="AM24" s="43"/>
      <c r="AN24" s="44">
        <v>351846</v>
      </c>
      <c r="AO24" s="43">
        <f t="shared" si="6"/>
        <v>103.67866761747042</v>
      </c>
      <c r="AP24" s="44"/>
      <c r="AQ24" s="43"/>
      <c r="AR24" s="44"/>
      <c r="AS24" s="43"/>
      <c r="AT24" s="44">
        <v>18701</v>
      </c>
      <c r="AU24" s="43">
        <f t="shared" si="7"/>
        <v>56.867872890375551</v>
      </c>
      <c r="AV24" s="44"/>
      <c r="AW24" s="43"/>
      <c r="AX24" s="44"/>
      <c r="AY24" s="43"/>
      <c r="AZ24" s="43"/>
      <c r="BA24" s="43"/>
      <c r="BB24" s="44">
        <v>144638</v>
      </c>
      <c r="BC24" s="43">
        <f t="shared" si="9"/>
        <v>112.49309741396073</v>
      </c>
      <c r="BD24" s="44"/>
      <c r="BE24" s="43"/>
      <c r="BF24" s="44"/>
      <c r="BG24" s="43"/>
      <c r="BH24" s="44">
        <v>128233</v>
      </c>
      <c r="BI24" s="43">
        <f t="shared" si="10"/>
        <v>133.99337519984118</v>
      </c>
      <c r="BJ24" s="44"/>
      <c r="BK24" s="43"/>
      <c r="BL24" s="44"/>
      <c r="BM24" s="43"/>
      <c r="BN24" s="44">
        <v>1031051</v>
      </c>
      <c r="BO24" s="43">
        <f t="shared" si="8"/>
        <v>103.06098989632437</v>
      </c>
      <c r="BP24" s="43"/>
      <c r="BQ24" s="43"/>
      <c r="BR24" s="43"/>
      <c r="BS24" s="43"/>
      <c r="BT24" s="44">
        <v>11272</v>
      </c>
      <c r="BU24" s="59">
        <f t="shared" si="11"/>
        <v>53.209969788519643</v>
      </c>
      <c r="BV24" s="44"/>
      <c r="BW24" s="43"/>
      <c r="BX24" s="62"/>
      <c r="BY24" s="47"/>
    </row>
    <row r="25" spans="2:77" ht="12" customHeight="1">
      <c r="B25" s="16">
        <v>2007</v>
      </c>
      <c r="C25" s="23">
        <v>19</v>
      </c>
      <c r="D25" s="18">
        <v>20692759</v>
      </c>
      <c r="E25" s="57">
        <f t="shared" si="1"/>
        <v>98.014205191360361</v>
      </c>
      <c r="F25" s="20"/>
      <c r="G25" s="35"/>
      <c r="H25" s="60"/>
      <c r="I25" s="35"/>
      <c r="J25" s="20">
        <v>17036802</v>
      </c>
      <c r="K25" s="35">
        <f t="shared" si="2"/>
        <v>97.994954038124078</v>
      </c>
      <c r="L25" s="20"/>
      <c r="M25" s="35"/>
      <c r="N25" s="20"/>
      <c r="O25" s="35"/>
      <c r="P25" s="20">
        <v>3655957</v>
      </c>
      <c r="Q25" s="35">
        <f t="shared" si="3"/>
        <v>98.975799204264035</v>
      </c>
      <c r="R25" s="20"/>
      <c r="S25" s="35"/>
      <c r="T25" s="20"/>
      <c r="U25" s="35"/>
      <c r="V25" s="20">
        <v>948615</v>
      </c>
      <c r="W25" s="35">
        <f t="shared" si="4"/>
        <v>96.779475648399995</v>
      </c>
      <c r="X25" s="20"/>
      <c r="Y25" s="35"/>
      <c r="Z25" s="20"/>
      <c r="AA25" s="35"/>
      <c r="AB25" s="20">
        <v>1025267</v>
      </c>
      <c r="AC25" s="35">
        <f t="shared" si="4"/>
        <v>100.31436695125697</v>
      </c>
      <c r="AD25" s="20"/>
      <c r="AE25" s="35"/>
      <c r="AF25" s="20"/>
      <c r="AG25" s="35"/>
      <c r="AH25" s="20">
        <v>30158</v>
      </c>
      <c r="AI25" s="35">
        <f t="shared" si="5"/>
        <v>78.054714392939403</v>
      </c>
      <c r="AJ25" s="20"/>
      <c r="AK25" s="35"/>
      <c r="AL25" s="20"/>
      <c r="AM25" s="35"/>
      <c r="AN25" s="20">
        <v>328342</v>
      </c>
      <c r="AO25" s="35">
        <f t="shared" si="6"/>
        <v>93.319804687277951</v>
      </c>
      <c r="AP25" s="20"/>
      <c r="AQ25" s="35"/>
      <c r="AR25" s="20"/>
      <c r="AS25" s="35"/>
      <c r="AT25" s="20">
        <v>22654</v>
      </c>
      <c r="AU25" s="35">
        <f t="shared" si="7"/>
        <v>121.13790706379336</v>
      </c>
      <c r="AV25" s="20"/>
      <c r="AW25" s="35"/>
      <c r="AX25" s="20"/>
      <c r="AY25" s="35"/>
      <c r="AZ25" s="35"/>
      <c r="BA25" s="35"/>
      <c r="BB25" s="20">
        <v>152053</v>
      </c>
      <c r="BC25" s="35">
        <f t="shared" si="9"/>
        <v>105.12659190530842</v>
      </c>
      <c r="BD25" s="20"/>
      <c r="BE25" s="35"/>
      <c r="BF25" s="20"/>
      <c r="BG25" s="35"/>
      <c r="BH25" s="20">
        <v>123066</v>
      </c>
      <c r="BI25" s="35">
        <f t="shared" si="10"/>
        <v>95.970615988084191</v>
      </c>
      <c r="BJ25" s="20"/>
      <c r="BK25" s="35"/>
      <c r="BL25" s="20"/>
      <c r="BM25" s="35"/>
      <c r="BN25" s="20">
        <v>1019373</v>
      </c>
      <c r="BO25" s="35">
        <f t="shared" si="8"/>
        <v>98.86736931538789</v>
      </c>
      <c r="BP25" s="35"/>
      <c r="BQ25" s="35"/>
      <c r="BR25" s="35"/>
      <c r="BS25" s="35"/>
      <c r="BT25" s="20">
        <v>6429</v>
      </c>
      <c r="BU25" s="57">
        <f t="shared" si="11"/>
        <v>57.035131298793473</v>
      </c>
      <c r="BV25" s="20"/>
      <c r="BW25" s="35"/>
      <c r="BX25" s="60"/>
      <c r="BY25" s="48"/>
    </row>
    <row r="26" spans="2:77" ht="12" customHeight="1">
      <c r="B26" s="16">
        <v>2008</v>
      </c>
      <c r="C26" s="23">
        <v>20</v>
      </c>
      <c r="D26" s="18">
        <v>21697161</v>
      </c>
      <c r="E26" s="57">
        <f t="shared" si="1"/>
        <v>104.85388149545452</v>
      </c>
      <c r="F26" s="20"/>
      <c r="G26" s="35"/>
      <c r="H26" s="60"/>
      <c r="I26" s="35"/>
      <c r="J26" s="20">
        <v>18008716</v>
      </c>
      <c r="K26" s="35">
        <f t="shared" si="2"/>
        <v>105.7047913100123</v>
      </c>
      <c r="L26" s="20"/>
      <c r="M26" s="35"/>
      <c r="N26" s="20"/>
      <c r="O26" s="35"/>
      <c r="P26" s="20">
        <v>3688445</v>
      </c>
      <c r="Q26" s="35">
        <f t="shared" si="3"/>
        <v>103.74930558537751</v>
      </c>
      <c r="R26" s="20"/>
      <c r="S26" s="35"/>
      <c r="T26" s="20"/>
      <c r="U26" s="35"/>
      <c r="V26" s="20">
        <v>945891</v>
      </c>
      <c r="W26" s="35">
        <f t="shared" si="4"/>
        <v>99.712844515425132</v>
      </c>
      <c r="X26" s="20"/>
      <c r="Y26" s="35"/>
      <c r="Z26" s="20"/>
      <c r="AA26" s="35"/>
      <c r="AB26" s="20">
        <v>1128907</v>
      </c>
      <c r="AC26" s="35">
        <f t="shared" si="4"/>
        <v>110.10858634872672</v>
      </c>
      <c r="AD26" s="20"/>
      <c r="AE26" s="35"/>
      <c r="AF26" s="20"/>
      <c r="AG26" s="35"/>
      <c r="AH26" s="20">
        <v>26997</v>
      </c>
      <c r="AI26" s="35">
        <f t="shared" si="5"/>
        <v>89.518535711917238</v>
      </c>
      <c r="AJ26" s="20"/>
      <c r="AK26" s="35"/>
      <c r="AL26" s="20"/>
      <c r="AM26" s="35"/>
      <c r="AN26" s="20">
        <v>284724</v>
      </c>
      <c r="AO26" s="35">
        <f t="shared" si="6"/>
        <v>86.715680601324223</v>
      </c>
      <c r="AP26" s="20"/>
      <c r="AQ26" s="35"/>
      <c r="AR26" s="20"/>
      <c r="AS26" s="35"/>
      <c r="AT26" s="20">
        <v>17880</v>
      </c>
      <c r="AU26" s="35">
        <f t="shared" si="7"/>
        <v>78.926458903504908</v>
      </c>
      <c r="AV26" s="20"/>
      <c r="AW26" s="35"/>
      <c r="AX26" s="20"/>
      <c r="AY26" s="35"/>
      <c r="AZ26" s="35"/>
      <c r="BA26" s="35"/>
      <c r="BB26" s="20">
        <v>166636</v>
      </c>
      <c r="BC26" s="35">
        <f t="shared" si="9"/>
        <v>109.59073480957298</v>
      </c>
      <c r="BD26" s="20"/>
      <c r="BE26" s="35"/>
      <c r="BF26" s="20"/>
      <c r="BG26" s="35"/>
      <c r="BH26" s="20">
        <v>132748</v>
      </c>
      <c r="BI26" s="35">
        <f t="shared" si="10"/>
        <v>107.86732322493621</v>
      </c>
      <c r="BJ26" s="20"/>
      <c r="BK26" s="35"/>
      <c r="BL26" s="20"/>
      <c r="BM26" s="35"/>
      <c r="BN26" s="20">
        <v>983492</v>
      </c>
      <c r="BO26" s="35">
        <f t="shared" si="8"/>
        <v>96.480091193311964</v>
      </c>
      <c r="BP26" s="35"/>
      <c r="BQ26" s="35"/>
      <c r="BR26" s="35"/>
      <c r="BS26" s="35"/>
      <c r="BT26" s="20">
        <v>1170</v>
      </c>
      <c r="BU26" s="57">
        <f t="shared" si="11"/>
        <v>18.198786747550162</v>
      </c>
      <c r="BV26" s="20"/>
      <c r="BW26" s="35"/>
      <c r="BX26" s="60"/>
      <c r="BY26" s="48"/>
    </row>
    <row r="27" spans="2:77" ht="12" customHeight="1">
      <c r="B27" s="16">
        <v>2009</v>
      </c>
      <c r="C27" s="23">
        <v>21</v>
      </c>
      <c r="D27" s="18">
        <v>23107500</v>
      </c>
      <c r="E27" s="57">
        <f t="shared" si="1"/>
        <v>106.50010847041233</v>
      </c>
      <c r="F27" s="20"/>
      <c r="G27" s="35"/>
      <c r="H27" s="60"/>
      <c r="I27" s="35"/>
      <c r="J27" s="20">
        <v>19314470</v>
      </c>
      <c r="K27" s="35">
        <f t="shared" si="2"/>
        <v>107.25067794949956</v>
      </c>
      <c r="L27" s="20"/>
      <c r="M27" s="35"/>
      <c r="N27" s="20"/>
      <c r="O27" s="35"/>
      <c r="P27" s="20">
        <v>3793030</v>
      </c>
      <c r="Q27" s="35">
        <f t="shared" si="3"/>
        <v>91.6852765867459</v>
      </c>
      <c r="R27" s="20"/>
      <c r="S27" s="35"/>
      <c r="T27" s="20"/>
      <c r="U27" s="35"/>
      <c r="V27" s="20">
        <v>996514</v>
      </c>
      <c r="W27" s="35">
        <f t="shared" si="4"/>
        <v>105.35188515378621</v>
      </c>
      <c r="X27" s="20"/>
      <c r="Y27" s="35"/>
      <c r="Z27" s="20"/>
      <c r="AA27" s="35"/>
      <c r="AB27" s="20">
        <v>1216619</v>
      </c>
      <c r="AC27" s="35">
        <f t="shared" si="4"/>
        <v>107.76963912882107</v>
      </c>
      <c r="AD27" s="20"/>
      <c r="AE27" s="35"/>
      <c r="AF27" s="20"/>
      <c r="AG27" s="35"/>
      <c r="AH27" s="20">
        <v>30340</v>
      </c>
      <c r="AI27" s="35">
        <f t="shared" si="5"/>
        <v>112.38285735452087</v>
      </c>
      <c r="AJ27" s="20"/>
      <c r="AK27" s="35"/>
      <c r="AL27" s="20"/>
      <c r="AM27" s="35"/>
      <c r="AN27" s="20">
        <v>296293</v>
      </c>
      <c r="AO27" s="35">
        <f t="shared" si="6"/>
        <v>104.06323316615389</v>
      </c>
      <c r="AP27" s="20"/>
      <c r="AQ27" s="35"/>
      <c r="AR27" s="20"/>
      <c r="AS27" s="35"/>
      <c r="AT27" s="20">
        <v>18639</v>
      </c>
      <c r="AU27" s="35">
        <f t="shared" si="7"/>
        <v>104.24496644295303</v>
      </c>
      <c r="AV27" s="20"/>
      <c r="AW27" s="35"/>
      <c r="AX27" s="20"/>
      <c r="AY27" s="35"/>
      <c r="AZ27" s="35"/>
      <c r="BA27" s="35"/>
      <c r="BB27" s="20">
        <v>166703</v>
      </c>
      <c r="BC27" s="35">
        <f t="shared" si="9"/>
        <v>100.04020739816126</v>
      </c>
      <c r="BD27" s="20"/>
      <c r="BE27" s="35"/>
      <c r="BF27" s="20"/>
      <c r="BG27" s="35"/>
      <c r="BH27" s="20">
        <v>129644</v>
      </c>
      <c r="BI27" s="35">
        <f t="shared" si="10"/>
        <v>97.661735016723412</v>
      </c>
      <c r="BJ27" s="20"/>
      <c r="BK27" s="35"/>
      <c r="BL27" s="20"/>
      <c r="BM27" s="35"/>
      <c r="BN27" s="20">
        <v>937880</v>
      </c>
      <c r="BO27" s="35">
        <f t="shared" si="8"/>
        <v>95.362239855535165</v>
      </c>
      <c r="BP27" s="35"/>
      <c r="BQ27" s="35"/>
      <c r="BR27" s="35"/>
      <c r="BS27" s="35"/>
      <c r="BT27" s="20">
        <v>398</v>
      </c>
      <c r="BU27" s="57">
        <f t="shared" si="11"/>
        <v>34.017094017094017</v>
      </c>
      <c r="BV27" s="20"/>
      <c r="BW27" s="35"/>
      <c r="BX27" s="60"/>
      <c r="BY27" s="48"/>
    </row>
    <row r="28" spans="2:77" ht="12" customHeight="1">
      <c r="B28" s="24">
        <v>2010</v>
      </c>
      <c r="C28" s="25">
        <v>22</v>
      </c>
      <c r="D28" s="37">
        <v>21296545</v>
      </c>
      <c r="E28" s="58">
        <f t="shared" si="1"/>
        <v>92.162912474304875</v>
      </c>
      <c r="F28" s="39"/>
      <c r="G28" s="38"/>
      <c r="H28" s="61"/>
      <c r="I28" s="38"/>
      <c r="J28" s="39">
        <v>17914783</v>
      </c>
      <c r="K28" s="38">
        <f t="shared" si="2"/>
        <v>92.753168997130132</v>
      </c>
      <c r="L28" s="39"/>
      <c r="M28" s="38"/>
      <c r="N28" s="39"/>
      <c r="O28" s="38"/>
      <c r="P28" s="39">
        <v>3381761</v>
      </c>
      <c r="Q28" s="38">
        <f t="shared" si="3"/>
        <v>85.377841830937271</v>
      </c>
      <c r="R28" s="39"/>
      <c r="S28" s="38"/>
      <c r="T28" s="39"/>
      <c r="U28" s="38"/>
      <c r="V28" s="39">
        <v>917193</v>
      </c>
      <c r="W28" s="38">
        <f t="shared" si="4"/>
        <v>92.040151969766598</v>
      </c>
      <c r="X28" s="39"/>
      <c r="Y28" s="38"/>
      <c r="Z28" s="39"/>
      <c r="AA28" s="38"/>
      <c r="AB28" s="39">
        <v>1193025</v>
      </c>
      <c r="AC28" s="38">
        <f t="shared" si="4"/>
        <v>98.060691144885951</v>
      </c>
      <c r="AD28" s="39"/>
      <c r="AE28" s="38"/>
      <c r="AF28" s="39"/>
      <c r="AG28" s="38"/>
      <c r="AH28" s="39">
        <v>23938</v>
      </c>
      <c r="AI28" s="38">
        <f t="shared" si="5"/>
        <v>78.899143045484507</v>
      </c>
      <c r="AJ28" s="39"/>
      <c r="AK28" s="38"/>
      <c r="AL28" s="39"/>
      <c r="AM28" s="38"/>
      <c r="AN28" s="39">
        <v>199311</v>
      </c>
      <c r="AO28" s="38">
        <f t="shared" si="6"/>
        <v>67.268210858845805</v>
      </c>
      <c r="AP28" s="39"/>
      <c r="AQ28" s="38"/>
      <c r="AR28" s="39"/>
      <c r="AS28" s="38"/>
      <c r="AT28" s="39">
        <v>12133</v>
      </c>
      <c r="AU28" s="38">
        <f t="shared" si="7"/>
        <v>65.094693921347712</v>
      </c>
      <c r="AV28" s="39"/>
      <c r="AW28" s="38"/>
      <c r="AX28" s="39"/>
      <c r="AY28" s="38"/>
      <c r="AZ28" s="38"/>
      <c r="BA28" s="38"/>
      <c r="BB28" s="39">
        <v>125714</v>
      </c>
      <c r="BC28" s="38">
        <f t="shared" si="9"/>
        <v>75.411960192677995</v>
      </c>
      <c r="BD28" s="39"/>
      <c r="BE28" s="38"/>
      <c r="BF28" s="39"/>
      <c r="BG28" s="38"/>
      <c r="BH28" s="39">
        <v>104744</v>
      </c>
      <c r="BI28" s="38">
        <f t="shared" si="10"/>
        <v>80.793557742741655</v>
      </c>
      <c r="BJ28" s="39"/>
      <c r="BK28" s="38"/>
      <c r="BL28" s="39"/>
      <c r="BM28" s="38"/>
      <c r="BN28" s="39">
        <v>805300</v>
      </c>
      <c r="BO28" s="38">
        <f t="shared" si="8"/>
        <v>85.863863180790716</v>
      </c>
      <c r="BP28" s="38"/>
      <c r="BQ28" s="38"/>
      <c r="BR28" s="38"/>
      <c r="BS28" s="38"/>
      <c r="BT28" s="39">
        <v>404</v>
      </c>
      <c r="BU28" s="58">
        <f t="shared" si="11"/>
        <v>101.50753768844221</v>
      </c>
      <c r="BV28" s="39"/>
      <c r="BW28" s="38"/>
      <c r="BX28" s="61"/>
      <c r="BY28" s="49"/>
    </row>
    <row r="29" spans="2:77" ht="12" customHeight="1">
      <c r="B29" s="26">
        <v>2011</v>
      </c>
      <c r="C29" s="27">
        <v>23</v>
      </c>
      <c r="D29" s="42">
        <v>19499842.155000001</v>
      </c>
      <c r="E29" s="59">
        <f t="shared" si="1"/>
        <v>91.563406904735018</v>
      </c>
      <c r="F29" s="44"/>
      <c r="G29" s="43"/>
      <c r="H29" s="62"/>
      <c r="I29" s="43"/>
      <c r="J29" s="44">
        <v>16261435.001</v>
      </c>
      <c r="K29" s="43">
        <f t="shared" si="2"/>
        <v>90.771040882828444</v>
      </c>
      <c r="L29" s="44"/>
      <c r="M29" s="43"/>
      <c r="N29" s="44"/>
      <c r="O29" s="43"/>
      <c r="P29" s="44">
        <v>3238407.1540000001</v>
      </c>
      <c r="Q29" s="43">
        <f t="shared" si="3"/>
        <v>116.96291331646439</v>
      </c>
      <c r="R29" s="44"/>
      <c r="S29" s="43"/>
      <c r="T29" s="44"/>
      <c r="U29" s="43"/>
      <c r="V29" s="44">
        <v>833774.27399999998</v>
      </c>
      <c r="W29" s="43">
        <f t="shared" si="4"/>
        <v>90.904997530508851</v>
      </c>
      <c r="X29" s="44"/>
      <c r="Y29" s="43"/>
      <c r="Z29" s="44"/>
      <c r="AA29" s="43"/>
      <c r="AB29" s="44">
        <v>1135952.3219999999</v>
      </c>
      <c r="AC29" s="43">
        <f t="shared" si="4"/>
        <v>95.216137298044885</v>
      </c>
      <c r="AD29" s="44"/>
      <c r="AE29" s="43"/>
      <c r="AF29" s="44"/>
      <c r="AG29" s="43"/>
      <c r="AH29" s="44">
        <v>21166.064999999999</v>
      </c>
      <c r="AI29" s="43">
        <f t="shared" si="5"/>
        <v>88.420356754950276</v>
      </c>
      <c r="AJ29" s="44"/>
      <c r="AK29" s="43"/>
      <c r="AL29" s="44"/>
      <c r="AM29" s="43"/>
      <c r="AN29" s="44">
        <v>211082.791</v>
      </c>
      <c r="AO29" s="43">
        <f t="shared" si="6"/>
        <v>105.90624250543121</v>
      </c>
      <c r="AP29" s="44"/>
      <c r="AQ29" s="43"/>
      <c r="AR29" s="44"/>
      <c r="AS29" s="43"/>
      <c r="AT29" s="44">
        <v>12924.999</v>
      </c>
      <c r="AU29" s="43">
        <f t="shared" si="7"/>
        <v>106.52764361658286</v>
      </c>
      <c r="AV29" s="44"/>
      <c r="AW29" s="43"/>
      <c r="AX29" s="44"/>
      <c r="AY29" s="43"/>
      <c r="AZ29" s="43"/>
      <c r="BA29" s="43"/>
      <c r="BB29" s="44">
        <v>124059.61599999999</v>
      </c>
      <c r="BC29" s="43">
        <f t="shared" si="9"/>
        <v>98.684009736385761</v>
      </c>
      <c r="BD29" s="44"/>
      <c r="BE29" s="43"/>
      <c r="BF29" s="44"/>
      <c r="BG29" s="43"/>
      <c r="BH29" s="44">
        <v>89714.073999999993</v>
      </c>
      <c r="BI29" s="43">
        <f t="shared" si="10"/>
        <v>85.650800045826003</v>
      </c>
      <c r="BJ29" s="44"/>
      <c r="BK29" s="43"/>
      <c r="BL29" s="44"/>
      <c r="BM29" s="43"/>
      <c r="BN29" s="44">
        <v>808926.13800000004</v>
      </c>
      <c r="BO29" s="43">
        <f t="shared" si="8"/>
        <v>100.4502841177201</v>
      </c>
      <c r="BP29" s="43"/>
      <c r="BQ29" s="43"/>
      <c r="BR29" s="43"/>
      <c r="BS29" s="43"/>
      <c r="BT29" s="44">
        <v>806.875</v>
      </c>
      <c r="BU29" s="59">
        <f t="shared" si="11"/>
        <v>199.72153465346534</v>
      </c>
      <c r="BV29" s="44"/>
      <c r="BW29" s="43"/>
      <c r="BX29" s="62"/>
      <c r="BY29" s="47"/>
    </row>
    <row r="30" spans="2:77" ht="12" customHeight="1">
      <c r="B30" s="16">
        <v>2012</v>
      </c>
      <c r="C30" s="17">
        <v>24</v>
      </c>
      <c r="D30" s="18">
        <v>21290932.842</v>
      </c>
      <c r="E30" s="57">
        <f t="shared" si="1"/>
        <v>109.18515479644917</v>
      </c>
      <c r="F30" s="20"/>
      <c r="G30" s="35"/>
      <c r="H30" s="60"/>
      <c r="I30" s="35"/>
      <c r="J30" s="20">
        <v>17335526.655000001</v>
      </c>
      <c r="K30" s="35">
        <f t="shared" si="2"/>
        <v>106.60514680244364</v>
      </c>
      <c r="L30" s="20"/>
      <c r="M30" s="35"/>
      <c r="N30" s="20"/>
      <c r="O30" s="35"/>
      <c r="P30" s="20">
        <v>3955406.1869999999</v>
      </c>
      <c r="Q30" s="35">
        <f t="shared" ref="Q30:Q34" si="12">P30/P29*100</f>
        <v>122.14048446979189</v>
      </c>
      <c r="R30" s="20"/>
      <c r="S30" s="35"/>
      <c r="T30" s="20"/>
      <c r="U30" s="35"/>
      <c r="V30" s="20">
        <v>1000275.081</v>
      </c>
      <c r="W30" s="35">
        <f t="shared" si="4"/>
        <v>119.96953038635012</v>
      </c>
      <c r="X30" s="20"/>
      <c r="Y30" s="35"/>
      <c r="Z30" s="20"/>
      <c r="AA30" s="35"/>
      <c r="AB30" s="20">
        <v>1490361.0120000001</v>
      </c>
      <c r="AC30" s="35">
        <f t="shared" si="4"/>
        <v>131.19925749841462</v>
      </c>
      <c r="AD30" s="20"/>
      <c r="AE30" s="35"/>
      <c r="AF30" s="20"/>
      <c r="AG30" s="35"/>
      <c r="AH30" s="20">
        <v>28250.465</v>
      </c>
      <c r="AI30" s="35">
        <f t="shared" si="5"/>
        <v>133.47055770640409</v>
      </c>
      <c r="AJ30" s="20"/>
      <c r="AK30" s="35"/>
      <c r="AL30" s="20"/>
      <c r="AM30" s="35"/>
      <c r="AN30" s="20">
        <v>245716.36799999999</v>
      </c>
      <c r="AO30" s="35">
        <f t="shared" si="6"/>
        <v>116.40757962121127</v>
      </c>
      <c r="AP30" s="20"/>
      <c r="AQ30" s="35"/>
      <c r="AR30" s="20"/>
      <c r="AS30" s="35"/>
      <c r="AT30" s="20">
        <v>24863.280999999999</v>
      </c>
      <c r="AU30" s="35">
        <f t="shared" si="7"/>
        <v>192.36582532811028</v>
      </c>
      <c r="AV30" s="20"/>
      <c r="AW30" s="35"/>
      <c r="AX30" s="20"/>
      <c r="AY30" s="35"/>
      <c r="AZ30" s="35"/>
      <c r="BA30" s="35"/>
      <c r="BB30" s="20">
        <v>147324.41800000001</v>
      </c>
      <c r="BC30" s="35">
        <f t="shared" si="9"/>
        <v>118.75292117621903</v>
      </c>
      <c r="BD30" s="20"/>
      <c r="BE30" s="35"/>
      <c r="BF30" s="20"/>
      <c r="BG30" s="35"/>
      <c r="BH30" s="20">
        <v>90833.366999999998</v>
      </c>
      <c r="BI30" s="35">
        <f t="shared" si="10"/>
        <v>101.24762253021751</v>
      </c>
      <c r="BJ30" s="20"/>
      <c r="BK30" s="35"/>
      <c r="BL30" s="20"/>
      <c r="BM30" s="35"/>
      <c r="BN30" s="20">
        <v>926530.96299999999</v>
      </c>
      <c r="BO30" s="35">
        <f t="shared" si="8"/>
        <v>114.53838854691575</v>
      </c>
      <c r="BP30" s="35"/>
      <c r="BQ30" s="35"/>
      <c r="BR30" s="35"/>
      <c r="BS30" s="35"/>
      <c r="BT30" s="20">
        <v>1251.232</v>
      </c>
      <c r="BU30" s="57">
        <f t="shared" si="11"/>
        <v>155.07135553834237</v>
      </c>
      <c r="BV30" s="20"/>
      <c r="BW30" s="35"/>
      <c r="BX30" s="60"/>
      <c r="BY30" s="48"/>
    </row>
    <row r="31" spans="2:77" s="4" customFormat="1" ht="12" customHeight="1">
      <c r="B31" s="16">
        <v>2013</v>
      </c>
      <c r="C31" s="17">
        <v>25</v>
      </c>
      <c r="D31" s="18">
        <v>20117482.800000001</v>
      </c>
      <c r="E31" s="57">
        <f t="shared" si="1"/>
        <v>94.488498692339263</v>
      </c>
      <c r="F31" s="20"/>
      <c r="G31" s="35"/>
      <c r="H31" s="60"/>
      <c r="I31" s="35"/>
      <c r="J31" s="20">
        <v>16450777.319</v>
      </c>
      <c r="K31" s="35">
        <f t="shared" si="2"/>
        <v>94.896322715728871</v>
      </c>
      <c r="L31" s="20"/>
      <c r="M31" s="35"/>
      <c r="N31" s="20"/>
      <c r="O31" s="35"/>
      <c r="P31" s="20">
        <v>3666705</v>
      </c>
      <c r="Q31" s="35">
        <f t="shared" si="12"/>
        <v>92.701098866941734</v>
      </c>
      <c r="R31" s="20"/>
      <c r="S31" s="35"/>
      <c r="T31" s="20"/>
      <c r="U31" s="35"/>
      <c r="V31" s="20">
        <v>888940.37600000005</v>
      </c>
      <c r="W31" s="35">
        <f t="shared" ref="W31:W32" si="13">V31/V30*100</f>
        <v>88.869591263965518</v>
      </c>
      <c r="X31" s="20"/>
      <c r="Y31" s="35"/>
      <c r="Z31" s="20"/>
      <c r="AA31" s="35"/>
      <c r="AB31" s="20">
        <v>1407436.4269999999</v>
      </c>
      <c r="AC31" s="35">
        <f t="shared" ref="AC31:AC32" si="14">AB31/AB30*100</f>
        <v>94.435939726528474</v>
      </c>
      <c r="AD31" s="20"/>
      <c r="AE31" s="35"/>
      <c r="AF31" s="20"/>
      <c r="AG31" s="35"/>
      <c r="AH31" s="20">
        <v>22470.786</v>
      </c>
      <c r="AI31" s="35">
        <f t="shared" si="5"/>
        <v>79.541296045923488</v>
      </c>
      <c r="AJ31" s="20"/>
      <c r="AK31" s="35"/>
      <c r="AL31" s="20"/>
      <c r="AM31" s="35"/>
      <c r="AN31" s="20">
        <v>217512.93400000001</v>
      </c>
      <c r="AO31" s="35">
        <f t="shared" si="6"/>
        <v>88.521955525567591</v>
      </c>
      <c r="AP31" s="20"/>
      <c r="AQ31" s="35"/>
      <c r="AR31" s="20"/>
      <c r="AS31" s="35"/>
      <c r="AT31" s="20">
        <v>23643.47</v>
      </c>
      <c r="AU31" s="35">
        <f t="shared" si="7"/>
        <v>95.093925857975066</v>
      </c>
      <c r="AV31" s="20"/>
      <c r="AW31" s="35"/>
      <c r="AX31" s="20"/>
      <c r="AY31" s="35"/>
      <c r="AZ31" s="35"/>
      <c r="BA31" s="35"/>
      <c r="BB31" s="20">
        <v>124337.15300000001</v>
      </c>
      <c r="BC31" s="35">
        <f t="shared" si="9"/>
        <v>84.396839768951267</v>
      </c>
      <c r="BD31" s="20"/>
      <c r="BE31" s="35"/>
      <c r="BF31" s="20"/>
      <c r="BG31" s="35"/>
      <c r="BH31" s="20">
        <v>74145.925000000003</v>
      </c>
      <c r="BI31" s="35">
        <f t="shared" si="10"/>
        <v>81.628511029432616</v>
      </c>
      <c r="BJ31" s="20"/>
      <c r="BK31" s="35"/>
      <c r="BL31" s="20"/>
      <c r="BM31" s="35"/>
      <c r="BN31" s="20">
        <v>906765.12</v>
      </c>
      <c r="BO31" s="35">
        <f t="shared" si="8"/>
        <v>97.866682950777971</v>
      </c>
      <c r="BP31" s="35"/>
      <c r="BQ31" s="35"/>
      <c r="BR31" s="35"/>
      <c r="BS31" s="35"/>
      <c r="BT31" s="20">
        <v>1453.29</v>
      </c>
      <c r="BU31" s="57">
        <f t="shared" si="11"/>
        <v>116.14872381780516</v>
      </c>
      <c r="BV31" s="20"/>
      <c r="BW31" s="35"/>
      <c r="BX31" s="60"/>
      <c r="BY31" s="48"/>
    </row>
    <row r="32" spans="2:77" s="4" customFormat="1" ht="12" customHeight="1">
      <c r="B32" s="16">
        <v>2014</v>
      </c>
      <c r="C32" s="17">
        <v>26</v>
      </c>
      <c r="D32" s="65">
        <v>19677412</v>
      </c>
      <c r="E32" s="56">
        <f t="shared" si="1"/>
        <v>97.812495706470798</v>
      </c>
      <c r="F32" s="66">
        <v>7126462</v>
      </c>
      <c r="G32" s="19" t="s">
        <v>21</v>
      </c>
      <c r="H32" s="73">
        <f>D32+F32</f>
        <v>26803874</v>
      </c>
      <c r="I32" s="19" t="s">
        <v>21</v>
      </c>
      <c r="J32" s="20">
        <v>16179584</v>
      </c>
      <c r="K32" s="35">
        <f t="shared" si="2"/>
        <v>98.351486293071503</v>
      </c>
      <c r="L32" s="20">
        <v>7016574</v>
      </c>
      <c r="M32" s="19" t="s">
        <v>21</v>
      </c>
      <c r="N32" s="73">
        <f>J32+L32</f>
        <v>23196158</v>
      </c>
      <c r="O32" s="19" t="s">
        <v>21</v>
      </c>
      <c r="P32" s="20">
        <v>3497828</v>
      </c>
      <c r="Q32" s="35">
        <f t="shared" si="12"/>
        <v>95.394311786740417</v>
      </c>
      <c r="R32" s="20">
        <v>109888</v>
      </c>
      <c r="S32" s="19" t="s">
        <v>21</v>
      </c>
      <c r="T32" s="73">
        <f>P32+R32</f>
        <v>3607716</v>
      </c>
      <c r="U32" s="19" t="s">
        <v>21</v>
      </c>
      <c r="V32" s="20">
        <v>751481</v>
      </c>
      <c r="W32" s="35">
        <f t="shared" si="13"/>
        <v>84.536715879806096</v>
      </c>
      <c r="X32" s="20">
        <v>49839</v>
      </c>
      <c r="Y32" s="19" t="s">
        <v>18</v>
      </c>
      <c r="Z32" s="73">
        <f>V32+X32</f>
        <v>801320</v>
      </c>
      <c r="AA32" s="19" t="s">
        <v>18</v>
      </c>
      <c r="AB32" s="20">
        <v>1437028</v>
      </c>
      <c r="AC32" s="35">
        <f t="shared" si="14"/>
        <v>102.10251578205032</v>
      </c>
      <c r="AD32" s="20">
        <v>10970</v>
      </c>
      <c r="AE32" s="19" t="s">
        <v>18</v>
      </c>
      <c r="AF32" s="73">
        <f>AB32+AD32</f>
        <v>1447998</v>
      </c>
      <c r="AG32" s="19" t="s">
        <v>18</v>
      </c>
      <c r="AH32" s="20">
        <v>18145</v>
      </c>
      <c r="AI32" s="35">
        <f t="shared" si="5"/>
        <v>80.749289321699735</v>
      </c>
      <c r="AJ32" s="20">
        <v>999</v>
      </c>
      <c r="AK32" s="19" t="s">
        <v>18</v>
      </c>
      <c r="AL32" s="73">
        <v>19143</v>
      </c>
      <c r="AM32" s="19" t="s">
        <v>18</v>
      </c>
      <c r="AN32" s="20">
        <v>229469</v>
      </c>
      <c r="AO32" s="35">
        <f t="shared" si="6"/>
        <v>105.49671496776372</v>
      </c>
      <c r="AP32" s="20">
        <v>24187</v>
      </c>
      <c r="AQ32" s="19" t="s">
        <v>18</v>
      </c>
      <c r="AR32" s="73">
        <f>AN32+AP32</f>
        <v>253656</v>
      </c>
      <c r="AS32" s="19" t="s">
        <v>18</v>
      </c>
      <c r="AT32" s="20">
        <v>21809</v>
      </c>
      <c r="AU32" s="35">
        <f t="shared" si="7"/>
        <v>92.241113508296365</v>
      </c>
      <c r="AV32" s="20">
        <v>222</v>
      </c>
      <c r="AW32" s="19" t="s">
        <v>18</v>
      </c>
      <c r="AX32" s="73">
        <f>AT32+AV32</f>
        <v>22031</v>
      </c>
      <c r="AY32" s="19" t="s">
        <v>18</v>
      </c>
      <c r="AZ32" s="35"/>
      <c r="BA32" s="35"/>
      <c r="BB32" s="20">
        <v>111878</v>
      </c>
      <c r="BC32" s="35">
        <f t="shared" si="9"/>
        <v>89.979541352374369</v>
      </c>
      <c r="BD32" s="20">
        <v>6004</v>
      </c>
      <c r="BE32" s="19" t="s">
        <v>18</v>
      </c>
      <c r="BF32" s="73">
        <f>BB32+BD32</f>
        <v>117882</v>
      </c>
      <c r="BG32" s="19" t="s">
        <v>18</v>
      </c>
      <c r="BH32" s="20">
        <v>59470</v>
      </c>
      <c r="BI32" s="35">
        <f t="shared" si="10"/>
        <v>80.206700503095746</v>
      </c>
      <c r="BJ32" s="20">
        <v>1229</v>
      </c>
      <c r="BK32" s="19" t="s">
        <v>18</v>
      </c>
      <c r="BL32" s="73">
        <f>BH32+BJ32</f>
        <v>60699</v>
      </c>
      <c r="BM32" s="19" t="s">
        <v>18</v>
      </c>
      <c r="BN32" s="20">
        <v>866578</v>
      </c>
      <c r="BO32" s="35">
        <f t="shared" si="8"/>
        <v>95.56807831337845</v>
      </c>
      <c r="BP32" s="20">
        <v>16438</v>
      </c>
      <c r="BQ32" s="19" t="s">
        <v>18</v>
      </c>
      <c r="BR32" s="73">
        <f>BN32+BP32</f>
        <v>883016</v>
      </c>
      <c r="BS32" s="19" t="s">
        <v>18</v>
      </c>
      <c r="BT32" s="20">
        <v>1971</v>
      </c>
      <c r="BU32" s="57">
        <f t="shared" si="11"/>
        <v>135.62330986933097</v>
      </c>
      <c r="BV32" s="20">
        <v>0</v>
      </c>
      <c r="BW32" s="19" t="s">
        <v>18</v>
      </c>
      <c r="BX32" s="73">
        <f>BT32+BV32</f>
        <v>1971</v>
      </c>
      <c r="BY32" s="22" t="s">
        <v>18</v>
      </c>
    </row>
    <row r="33" spans="2:77" s="4" customFormat="1" ht="12" customHeight="1">
      <c r="B33" s="16">
        <v>2015</v>
      </c>
      <c r="C33" s="17">
        <v>27</v>
      </c>
      <c r="D33" s="65">
        <v>21109379</v>
      </c>
      <c r="E33" s="56">
        <f>D33/D32*100</f>
        <v>107.27721206426943</v>
      </c>
      <c r="F33" s="66">
        <v>6672442</v>
      </c>
      <c r="G33" s="19">
        <f>F33/F32*100</f>
        <v>93.629096738325416</v>
      </c>
      <c r="H33" s="74">
        <f t="shared" ref="H33" si="15">D33+F33</f>
        <v>27781821</v>
      </c>
      <c r="I33" s="19">
        <f>H33/H32*100</f>
        <v>103.64852856717653</v>
      </c>
      <c r="J33" s="20">
        <v>17873509</v>
      </c>
      <c r="K33" s="35">
        <f>J33/J32*100</f>
        <v>110.46952134245231</v>
      </c>
      <c r="L33" s="20">
        <v>6560983</v>
      </c>
      <c r="M33" s="35">
        <f>L33/L32*100</f>
        <v>93.506930875381627</v>
      </c>
      <c r="N33" s="74">
        <f t="shared" ref="N33:N34" si="16">J33+L33</f>
        <v>24434492</v>
      </c>
      <c r="O33" s="35">
        <f>N33/N32*100</f>
        <v>105.33853063080531</v>
      </c>
      <c r="P33" s="20">
        <v>3235870</v>
      </c>
      <c r="Q33" s="35">
        <f t="shared" si="12"/>
        <v>92.510838154420412</v>
      </c>
      <c r="R33" s="20">
        <v>111458</v>
      </c>
      <c r="S33" s="35">
        <f>R33/R32*100</f>
        <v>101.42872743156668</v>
      </c>
      <c r="T33" s="74">
        <f>P33+R33</f>
        <v>3347328</v>
      </c>
      <c r="U33" s="35">
        <f>T33/T32*100</f>
        <v>92.78246957354736</v>
      </c>
      <c r="V33" s="20">
        <v>671469</v>
      </c>
      <c r="W33" s="35">
        <f>V33/V32*100</f>
        <v>89.352758087030821</v>
      </c>
      <c r="X33" s="20">
        <v>47221</v>
      </c>
      <c r="Y33" s="35">
        <f>X33/X32*100</f>
        <v>94.747085615682508</v>
      </c>
      <c r="Z33" s="74">
        <f>V33+X33</f>
        <v>718690</v>
      </c>
      <c r="AA33" s="35">
        <f>Z33/Z32*100</f>
        <v>89.688264363799732</v>
      </c>
      <c r="AB33" s="20">
        <v>1330874</v>
      </c>
      <c r="AC33" s="35">
        <f>AB33/AB32*100</f>
        <v>92.612948390706379</v>
      </c>
      <c r="AD33" s="20">
        <v>11973</v>
      </c>
      <c r="AE33" s="35">
        <f>AD33/AD32*100</f>
        <v>109.14311759343664</v>
      </c>
      <c r="AF33" s="74">
        <f>AB33+AD33</f>
        <v>1342847</v>
      </c>
      <c r="AG33" s="35">
        <f>AF33/AF32*100</f>
        <v>92.73818057759749</v>
      </c>
      <c r="AH33" s="20">
        <v>12125</v>
      </c>
      <c r="AI33" s="35">
        <f>AH33/AH32*100</f>
        <v>66.822816202810685</v>
      </c>
      <c r="AJ33" s="20">
        <v>1034</v>
      </c>
      <c r="AK33" s="35">
        <f>AJ33/AJ32*100</f>
        <v>103.50350350350351</v>
      </c>
      <c r="AL33" s="74">
        <f>AH33+AJ33</f>
        <v>13159</v>
      </c>
      <c r="AM33" s="35">
        <f>AL33/AL32*100</f>
        <v>68.740531787076222</v>
      </c>
      <c r="AN33" s="20">
        <v>205814</v>
      </c>
      <c r="AO33" s="35">
        <f t="shared" si="6"/>
        <v>89.691418012890637</v>
      </c>
      <c r="AP33" s="20">
        <v>25789</v>
      </c>
      <c r="AQ33" s="35">
        <f t="shared" ref="AQ33" si="17">AP33/AP32*100</f>
        <v>106.62339273163271</v>
      </c>
      <c r="AR33" s="74">
        <f>AN33+AP33</f>
        <v>231603</v>
      </c>
      <c r="AS33" s="35">
        <f t="shared" ref="AS33" si="18">AR33/AR32*100</f>
        <v>91.305941905572908</v>
      </c>
      <c r="AT33" s="20">
        <v>14441</v>
      </c>
      <c r="AU33" s="35">
        <f>AT33/AT32*100</f>
        <v>66.215782475124954</v>
      </c>
      <c r="AV33" s="20">
        <v>366</v>
      </c>
      <c r="AW33" s="35">
        <f>AV33/AV32*100</f>
        <v>164.86486486486487</v>
      </c>
      <c r="AX33" s="74">
        <f>AT33+AV33</f>
        <v>14807</v>
      </c>
      <c r="AY33" s="35">
        <f>AX33/AX32*100</f>
        <v>67.209840679043168</v>
      </c>
      <c r="AZ33" s="35"/>
      <c r="BA33" s="35"/>
      <c r="BB33" s="20">
        <v>108815</v>
      </c>
      <c r="BC33" s="35">
        <f>BB33/BB32*100</f>
        <v>97.262196320992516</v>
      </c>
      <c r="BD33" s="20">
        <v>6102</v>
      </c>
      <c r="BE33" s="35">
        <f>BD33/BD32*100</f>
        <v>101.63224516988674</v>
      </c>
      <c r="BF33" s="74">
        <v>114918</v>
      </c>
      <c r="BG33" s="35">
        <f>BF33/BF32*100</f>
        <v>97.485621214434772</v>
      </c>
      <c r="BH33" s="20">
        <v>45338</v>
      </c>
      <c r="BI33" s="35">
        <f t="shared" si="10"/>
        <v>76.236758029258439</v>
      </c>
      <c r="BJ33" s="20">
        <v>1004</v>
      </c>
      <c r="BK33" s="35">
        <f t="shared" ref="BK33" si="19">BJ33/BJ32*100</f>
        <v>81.69243287225386</v>
      </c>
      <c r="BL33" s="74">
        <f>BH33+BJ33</f>
        <v>46342</v>
      </c>
      <c r="BM33" s="35">
        <f t="shared" ref="BM33" si="20">BL33/BL32*100</f>
        <v>76.347221535774892</v>
      </c>
      <c r="BN33" s="20">
        <v>846145</v>
      </c>
      <c r="BO33" s="35">
        <f>BN33/BN32*100</f>
        <v>97.642104923042126</v>
      </c>
      <c r="BP33" s="20">
        <v>17969</v>
      </c>
      <c r="BQ33" s="35">
        <f>BP33/BP32*100</f>
        <v>109.3137851320112</v>
      </c>
      <c r="BR33" s="74">
        <v>864113</v>
      </c>
      <c r="BS33" s="35">
        <f>BR33/BR32*100</f>
        <v>97.859268688223082</v>
      </c>
      <c r="BT33" s="20">
        <v>850</v>
      </c>
      <c r="BU33" s="57">
        <f>BT33/BT32*100</f>
        <v>43.125317097919833</v>
      </c>
      <c r="BV33" s="20">
        <v>0</v>
      </c>
      <c r="BW33" s="19" t="s">
        <v>18</v>
      </c>
      <c r="BX33" s="74">
        <f>BT33+BV33</f>
        <v>850</v>
      </c>
      <c r="BY33" s="22">
        <f>BX33/BX32*100</f>
        <v>43.125317097919833</v>
      </c>
    </row>
    <row r="34" spans="2:77" ht="12" customHeight="1">
      <c r="B34" s="26">
        <v>2016</v>
      </c>
      <c r="C34" s="27">
        <v>28</v>
      </c>
      <c r="D34" s="67">
        <v>19645991</v>
      </c>
      <c r="E34" s="68">
        <f>D34/D33*100</f>
        <v>93.067593319538204</v>
      </c>
      <c r="F34" s="69">
        <v>6491991</v>
      </c>
      <c r="G34" s="70">
        <f>F34/F33*100</f>
        <v>97.295577840916408</v>
      </c>
      <c r="H34" s="73">
        <v>26137983</v>
      </c>
      <c r="I34" s="70">
        <f>H34/H33*100</f>
        <v>94.083044448382267</v>
      </c>
      <c r="J34" s="44">
        <v>16731114</v>
      </c>
      <c r="K34" s="43">
        <f>J34/J33*100</f>
        <v>93.608445884912697</v>
      </c>
      <c r="L34" s="44">
        <v>6388956</v>
      </c>
      <c r="M34" s="43">
        <f>L34/L33*100</f>
        <v>97.378030090917775</v>
      </c>
      <c r="N34" s="73">
        <f t="shared" si="16"/>
        <v>23120070</v>
      </c>
      <c r="O34" s="43">
        <f>N34/N33*100</f>
        <v>94.620628904419206</v>
      </c>
      <c r="P34" s="44">
        <v>2914878</v>
      </c>
      <c r="Q34" s="43">
        <f t="shared" si="12"/>
        <v>90.08019481623181</v>
      </c>
      <c r="R34" s="44">
        <v>103035</v>
      </c>
      <c r="S34" s="43">
        <f>R34/R33*100</f>
        <v>92.442893287157489</v>
      </c>
      <c r="T34" s="73">
        <f>P34+R34</f>
        <v>3017913</v>
      </c>
      <c r="U34" s="43">
        <f>T34/T33*100</f>
        <v>90.158867012733737</v>
      </c>
      <c r="V34" s="44">
        <v>592906</v>
      </c>
      <c r="W34" s="43">
        <f>V34/V33*100</f>
        <v>88.299832159042339</v>
      </c>
      <c r="X34" s="44">
        <v>40316</v>
      </c>
      <c r="Y34" s="43">
        <f>X34/X33*100</f>
        <v>85.37726858812816</v>
      </c>
      <c r="Z34" s="73">
        <f>V34+X34</f>
        <v>633222</v>
      </c>
      <c r="AA34" s="43">
        <f>Z34/Z33*100</f>
        <v>88.107807260432182</v>
      </c>
      <c r="AB34" s="44">
        <v>1207998</v>
      </c>
      <c r="AC34" s="43">
        <f>AB34/AB33*100</f>
        <v>90.767270229939129</v>
      </c>
      <c r="AD34" s="44">
        <v>11325</v>
      </c>
      <c r="AE34" s="43">
        <f>AD34/AD33*100</f>
        <v>94.587822600851908</v>
      </c>
      <c r="AF34" s="73">
        <f>AB34+AD34</f>
        <v>1219323</v>
      </c>
      <c r="AG34" s="43">
        <f>AF34/AF33*100</f>
        <v>90.801334776039269</v>
      </c>
      <c r="AH34" s="44">
        <v>9400</v>
      </c>
      <c r="AI34" s="43">
        <f t="shared" ref="AI34" si="21">AH34/AH33*100</f>
        <v>77.525773195876297</v>
      </c>
      <c r="AJ34" s="44">
        <v>980</v>
      </c>
      <c r="AK34" s="43">
        <f>AJ34/AJ33*100</f>
        <v>94.777562862669242</v>
      </c>
      <c r="AL34" s="73">
        <f>AH34+AJ34</f>
        <v>10380</v>
      </c>
      <c r="AM34" s="43">
        <f>AL34/AL33*100</f>
        <v>78.88137396458697</v>
      </c>
      <c r="AN34" s="44">
        <v>172510</v>
      </c>
      <c r="AO34" s="43">
        <f>AN34/AN33*100</f>
        <v>83.818399137084938</v>
      </c>
      <c r="AP34" s="44">
        <v>24728</v>
      </c>
      <c r="AQ34" s="43">
        <f>AP34/AP33*100</f>
        <v>95.885842801194315</v>
      </c>
      <c r="AR34" s="73">
        <v>197237</v>
      </c>
      <c r="AS34" s="43">
        <f>AR34/AR33*100</f>
        <v>85.161677525766081</v>
      </c>
      <c r="AT34" s="44">
        <v>12486</v>
      </c>
      <c r="AU34" s="43">
        <f>AT34/AT33*100</f>
        <v>86.462156360362854</v>
      </c>
      <c r="AV34" s="44">
        <v>342</v>
      </c>
      <c r="AW34" s="43">
        <f>AV34/AV33*100</f>
        <v>93.442622950819683</v>
      </c>
      <c r="AX34" s="73">
        <v>12827</v>
      </c>
      <c r="AY34" s="43">
        <f>AX34/AX33*100</f>
        <v>86.627946241642462</v>
      </c>
      <c r="AZ34" s="43"/>
      <c r="BA34" s="43"/>
      <c r="BB34" s="44">
        <v>101295</v>
      </c>
      <c r="BC34" s="43">
        <f>BB34/BB33*100</f>
        <v>93.089188071497503</v>
      </c>
      <c r="BD34" s="44">
        <v>6195</v>
      </c>
      <c r="BE34" s="43">
        <f>BD34/BD33*100</f>
        <v>101.52409046214356</v>
      </c>
      <c r="BF34" s="73">
        <f>BB34+BD34</f>
        <v>107490</v>
      </c>
      <c r="BG34" s="43">
        <f>BF34/BF33*100</f>
        <v>93.536260638020153</v>
      </c>
      <c r="BH34" s="44">
        <v>2749</v>
      </c>
      <c r="BI34" s="43">
        <f>BH34/BH33*100</f>
        <v>6.063346420221448</v>
      </c>
      <c r="BJ34" s="44">
        <v>819</v>
      </c>
      <c r="BK34" s="43">
        <f>BJ34/BJ33*100</f>
        <v>81.573705179282868</v>
      </c>
      <c r="BL34" s="73">
        <f>BH34+BJ34</f>
        <v>3568</v>
      </c>
      <c r="BM34" s="43">
        <f>BL34/BL33*100</f>
        <v>7.6992792715031717</v>
      </c>
      <c r="BN34" s="44">
        <v>814915</v>
      </c>
      <c r="BO34" s="43">
        <f>BN34/BN33*100</f>
        <v>96.309143231951964</v>
      </c>
      <c r="BP34" s="44">
        <v>18330</v>
      </c>
      <c r="BQ34" s="43">
        <f>BP34/BP33*100</f>
        <v>102.00901552674048</v>
      </c>
      <c r="BR34" s="73">
        <f>BN34+BP34</f>
        <v>833245</v>
      </c>
      <c r="BS34" s="43">
        <f>BR34/BR33*100</f>
        <v>96.427782014620774</v>
      </c>
      <c r="BT34" s="44">
        <v>620</v>
      </c>
      <c r="BU34" s="59">
        <f>BT34/BT33*100</f>
        <v>72.941176470588232</v>
      </c>
      <c r="BV34" s="44">
        <v>0</v>
      </c>
      <c r="BW34" s="70" t="s">
        <v>18</v>
      </c>
      <c r="BX34" s="73">
        <f>BT34+BV34</f>
        <v>620</v>
      </c>
      <c r="BY34" s="46">
        <f>BX34/BX33*100</f>
        <v>72.941176470588232</v>
      </c>
    </row>
    <row r="35" spans="2:77" ht="12" customHeight="1">
      <c r="B35" s="50">
        <v>2017</v>
      </c>
      <c r="C35" s="51">
        <v>29</v>
      </c>
      <c r="D35" s="72" t="s">
        <v>22</v>
      </c>
      <c r="E35" s="72" t="s">
        <v>22</v>
      </c>
      <c r="F35" s="71" t="s">
        <v>22</v>
      </c>
      <c r="G35" s="72" t="s">
        <v>22</v>
      </c>
      <c r="H35" s="75">
        <v>33458329</v>
      </c>
      <c r="I35" s="72" t="s">
        <v>22</v>
      </c>
      <c r="J35" s="72" t="s">
        <v>22</v>
      </c>
      <c r="K35" s="72" t="s">
        <v>22</v>
      </c>
      <c r="L35" s="71" t="s">
        <v>22</v>
      </c>
      <c r="M35" s="72" t="s">
        <v>22</v>
      </c>
      <c r="N35" s="53">
        <v>30454170</v>
      </c>
      <c r="O35" s="72" t="s">
        <v>22</v>
      </c>
      <c r="P35" s="72" t="s">
        <v>21</v>
      </c>
      <c r="Q35" s="72" t="s">
        <v>21</v>
      </c>
      <c r="R35" s="72" t="s">
        <v>21</v>
      </c>
      <c r="S35" s="72" t="s">
        <v>21</v>
      </c>
      <c r="T35" s="53">
        <f>H35-N35</f>
        <v>3004159</v>
      </c>
      <c r="U35" s="72" t="s">
        <v>21</v>
      </c>
      <c r="V35" s="72" t="s">
        <v>21</v>
      </c>
      <c r="W35" s="72" t="s">
        <v>21</v>
      </c>
      <c r="X35" s="72" t="s">
        <v>21</v>
      </c>
      <c r="Y35" s="72" t="s">
        <v>21</v>
      </c>
      <c r="Z35" s="53">
        <v>562001</v>
      </c>
      <c r="AA35" s="72" t="s">
        <v>18</v>
      </c>
      <c r="AB35" s="72" t="s">
        <v>21</v>
      </c>
      <c r="AC35" s="72" t="s">
        <v>21</v>
      </c>
      <c r="AD35" s="72" t="s">
        <v>21</v>
      </c>
      <c r="AE35" s="72" t="s">
        <v>21</v>
      </c>
      <c r="AF35" s="53">
        <v>1114735</v>
      </c>
      <c r="AG35" s="72" t="s">
        <v>18</v>
      </c>
      <c r="AH35" s="72" t="s">
        <v>21</v>
      </c>
      <c r="AI35" s="72" t="s">
        <v>21</v>
      </c>
      <c r="AJ35" s="72" t="s">
        <v>21</v>
      </c>
      <c r="AK35" s="72" t="s">
        <v>21</v>
      </c>
      <c r="AL35" s="53">
        <v>13582</v>
      </c>
      <c r="AM35" s="72" t="s">
        <v>21</v>
      </c>
      <c r="AN35" s="72" t="s">
        <v>21</v>
      </c>
      <c r="AO35" s="72" t="s">
        <v>21</v>
      </c>
      <c r="AP35" s="72" t="s">
        <v>21</v>
      </c>
      <c r="AQ35" s="72" t="s">
        <v>21</v>
      </c>
      <c r="AR35" s="53">
        <v>158962</v>
      </c>
      <c r="AS35" s="72" t="s">
        <v>21</v>
      </c>
      <c r="AT35" s="72" t="s">
        <v>21</v>
      </c>
      <c r="AU35" s="72" t="s">
        <v>21</v>
      </c>
      <c r="AV35" s="72" t="s">
        <v>21</v>
      </c>
      <c r="AW35" s="72" t="s">
        <v>21</v>
      </c>
      <c r="AX35" s="53">
        <v>17668</v>
      </c>
      <c r="AY35" s="72" t="s">
        <v>21</v>
      </c>
      <c r="AZ35" s="52"/>
      <c r="BA35" s="52"/>
      <c r="BB35" s="72" t="s">
        <v>21</v>
      </c>
      <c r="BC35" s="72" t="s">
        <v>21</v>
      </c>
      <c r="BD35" s="72" t="s">
        <v>21</v>
      </c>
      <c r="BE35" s="72" t="s">
        <v>21</v>
      </c>
      <c r="BF35" s="53">
        <v>135509</v>
      </c>
      <c r="BG35" s="72" t="s">
        <v>21</v>
      </c>
      <c r="BH35" s="72" t="s">
        <v>21</v>
      </c>
      <c r="BI35" s="72" t="s">
        <v>21</v>
      </c>
      <c r="BJ35" s="72" t="s">
        <v>21</v>
      </c>
      <c r="BK35" s="72" t="s">
        <v>21</v>
      </c>
      <c r="BL35" s="53">
        <v>18574</v>
      </c>
      <c r="BM35" s="72" t="s">
        <v>21</v>
      </c>
      <c r="BN35" s="72" t="s">
        <v>21</v>
      </c>
      <c r="BO35" s="72" t="s">
        <v>21</v>
      </c>
      <c r="BP35" s="72" t="s">
        <v>21</v>
      </c>
      <c r="BQ35" s="72" t="s">
        <v>21</v>
      </c>
      <c r="BR35" s="53">
        <v>982956</v>
      </c>
      <c r="BS35" s="72" t="s">
        <v>21</v>
      </c>
      <c r="BT35" s="72" t="s">
        <v>21</v>
      </c>
      <c r="BU35" s="72" t="s">
        <v>21</v>
      </c>
      <c r="BV35" s="72" t="s">
        <v>21</v>
      </c>
      <c r="BW35" s="72" t="s">
        <v>21</v>
      </c>
      <c r="BX35" s="75">
        <v>172</v>
      </c>
      <c r="BY35" s="81" t="s">
        <v>18</v>
      </c>
    </row>
    <row r="36" spans="2:77" ht="12" customHeight="1">
      <c r="B36" s="28" t="s">
        <v>12</v>
      </c>
      <c r="C36" s="4"/>
      <c r="D36" s="4"/>
      <c r="E36" s="5"/>
      <c r="F36" s="4"/>
      <c r="G36" s="5"/>
      <c r="H36" s="4"/>
      <c r="I36" s="5"/>
      <c r="P36" s="4"/>
      <c r="R36" s="4"/>
      <c r="T36" s="78"/>
    </row>
    <row r="37" spans="2:77" ht="12" customHeight="1">
      <c r="B37" s="28" t="s">
        <v>13</v>
      </c>
      <c r="C37" s="4"/>
      <c r="D37" s="4"/>
      <c r="E37" s="5"/>
      <c r="F37" s="4"/>
      <c r="G37" s="5"/>
      <c r="H37" s="4"/>
      <c r="I37" s="5"/>
      <c r="P37" s="4"/>
      <c r="R37" s="4"/>
      <c r="T37" s="78"/>
    </row>
    <row r="38" spans="2:77" ht="12" customHeight="1">
      <c r="B38" s="33" t="s">
        <v>15</v>
      </c>
      <c r="C38" s="4"/>
      <c r="D38" s="4"/>
      <c r="E38" s="5"/>
      <c r="F38" s="4"/>
      <c r="G38" s="5"/>
      <c r="H38" s="4"/>
      <c r="I38" s="5"/>
      <c r="J38" s="34"/>
      <c r="L38" s="34"/>
      <c r="N38" s="34"/>
      <c r="P38" s="4"/>
      <c r="R38" s="4"/>
      <c r="T38" s="78"/>
    </row>
    <row r="39" spans="2:77" ht="12" customHeight="1">
      <c r="B39" s="33" t="s">
        <v>17</v>
      </c>
      <c r="C39" s="4"/>
      <c r="D39" s="4"/>
      <c r="E39" s="5"/>
      <c r="F39" s="4"/>
      <c r="G39" s="5"/>
      <c r="H39" s="4"/>
      <c r="I39" s="5"/>
      <c r="P39" s="4"/>
      <c r="R39" s="4"/>
      <c r="T39" s="4"/>
    </row>
    <row r="40" spans="2:77" ht="12" customHeight="1">
      <c r="B40" s="33" t="s">
        <v>16</v>
      </c>
      <c r="C40" s="4"/>
      <c r="D40" s="4"/>
      <c r="E40" s="5"/>
      <c r="F40" s="4"/>
      <c r="G40" s="5"/>
      <c r="H40" s="4"/>
      <c r="I40" s="5"/>
      <c r="P40" s="4"/>
      <c r="R40" s="4"/>
      <c r="T40" s="4"/>
    </row>
    <row r="41" spans="2:77" ht="12" customHeight="1">
      <c r="B41" s="33" t="s">
        <v>32</v>
      </c>
      <c r="C41" s="4"/>
      <c r="D41" s="4"/>
      <c r="E41" s="5"/>
      <c r="F41" s="4"/>
      <c r="G41" s="5"/>
      <c r="H41" s="4"/>
      <c r="I41" s="5"/>
      <c r="P41" s="4"/>
      <c r="R41" s="4"/>
      <c r="T41" s="4"/>
      <c r="BU41" s="10"/>
      <c r="BW41" s="10"/>
    </row>
    <row r="42" spans="2:77" ht="12" customHeight="1">
      <c r="B42" s="33" t="s">
        <v>29</v>
      </c>
      <c r="C42" s="4"/>
      <c r="D42" s="4"/>
      <c r="E42" s="5"/>
      <c r="F42" s="4"/>
      <c r="G42" s="5"/>
      <c r="H42" s="4"/>
      <c r="I42" s="5"/>
      <c r="P42" s="4"/>
      <c r="R42" s="4"/>
      <c r="T42" s="4"/>
    </row>
    <row r="43" spans="2:77" ht="12" customHeight="1">
      <c r="B43" s="33" t="s">
        <v>30</v>
      </c>
      <c r="C43" s="4"/>
      <c r="D43" s="4"/>
      <c r="E43" s="5"/>
      <c r="F43" s="4"/>
      <c r="G43" s="5"/>
      <c r="H43" s="4"/>
      <c r="I43" s="5"/>
      <c r="P43" s="4"/>
      <c r="R43" s="4"/>
      <c r="T43" s="4"/>
      <c r="BY43" s="10" t="s">
        <v>33</v>
      </c>
    </row>
    <row r="44" spans="2:77" ht="16.5" customHeight="1">
      <c r="B44" s="4"/>
      <c r="C44" s="4"/>
      <c r="D44" s="4"/>
      <c r="E44" s="5"/>
      <c r="F44" s="4"/>
      <c r="G44" s="5"/>
      <c r="H44" s="4"/>
      <c r="I44" s="5"/>
      <c r="P44" s="4"/>
      <c r="R44" s="4"/>
      <c r="T44" s="4"/>
      <c r="BO44" s="29"/>
      <c r="BP44" s="29"/>
      <c r="BQ44" s="29"/>
      <c r="BR44" s="29"/>
      <c r="BS44" s="29"/>
      <c r="BT44" s="30"/>
      <c r="BU44" s="31"/>
      <c r="BV44" s="30"/>
      <c r="BW44" s="31"/>
      <c r="BX44" s="30"/>
      <c r="BY44" s="31"/>
    </row>
    <row r="45" spans="2:77" ht="16.5" customHeight="1">
      <c r="B45" s="4"/>
      <c r="C45" s="4"/>
      <c r="D45" s="4"/>
      <c r="E45" s="5"/>
      <c r="F45" s="4"/>
      <c r="G45" s="5"/>
      <c r="H45" s="4"/>
      <c r="I45" s="5"/>
      <c r="P45" s="4"/>
      <c r="R45" s="4"/>
      <c r="T45" s="4"/>
    </row>
    <row r="46" spans="2:77" ht="16.5" customHeight="1">
      <c r="B46" s="4"/>
    </row>
    <row r="47" spans="2:77" ht="16.5" customHeight="1">
      <c r="B47" s="4"/>
    </row>
    <row r="48" spans="2:7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1" ht="16.5" customHeight="1"/>
    <row r="66" spans="1:1" ht="16.5" customHeight="1"/>
    <row r="67" spans="1:1" ht="16.5" customHeight="1"/>
    <row r="68" spans="1:1" ht="16.5" customHeight="1"/>
    <row r="69" spans="1:1" ht="16.5" customHeight="1">
      <c r="A69" s="32"/>
    </row>
    <row r="70" spans="1:1" ht="16.5" customHeight="1">
      <c r="A70" s="32"/>
    </row>
    <row r="71" spans="1:1" ht="16.5" customHeight="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</sheetData>
  <mergeCells count="50">
    <mergeCell ref="BT5:BY5"/>
    <mergeCell ref="BT6:BU7"/>
    <mergeCell ref="BV6:BW7"/>
    <mergeCell ref="BX6:BY7"/>
    <mergeCell ref="BH5:BM5"/>
    <mergeCell ref="BH6:BI7"/>
    <mergeCell ref="BJ6:BK7"/>
    <mergeCell ref="BL6:BM7"/>
    <mergeCell ref="BN5:BS5"/>
    <mergeCell ref="BN6:BO7"/>
    <mergeCell ref="BP6:BQ7"/>
    <mergeCell ref="BR6:BS7"/>
    <mergeCell ref="BB5:BG5"/>
    <mergeCell ref="BB6:BC7"/>
    <mergeCell ref="BD6:BE7"/>
    <mergeCell ref="BF6:BG7"/>
    <mergeCell ref="AZ5:BA7"/>
    <mergeCell ref="AD6:AE7"/>
    <mergeCell ref="AF6:AG7"/>
    <mergeCell ref="AB5:AG5"/>
    <mergeCell ref="AH6:AI7"/>
    <mergeCell ref="AJ6:AK7"/>
    <mergeCell ref="AH5:AM5"/>
    <mergeCell ref="AL6:AM7"/>
    <mergeCell ref="V6:W7"/>
    <mergeCell ref="X6:Y7"/>
    <mergeCell ref="Z6:AA7"/>
    <mergeCell ref="V5:AA5"/>
    <mergeCell ref="AB6:AC7"/>
    <mergeCell ref="N6:O7"/>
    <mergeCell ref="J5:O5"/>
    <mergeCell ref="P6:Q7"/>
    <mergeCell ref="R6:S7"/>
    <mergeCell ref="T6:U7"/>
    <mergeCell ref="P5:U5"/>
    <mergeCell ref="J6:K7"/>
    <mergeCell ref="L6:M7"/>
    <mergeCell ref="AN5:AS5"/>
    <mergeCell ref="AN6:AO7"/>
    <mergeCell ref="AP6:AQ7"/>
    <mergeCell ref="AR6:AS7"/>
    <mergeCell ref="AT5:AY5"/>
    <mergeCell ref="AT6:AU7"/>
    <mergeCell ref="AV6:AW7"/>
    <mergeCell ref="AX6:AY7"/>
    <mergeCell ref="B5:C8"/>
    <mergeCell ref="D5:I5"/>
    <mergeCell ref="D6:E7"/>
    <mergeCell ref="F6:G7"/>
    <mergeCell ref="H6:I7"/>
  </mergeCells>
  <phoneticPr fontId="4"/>
  <printOptions gridLinesSet="0"/>
  <pageMargins left="0.43307086614173229" right="0.23622047244094491" top="0.74803149606299213" bottom="0.74803149606299213" header="0.31496062992125984" footer="0.31496062992125984"/>
  <pageSetup paperSize="9" scale="85" orientation="landscape" horizontalDpi="4294967294" r:id="rId1"/>
  <headerFooter alignWithMargins="0"/>
  <colBreaks count="3" manualBreakCount="3">
    <brk id="21" min="1" max="42" man="1"/>
    <brk id="39" min="1" max="42" man="1"/>
    <brk id="59" min="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 (2018～)</vt:lpstr>
      <vt:lpstr>データ表</vt:lpstr>
      <vt:lpstr>データ表!Print_Area</vt:lpstr>
      <vt:lpstr>'データ表 (2018～)'!Print_Area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2022-01-06T04:45:22Z</cp:lastPrinted>
  <dcterms:created xsi:type="dcterms:W3CDTF">2014-09-12T01:20:58Z</dcterms:created>
  <dcterms:modified xsi:type="dcterms:W3CDTF">2024-10-04T02:19:33Z</dcterms:modified>
</cp:coreProperties>
</file>