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40" yWindow="375" windowWidth="24690" windowHeight="11505" tabRatio="897"/>
  </bookViews>
  <sheets>
    <sheet name="データ表 (2022)" sheetId="5" r:id="rId1"/>
    <sheet name="データ表 (2018)" sheetId="4" r:id="rId2"/>
    <sheet name="データ表" sheetId="2" r:id="rId3"/>
  </sheets>
  <externalReferences>
    <externalReference r:id="rId4"/>
  </externalReferences>
  <definedNames>
    <definedName name="_xlnm.Print_Area" localSheetId="2">データ表!$B$2:$O$54</definedName>
    <definedName name="_xlnm.Print_Area" localSheetId="1">'データ表 (2018)'!$B$2:$O$55</definedName>
    <definedName name="_xlnm.Print_Area" localSheetId="0">'データ表 (2022)'!$B$2:$O$161</definedName>
    <definedName name="印刷領域">'[1]１（３）後継者確保データ'!$B$16:$E$38</definedName>
  </definedNames>
  <calcPr calcId="144525" concurrentCalc="0"/>
</workbook>
</file>

<file path=xl/calcChain.xml><?xml version="1.0" encoding="utf-8"?>
<calcChain xmlns="http://schemas.openxmlformats.org/spreadsheetml/2006/main">
  <c r="L8" i="5" l="1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7" i="5"/>
  <c r="K15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7" i="5"/>
  <c r="N108" i="5"/>
  <c r="O108" i="5"/>
  <c r="N109" i="5"/>
  <c r="O109" i="5"/>
  <c r="N110" i="5"/>
  <c r="O110" i="5"/>
  <c r="N111" i="5"/>
  <c r="O111" i="5"/>
  <c r="N112" i="5"/>
  <c r="O112" i="5"/>
  <c r="N113" i="5"/>
  <c r="O113" i="5"/>
  <c r="N114" i="5"/>
  <c r="O114" i="5"/>
  <c r="N115" i="5"/>
  <c r="O115" i="5"/>
  <c r="N116" i="5"/>
  <c r="O116" i="5"/>
  <c r="N117" i="5"/>
  <c r="O117" i="5"/>
  <c r="N118" i="5"/>
  <c r="O118" i="5"/>
  <c r="N119" i="5"/>
  <c r="O119" i="5"/>
  <c r="N120" i="5"/>
  <c r="O120" i="5"/>
  <c r="N121" i="5"/>
  <c r="O121" i="5"/>
  <c r="N122" i="5"/>
  <c r="O122" i="5"/>
  <c r="N123" i="5"/>
  <c r="O123" i="5"/>
  <c r="N124" i="5"/>
  <c r="O124" i="5"/>
  <c r="N125" i="5"/>
  <c r="O125" i="5"/>
  <c r="N126" i="5"/>
  <c r="O126" i="5"/>
  <c r="N127" i="5"/>
  <c r="O127" i="5"/>
  <c r="N128" i="5"/>
  <c r="O128" i="5"/>
  <c r="N129" i="5"/>
  <c r="O129" i="5"/>
  <c r="N130" i="5"/>
  <c r="O130" i="5"/>
  <c r="N131" i="5"/>
  <c r="O131" i="5"/>
  <c r="N132" i="5"/>
  <c r="O132" i="5"/>
  <c r="O157" i="5"/>
  <c r="N157" i="5"/>
  <c r="O156" i="5"/>
  <c r="N156" i="5"/>
  <c r="O155" i="5"/>
  <c r="N155" i="5"/>
  <c r="O154" i="5"/>
  <c r="N154" i="5"/>
  <c r="O153" i="5"/>
  <c r="N153" i="5"/>
  <c r="O152" i="5"/>
  <c r="N152" i="5"/>
  <c r="O151" i="5"/>
  <c r="N151" i="5"/>
  <c r="O150" i="5"/>
  <c r="N150" i="5"/>
  <c r="O149" i="5"/>
  <c r="N149" i="5"/>
  <c r="O148" i="5"/>
  <c r="N148" i="5"/>
  <c r="O147" i="5"/>
  <c r="N147" i="5"/>
  <c r="O146" i="5"/>
  <c r="N146" i="5"/>
  <c r="O145" i="5"/>
  <c r="N145" i="5"/>
  <c r="O144" i="5"/>
  <c r="N144" i="5"/>
  <c r="O143" i="5"/>
  <c r="N143" i="5"/>
  <c r="O142" i="5"/>
  <c r="N142" i="5"/>
  <c r="O141" i="5"/>
  <c r="N141" i="5"/>
  <c r="O140" i="5"/>
  <c r="N140" i="5"/>
  <c r="O139" i="5"/>
  <c r="N139" i="5"/>
  <c r="O138" i="5"/>
  <c r="N138" i="5"/>
  <c r="O137" i="5"/>
  <c r="N137" i="5"/>
  <c r="O136" i="5"/>
  <c r="N136" i="5"/>
  <c r="O135" i="5"/>
  <c r="N135" i="5"/>
  <c r="O134" i="5"/>
  <c r="N134" i="5"/>
  <c r="O133" i="5"/>
  <c r="N133" i="5"/>
  <c r="N54" i="5"/>
  <c r="N8" i="5"/>
  <c r="O8" i="5"/>
  <c r="N9" i="5"/>
  <c r="O9" i="5"/>
  <c r="N10" i="5"/>
  <c r="O10" i="5"/>
  <c r="N11" i="5"/>
  <c r="O11" i="5"/>
  <c r="N12" i="5"/>
  <c r="O12" i="5"/>
  <c r="N13" i="5"/>
  <c r="O13" i="5"/>
  <c r="N14" i="5"/>
  <c r="O14" i="5"/>
  <c r="N15" i="5"/>
  <c r="O15" i="5"/>
  <c r="N16" i="5"/>
  <c r="O16" i="5"/>
  <c r="N17" i="5"/>
  <c r="O17" i="5"/>
  <c r="N18" i="5"/>
  <c r="O18" i="5"/>
  <c r="N19" i="5"/>
  <c r="O19" i="5"/>
  <c r="N20" i="5"/>
  <c r="O20" i="5"/>
  <c r="N21" i="5"/>
  <c r="O21" i="5"/>
  <c r="N22" i="5"/>
  <c r="O22" i="5"/>
  <c r="N23" i="5"/>
  <c r="O23" i="5"/>
  <c r="N24" i="5"/>
  <c r="O24" i="5"/>
  <c r="N25" i="5"/>
  <c r="O25" i="5"/>
  <c r="N26" i="5"/>
  <c r="O26" i="5"/>
  <c r="N27" i="5"/>
  <c r="O27" i="5"/>
  <c r="N28" i="5"/>
  <c r="O28" i="5"/>
  <c r="N29" i="5"/>
  <c r="O29" i="5"/>
  <c r="N30" i="5"/>
  <c r="O30" i="5"/>
  <c r="N31" i="5"/>
  <c r="O31" i="5"/>
  <c r="N32" i="5"/>
  <c r="O32" i="5"/>
  <c r="N33" i="5"/>
  <c r="O33" i="5"/>
  <c r="N34" i="5"/>
  <c r="O34" i="5"/>
  <c r="N35" i="5"/>
  <c r="O35" i="5"/>
  <c r="N36" i="5"/>
  <c r="O36" i="5"/>
  <c r="N37" i="5"/>
  <c r="O37" i="5"/>
  <c r="N38" i="5"/>
  <c r="O38" i="5"/>
  <c r="N39" i="5"/>
  <c r="O39" i="5"/>
  <c r="N40" i="5"/>
  <c r="O40" i="5"/>
  <c r="N41" i="5"/>
  <c r="O41" i="5"/>
  <c r="N42" i="5"/>
  <c r="O42" i="5"/>
  <c r="N43" i="5"/>
  <c r="O43" i="5"/>
  <c r="N44" i="5"/>
  <c r="O44" i="5"/>
  <c r="N45" i="5"/>
  <c r="O45" i="5"/>
  <c r="N46" i="5"/>
  <c r="O46" i="5"/>
  <c r="N47" i="5"/>
  <c r="O47" i="5"/>
  <c r="N48" i="5"/>
  <c r="O48" i="5"/>
  <c r="N49" i="5"/>
  <c r="O49" i="5"/>
  <c r="N50" i="5"/>
  <c r="O50" i="5"/>
  <c r="N51" i="5"/>
  <c r="O51" i="5"/>
  <c r="N52" i="5"/>
  <c r="O52" i="5"/>
  <c r="N53" i="5"/>
  <c r="O53" i="5"/>
  <c r="O54" i="5"/>
  <c r="N55" i="5"/>
  <c r="O55" i="5"/>
  <c r="N56" i="5"/>
  <c r="O56" i="5"/>
  <c r="N57" i="5"/>
  <c r="O57" i="5"/>
  <c r="N58" i="5"/>
  <c r="O58" i="5"/>
  <c r="N59" i="5"/>
  <c r="O59" i="5"/>
  <c r="N60" i="5"/>
  <c r="O60" i="5"/>
  <c r="N61" i="5"/>
  <c r="O61" i="5"/>
  <c r="N62" i="5"/>
  <c r="O62" i="5"/>
  <c r="N63" i="5"/>
  <c r="O63" i="5"/>
  <c r="N64" i="5"/>
  <c r="O64" i="5"/>
  <c r="N65" i="5"/>
  <c r="O65" i="5"/>
  <c r="N66" i="5"/>
  <c r="O66" i="5"/>
  <c r="N67" i="5"/>
  <c r="O67" i="5"/>
  <c r="N68" i="5"/>
  <c r="O68" i="5"/>
  <c r="N69" i="5"/>
  <c r="O69" i="5"/>
  <c r="N70" i="5"/>
  <c r="O70" i="5"/>
  <c r="N71" i="5"/>
  <c r="O71" i="5"/>
  <c r="N72" i="5"/>
  <c r="O72" i="5"/>
  <c r="N73" i="5"/>
  <c r="O73" i="5"/>
  <c r="N74" i="5"/>
  <c r="O74" i="5"/>
  <c r="N77" i="5"/>
  <c r="O77" i="5"/>
  <c r="N78" i="5"/>
  <c r="O78" i="5"/>
  <c r="N79" i="5"/>
  <c r="O79" i="5"/>
  <c r="N80" i="5"/>
  <c r="O80" i="5"/>
  <c r="N81" i="5"/>
  <c r="O81" i="5"/>
  <c r="N82" i="5"/>
  <c r="O82" i="5"/>
  <c r="N83" i="5"/>
  <c r="O83" i="5"/>
  <c r="N84" i="5"/>
  <c r="O84" i="5"/>
  <c r="N85" i="5"/>
  <c r="O85" i="5"/>
  <c r="N86" i="5"/>
  <c r="O86" i="5"/>
  <c r="N87" i="5"/>
  <c r="O87" i="5"/>
  <c r="N88" i="5"/>
  <c r="O88" i="5"/>
  <c r="N89" i="5"/>
  <c r="O89" i="5"/>
  <c r="N90" i="5"/>
  <c r="O90" i="5"/>
  <c r="N91" i="5"/>
  <c r="O91" i="5"/>
  <c r="N92" i="5"/>
  <c r="O92" i="5"/>
  <c r="N93" i="5"/>
  <c r="O93" i="5"/>
  <c r="N94" i="5"/>
  <c r="O94" i="5"/>
  <c r="N95" i="5"/>
  <c r="O95" i="5"/>
  <c r="N96" i="5"/>
  <c r="O96" i="5"/>
  <c r="N97" i="5"/>
  <c r="O97" i="5"/>
  <c r="N98" i="5"/>
  <c r="O98" i="5"/>
  <c r="N99" i="5"/>
  <c r="O99" i="5"/>
  <c r="N100" i="5"/>
  <c r="O100" i="5"/>
  <c r="N101" i="5"/>
  <c r="O101" i="5"/>
  <c r="N102" i="5"/>
  <c r="O102" i="5"/>
  <c r="N103" i="5"/>
  <c r="O103" i="5"/>
  <c r="N104" i="5"/>
  <c r="O104" i="5"/>
  <c r="N105" i="5"/>
  <c r="O105" i="5"/>
  <c r="N106" i="5"/>
  <c r="O106" i="5"/>
  <c r="N107" i="5"/>
  <c r="O107" i="5"/>
  <c r="O75" i="5"/>
  <c r="O76" i="5"/>
  <c r="N75" i="5"/>
  <c r="N76" i="5"/>
</calcChain>
</file>

<file path=xl/sharedStrings.xml><?xml version="1.0" encoding="utf-8"?>
<sst xmlns="http://schemas.openxmlformats.org/spreadsheetml/2006/main" count="88" uniqueCount="41">
  <si>
    <t>年 次</t>
  </si>
  <si>
    <t>年 平 均　</t>
  </si>
  <si>
    <t>アジア</t>
  </si>
  <si>
    <t>南アメリカ</t>
  </si>
  <si>
    <t>ヨーロッパ</t>
  </si>
  <si>
    <t>オセアニア</t>
  </si>
  <si>
    <t>(1,000人)</t>
  </si>
  <si>
    <t>日本</t>
  </si>
  <si>
    <t xml:space="preserve"> 増 加 率(％)</t>
  </si>
  <si>
    <t>(100万人)</t>
  </si>
  <si>
    <t>日本 a</t>
  </si>
  <si>
    <t>昭和 25</t>
    <rPh sb="0" eb="2">
      <t>ショウワ</t>
    </rPh>
    <phoneticPr fontId="1"/>
  </si>
  <si>
    <t>平成 2</t>
    <rPh sb="0" eb="2">
      <t>ヘイセイ</t>
    </rPh>
    <phoneticPr fontId="1"/>
  </si>
  <si>
    <t>世界人口の推移（1950～2050年）</t>
    <phoneticPr fontId="3"/>
  </si>
  <si>
    <t>先進国
(％)</t>
    <rPh sb="0" eb="3">
      <t>センシンコク</t>
    </rPh>
    <phoneticPr fontId="1"/>
  </si>
  <si>
    <t>開発
途上国
（％）</t>
    <rPh sb="3" eb="5">
      <t>トジョウ</t>
    </rPh>
    <rPh sb="5" eb="6">
      <t>コク</t>
    </rPh>
    <phoneticPr fontId="1"/>
  </si>
  <si>
    <t>世  界</t>
    <phoneticPr fontId="1"/>
  </si>
  <si>
    <t>北アメリカ</t>
    <phoneticPr fontId="3"/>
  </si>
  <si>
    <t>アフリカ</t>
    <phoneticPr fontId="1"/>
  </si>
  <si>
    <t>世界</t>
    <phoneticPr fontId="3"/>
  </si>
  <si>
    <t>...</t>
  </si>
  <si>
    <t>　　 2　世界の人口：各年7月1日現在の推計人口及び将来推計人口（中位推計値）。</t>
    <phoneticPr fontId="1"/>
  </si>
  <si>
    <t>　　 3　先進国：日本，北アメリカ（中央アメリカ及びカリブ海を除く），オーストラリア，ニュージーランド及びヨーロッパの国（地域）。</t>
    <phoneticPr fontId="1"/>
  </si>
  <si>
    <t>　　 4　開発途上国：先進国を除く全ての国（地域）。</t>
    <phoneticPr fontId="1"/>
  </si>
  <si>
    <t>　　     2020～2050年は国立社会保障・人口問題研究所による将来推計人口（中位推計値）。外国の軍人・外交官及びその家族を除く。</t>
    <phoneticPr fontId="1"/>
  </si>
  <si>
    <t xml:space="preserve">　　 5　日本の人口：10月1日現在の常住人口。1950～2015年のうち，国勢調査実施の年（西暦の末尾が0又は5の年）は国勢調査人口，それ以外の年は推計人口。
</t>
    <phoneticPr fontId="1"/>
  </si>
  <si>
    <t>　　 6　年平均増減率：1955～2000年及び2025～2050年は5年間の幾何平均，そのほかは対前年により増減率を算出した。</t>
    <phoneticPr fontId="1"/>
  </si>
  <si>
    <t>注：1　a 総務省統計局「国勢調査結果」，「人口推計」及び国立社会保障・人口問題研究所「日本の将来推計人口」による。</t>
    <rPh sb="0" eb="1">
      <t>チュウ</t>
    </rPh>
    <rPh sb="17" eb="19">
      <t>ケッカ</t>
    </rPh>
    <phoneticPr fontId="1"/>
  </si>
  <si>
    <t>データ元：UN, World Population Prospects: The 2015 Revision、総務省統計局</t>
    <rPh sb="3" eb="4">
      <t>モト</t>
    </rPh>
    <rPh sb="55" eb="58">
      <t>ソウムショウ</t>
    </rPh>
    <rPh sb="58" eb="61">
      <t>トウケイキョク</t>
    </rPh>
    <phoneticPr fontId="1"/>
  </si>
  <si>
    <t>データ元：UN, World Population Prospects: The 2017 Revision、総務省統計局</t>
    <rPh sb="3" eb="4">
      <t>モト</t>
    </rPh>
    <rPh sb="55" eb="58">
      <t>ソウムショウ</t>
    </rPh>
    <rPh sb="58" eb="61">
      <t>トウケイキョク</t>
    </rPh>
    <phoneticPr fontId="1"/>
  </si>
  <si>
    <t>北アメリカa</t>
    <phoneticPr fontId="3"/>
  </si>
  <si>
    <t>日本 b</t>
    <phoneticPr fontId="1"/>
  </si>
  <si>
    <t>注：1　a アメリカ合衆国，カナダ，グリーンランド，サンピエール島・ミクロン島及びバミューダ島のみの合計。</t>
    <rPh sb="0" eb="1">
      <t>チュウ</t>
    </rPh>
    <phoneticPr fontId="1"/>
  </si>
  <si>
    <t xml:space="preserve">          b 総務省統計局「国勢調査結果」，「人口推計」及び国立社会保障・人口問題研究所「日本の将来推計人口」による。</t>
    <phoneticPr fontId="1"/>
  </si>
  <si>
    <t>不定期更新、最終更新日2023/5/17</t>
    <rPh sb="0" eb="3">
      <t>フテイキ</t>
    </rPh>
    <phoneticPr fontId="1"/>
  </si>
  <si>
    <t>不定期更新、最終更新日2020/12/16</t>
    <phoneticPr fontId="1"/>
  </si>
  <si>
    <t>不定期更新、最終更新日2017/11/30</t>
    <phoneticPr fontId="1"/>
  </si>
  <si>
    <t>データ元：UN, World Population Prospects: The 2022 Revision</t>
    <rPh sb="3" eb="4">
      <t>モト</t>
    </rPh>
    <phoneticPr fontId="1"/>
  </si>
  <si>
    <t>令和1</t>
    <rPh sb="0" eb="2">
      <t>レイワ</t>
    </rPh>
    <phoneticPr fontId="1"/>
  </si>
  <si>
    <t>平成1</t>
    <rPh sb="0" eb="2">
      <t>ヘイセイ</t>
    </rPh>
    <phoneticPr fontId="1"/>
  </si>
  <si>
    <t>北アメリカ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</si>
</sst>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##\ ###\ ##0"/>
    <numFmt numFmtId="177" formatCode="0.0"/>
    <numFmt numFmtId="178" formatCode="#,##0;\-#,##0;&quot;-&quot;"/>
    <numFmt numFmtId="179" formatCode="0.0_ "/>
    <numFmt numFmtId="180" formatCode="#,##0_ "/>
    <numFmt numFmtId="181" formatCode="#,##0.0_ "/>
    <numFmt numFmtId="182" formatCode="\-0.0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7"/>
      <name val="明朝"/>
      <family val="1"/>
      <charset val="128"/>
    </font>
    <font>
      <b/>
      <sz val="10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2"/>
      <name val="Osaka"/>
      <family val="3"/>
      <charset val="128"/>
    </font>
    <font>
      <sz val="8"/>
      <name val="ＭＳ ゴシック"/>
      <family val="3"/>
      <charset val="128"/>
    </font>
    <font>
      <sz val="8.8000000000000007"/>
      <name val="メイリオ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</borders>
  <cellStyleXfs count="23">
    <xf numFmtId="0" fontId="0" fillId="0" borderId="0"/>
    <xf numFmtId="0" fontId="2" fillId="0" borderId="0"/>
    <xf numFmtId="178" fontId="6" fillId="0" borderId="0" applyFill="0" applyBorder="0" applyAlignment="0"/>
    <xf numFmtId="0" fontId="7" fillId="0" borderId="17" applyNumberFormat="0" applyAlignment="0" applyProtection="0">
      <alignment horizontal="left" vertical="center"/>
    </xf>
    <xf numFmtId="0" fontId="7" fillId="0" borderId="13">
      <alignment horizontal="left" vertical="center"/>
    </xf>
    <xf numFmtId="0" fontId="8" fillId="0" borderId="0"/>
    <xf numFmtId="38" fontId="5" fillId="0" borderId="0" applyFont="0" applyFill="0" applyBorder="0" applyAlignment="0" applyProtection="0"/>
    <xf numFmtId="0" fontId="2" fillId="0" borderId="34" applyBorder="0">
      <alignment vertical="center"/>
    </xf>
    <xf numFmtId="38" fontId="13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8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20" fillId="0" borderId="0"/>
    <xf numFmtId="0" fontId="19" fillId="0" borderId="0">
      <alignment vertical="center"/>
    </xf>
    <xf numFmtId="0" fontId="19" fillId="0" borderId="0">
      <alignment vertical="center"/>
    </xf>
    <xf numFmtId="0" fontId="2" fillId="0" borderId="0"/>
    <xf numFmtId="0" fontId="2" fillId="0" borderId="34" applyBorder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24">
    <xf numFmtId="0" fontId="0" fillId="0" borderId="0" xfId="0"/>
    <xf numFmtId="0" fontId="12" fillId="4" borderId="12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177" fontId="4" fillId="2" borderId="18" xfId="1" applyNumberFormat="1" applyFont="1" applyFill="1" applyBorder="1" applyAlignment="1">
      <alignment horizontal="center" vertical="center"/>
    </xf>
    <xf numFmtId="177" fontId="4" fillId="2" borderId="18" xfId="1" applyNumberFormat="1" applyFont="1" applyFill="1" applyBorder="1" applyAlignment="1">
      <alignment horizontal="center" vertical="center" wrapText="1"/>
    </xf>
    <xf numFmtId="177" fontId="4" fillId="2" borderId="19" xfId="1" applyNumberFormat="1" applyFont="1" applyFill="1" applyBorder="1" applyAlignment="1">
      <alignment horizontal="center" vertical="center"/>
    </xf>
    <xf numFmtId="0" fontId="4" fillId="2" borderId="21" xfId="1" applyNumberFormat="1" applyFont="1" applyFill="1" applyBorder="1" applyAlignment="1">
      <alignment horizontal="center" vertical="center"/>
    </xf>
    <xf numFmtId="176" fontId="9" fillId="4" borderId="0" xfId="1" applyNumberFormat="1" applyFont="1" applyFill="1" applyBorder="1" applyAlignment="1">
      <alignment horizontal="left"/>
    </xf>
    <xf numFmtId="176" fontId="10" fillId="4" borderId="0" xfId="1" applyNumberFormat="1" applyFont="1" applyFill="1" applyBorder="1" applyAlignment="1">
      <alignment horizontal="centerContinuous"/>
    </xf>
    <xf numFmtId="176" fontId="10" fillId="4" borderId="0" xfId="1" applyNumberFormat="1" applyFont="1" applyFill="1" applyAlignment="1">
      <alignment vertical="center"/>
    </xf>
    <xf numFmtId="0" fontId="10" fillId="4" borderId="0" xfId="1" applyNumberFormat="1" applyFont="1" applyFill="1" applyBorder="1" applyAlignment="1">
      <alignment vertical="center"/>
    </xf>
    <xf numFmtId="0" fontId="10" fillId="4" borderId="0" xfId="1" applyNumberFormat="1" applyFont="1" applyFill="1" applyBorder="1" applyAlignment="1">
      <alignment horizontal="center" vertical="center"/>
    </xf>
    <xf numFmtId="177" fontId="10" fillId="4" borderId="0" xfId="1" applyNumberFormat="1" applyFont="1" applyFill="1" applyBorder="1" applyAlignment="1">
      <alignment horizontal="right" vertical="center"/>
    </xf>
    <xf numFmtId="0" fontId="10" fillId="4" borderId="0" xfId="1" applyFont="1" applyFill="1" applyAlignment="1">
      <alignment vertical="center"/>
    </xf>
    <xf numFmtId="0" fontId="10" fillId="4" borderId="0" xfId="1" applyFont="1" applyFill="1" applyAlignment="1"/>
    <xf numFmtId="3" fontId="10" fillId="4" borderId="0" xfId="1" applyNumberFormat="1" applyFont="1" applyFill="1" applyBorder="1" applyAlignment="1">
      <alignment horizontal="right" vertical="center"/>
    </xf>
    <xf numFmtId="3" fontId="10" fillId="4" borderId="0" xfId="1" applyNumberFormat="1" applyFont="1" applyFill="1" applyAlignment="1">
      <alignment horizontal="right" vertical="center"/>
    </xf>
    <xf numFmtId="176" fontId="10" fillId="4" borderId="0" xfId="1" applyNumberFormat="1" applyFont="1" applyFill="1" applyBorder="1" applyAlignment="1">
      <alignment vertical="center"/>
    </xf>
    <xf numFmtId="1" fontId="10" fillId="4" borderId="0" xfId="1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left" vertical="center"/>
    </xf>
    <xf numFmtId="0" fontId="4" fillId="2" borderId="2" xfId="1" applyNumberFormat="1" applyFont="1" applyFill="1" applyBorder="1" applyAlignment="1">
      <alignment horizontal="center" vertical="center"/>
    </xf>
    <xf numFmtId="31" fontId="15" fillId="0" borderId="0" xfId="0" applyNumberFormat="1" applyFont="1"/>
    <xf numFmtId="0" fontId="4" fillId="2" borderId="12" xfId="1" applyNumberFormat="1" applyFont="1" applyFill="1" applyBorder="1" applyAlignment="1">
      <alignment vertical="center"/>
    </xf>
    <xf numFmtId="0" fontId="4" fillId="2" borderId="1" xfId="1" applyNumberFormat="1" applyFont="1" applyFill="1" applyBorder="1" applyAlignment="1">
      <alignment horizontal="center" vertical="center"/>
    </xf>
    <xf numFmtId="177" fontId="4" fillId="2" borderId="46" xfId="1" applyNumberFormat="1" applyFont="1" applyFill="1" applyBorder="1" applyAlignment="1">
      <alignment horizontal="center" vertical="center" wrapText="1"/>
    </xf>
    <xf numFmtId="177" fontId="4" fillId="2" borderId="48" xfId="1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left" vertical="center" wrapText="1"/>
    </xf>
    <xf numFmtId="31" fontId="15" fillId="0" borderId="0" xfId="0" applyNumberFormat="1" applyFont="1" applyAlignment="1">
      <alignment vertical="center"/>
    </xf>
    <xf numFmtId="0" fontId="10" fillId="3" borderId="37" xfId="1" applyNumberFormat="1" applyFont="1" applyFill="1" applyBorder="1" applyAlignment="1">
      <alignment horizontal="center"/>
    </xf>
    <xf numFmtId="0" fontId="10" fillId="3" borderId="38" xfId="1" applyNumberFormat="1" applyFont="1" applyFill="1" applyBorder="1" applyAlignment="1">
      <alignment horizontal="right"/>
    </xf>
    <xf numFmtId="0" fontId="10" fillId="3" borderId="11" xfId="1" applyNumberFormat="1" applyFont="1" applyFill="1" applyBorder="1" applyAlignment="1">
      <alignment horizontal="center"/>
    </xf>
    <xf numFmtId="0" fontId="10" fillId="3" borderId="33" xfId="1" applyNumberFormat="1" applyFont="1" applyFill="1" applyBorder="1" applyAlignment="1">
      <alignment horizontal="right"/>
    </xf>
    <xf numFmtId="0" fontId="10" fillId="3" borderId="27" xfId="1" applyNumberFormat="1" applyFont="1" applyFill="1" applyBorder="1" applyAlignment="1">
      <alignment horizontal="center"/>
    </xf>
    <xf numFmtId="0" fontId="10" fillId="3" borderId="30" xfId="1" applyNumberFormat="1" applyFont="1" applyFill="1" applyBorder="1" applyAlignment="1">
      <alignment horizontal="right"/>
    </xf>
    <xf numFmtId="0" fontId="10" fillId="3" borderId="2" xfId="1" applyNumberFormat="1" applyFont="1" applyFill="1" applyBorder="1" applyAlignment="1">
      <alignment horizontal="center"/>
    </xf>
    <xf numFmtId="0" fontId="10" fillId="3" borderId="8" xfId="1" applyNumberFormat="1" applyFont="1" applyFill="1" applyBorder="1" applyAlignment="1">
      <alignment horizontal="right"/>
    </xf>
    <xf numFmtId="0" fontId="10" fillId="3" borderId="31" xfId="1" applyNumberFormat="1" applyFont="1" applyFill="1" applyBorder="1" applyAlignment="1">
      <alignment horizontal="center"/>
    </xf>
    <xf numFmtId="0" fontId="10" fillId="3" borderId="10" xfId="1" applyNumberFormat="1" applyFont="1" applyFill="1" applyBorder="1" applyAlignment="1">
      <alignment horizontal="right"/>
    </xf>
    <xf numFmtId="0" fontId="10" fillId="3" borderId="43" xfId="1" applyNumberFormat="1" applyFont="1" applyFill="1" applyBorder="1" applyAlignment="1">
      <alignment horizontal="center"/>
    </xf>
    <xf numFmtId="0" fontId="10" fillId="3" borderId="6" xfId="1" applyNumberFormat="1" applyFont="1" applyFill="1" applyBorder="1" applyAlignment="1">
      <alignment horizontal="right"/>
    </xf>
    <xf numFmtId="0" fontId="16" fillId="0" borderId="0" xfId="1" applyNumberFormat="1" applyFont="1" applyBorder="1" applyAlignment="1">
      <alignment horizontal="center"/>
    </xf>
    <xf numFmtId="0" fontId="12" fillId="4" borderId="0" xfId="0" applyFont="1" applyFill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180" fontId="11" fillId="0" borderId="39" xfId="1" applyNumberFormat="1" applyFont="1" applyFill="1" applyBorder="1" applyAlignment="1">
      <alignment horizontal="right"/>
    </xf>
    <xf numFmtId="180" fontId="11" fillId="0" borderId="40" xfId="0" applyNumberFormat="1" applyFont="1" applyFill="1" applyBorder="1" applyAlignment="1">
      <alignment horizontal="right"/>
    </xf>
    <xf numFmtId="181" fontId="11" fillId="0" borderId="40" xfId="1" applyNumberFormat="1" applyFont="1" applyFill="1" applyBorder="1" applyAlignment="1">
      <alignment horizontal="right"/>
    </xf>
    <xf numFmtId="180" fontId="11" fillId="0" borderId="40" xfId="1" applyNumberFormat="1" applyFont="1" applyFill="1" applyBorder="1" applyAlignment="1">
      <alignment horizontal="right"/>
    </xf>
    <xf numFmtId="179" fontId="11" fillId="0" borderId="40" xfId="0" applyNumberFormat="1" applyFont="1" applyFill="1" applyBorder="1" applyAlignment="1">
      <alignment horizontal="right" vertical="center"/>
    </xf>
    <xf numFmtId="179" fontId="11" fillId="0" borderId="38" xfId="0" applyNumberFormat="1" applyFont="1" applyFill="1" applyBorder="1" applyAlignment="1">
      <alignment horizontal="right" vertical="center"/>
    </xf>
    <xf numFmtId="180" fontId="11" fillId="0" borderId="41" xfId="1" applyNumberFormat="1" applyFont="1" applyFill="1" applyBorder="1" applyAlignment="1">
      <alignment horizontal="right"/>
    </xf>
    <xf numFmtId="180" fontId="11" fillId="0" borderId="42" xfId="0" applyNumberFormat="1" applyFont="1" applyFill="1" applyBorder="1" applyAlignment="1">
      <alignment horizontal="right"/>
    </xf>
    <xf numFmtId="181" fontId="11" fillId="0" borderId="42" xfId="1" applyNumberFormat="1" applyFont="1" applyFill="1" applyBorder="1" applyAlignment="1">
      <alignment horizontal="right"/>
    </xf>
    <xf numFmtId="180" fontId="11" fillId="0" borderId="42" xfId="1" applyNumberFormat="1" applyFont="1" applyFill="1" applyBorder="1" applyAlignment="1">
      <alignment horizontal="right"/>
    </xf>
    <xf numFmtId="179" fontId="11" fillId="0" borderId="42" xfId="1" applyNumberFormat="1" applyFont="1" applyFill="1" applyBorder="1" applyAlignment="1">
      <alignment horizontal="right"/>
    </xf>
    <xf numFmtId="179" fontId="11" fillId="0" borderId="33" xfId="1" applyNumberFormat="1" applyFont="1" applyFill="1" applyBorder="1" applyAlignment="1">
      <alignment horizontal="right"/>
    </xf>
    <xf numFmtId="180" fontId="11" fillId="0" borderId="28" xfId="1" applyNumberFormat="1" applyFont="1" applyFill="1" applyBorder="1" applyAlignment="1">
      <alignment horizontal="right"/>
    </xf>
    <xf numFmtId="180" fontId="11" fillId="0" borderId="29" xfId="0" applyNumberFormat="1" applyFont="1" applyFill="1" applyBorder="1" applyAlignment="1">
      <alignment horizontal="right"/>
    </xf>
    <xf numFmtId="181" fontId="11" fillId="0" borderId="29" xfId="1" applyNumberFormat="1" applyFont="1" applyFill="1" applyBorder="1" applyAlignment="1">
      <alignment horizontal="right"/>
    </xf>
    <xf numFmtId="180" fontId="11" fillId="0" borderId="29" xfId="1" applyNumberFormat="1" applyFont="1" applyFill="1" applyBorder="1" applyAlignment="1">
      <alignment horizontal="right"/>
    </xf>
    <xf numFmtId="179" fontId="11" fillId="0" borderId="29" xfId="1" applyNumberFormat="1" applyFont="1" applyFill="1" applyBorder="1" applyAlignment="1">
      <alignment horizontal="right"/>
    </xf>
    <xf numFmtId="179" fontId="11" fillId="0" borderId="30" xfId="1" applyNumberFormat="1" applyFont="1" applyFill="1" applyBorder="1" applyAlignment="1">
      <alignment horizontal="right"/>
    </xf>
    <xf numFmtId="180" fontId="11" fillId="0" borderId="7" xfId="1" applyNumberFormat="1" applyFont="1" applyFill="1" applyBorder="1" applyAlignment="1">
      <alignment horizontal="right"/>
    </xf>
    <xf numFmtId="180" fontId="11" fillId="0" borderId="4" xfId="0" applyNumberFormat="1" applyFont="1" applyFill="1" applyBorder="1" applyAlignment="1">
      <alignment horizontal="right"/>
    </xf>
    <xf numFmtId="181" fontId="11" fillId="0" borderId="4" xfId="1" applyNumberFormat="1" applyFont="1" applyFill="1" applyBorder="1" applyAlignment="1">
      <alignment horizontal="right"/>
    </xf>
    <xf numFmtId="180" fontId="11" fillId="0" borderId="4" xfId="1" applyNumberFormat="1" applyFont="1" applyFill="1" applyBorder="1" applyAlignment="1">
      <alignment horizontal="right"/>
    </xf>
    <xf numFmtId="179" fontId="11" fillId="0" borderId="4" xfId="1" applyNumberFormat="1" applyFont="1" applyFill="1" applyBorder="1" applyAlignment="1">
      <alignment horizontal="right"/>
    </xf>
    <xf numFmtId="179" fontId="11" fillId="0" borderId="8" xfId="1" applyNumberFormat="1" applyFont="1" applyFill="1" applyBorder="1" applyAlignment="1">
      <alignment horizontal="right"/>
    </xf>
    <xf numFmtId="180" fontId="11" fillId="0" borderId="32" xfId="1" applyNumberFormat="1" applyFont="1" applyFill="1" applyBorder="1" applyAlignment="1">
      <alignment horizontal="right"/>
    </xf>
    <xf numFmtId="180" fontId="11" fillId="0" borderId="9" xfId="0" applyNumberFormat="1" applyFont="1" applyFill="1" applyBorder="1" applyAlignment="1">
      <alignment horizontal="right"/>
    </xf>
    <xf numFmtId="181" fontId="11" fillId="0" borderId="9" xfId="1" applyNumberFormat="1" applyFont="1" applyFill="1" applyBorder="1" applyAlignment="1">
      <alignment horizontal="right"/>
    </xf>
    <xf numFmtId="180" fontId="11" fillId="0" borderId="9" xfId="1" applyNumberFormat="1" applyFont="1" applyFill="1" applyBorder="1" applyAlignment="1">
      <alignment horizontal="right"/>
    </xf>
    <xf numFmtId="179" fontId="11" fillId="0" borderId="9" xfId="1" applyNumberFormat="1" applyFont="1" applyFill="1" applyBorder="1" applyAlignment="1">
      <alignment horizontal="right"/>
    </xf>
    <xf numFmtId="179" fontId="11" fillId="0" borderId="10" xfId="1" applyNumberFormat="1" applyFont="1" applyFill="1" applyBorder="1" applyAlignment="1">
      <alignment horizontal="right"/>
    </xf>
    <xf numFmtId="180" fontId="11" fillId="0" borderId="44" xfId="1" applyNumberFormat="1" applyFont="1" applyFill="1" applyBorder="1" applyAlignment="1">
      <alignment horizontal="right"/>
    </xf>
    <xf numFmtId="180" fontId="11" fillId="0" borderId="5" xfId="0" applyNumberFormat="1" applyFont="1" applyFill="1" applyBorder="1" applyAlignment="1">
      <alignment horizontal="right"/>
    </xf>
    <xf numFmtId="181" fontId="11" fillId="0" borderId="5" xfId="1" applyNumberFormat="1" applyFont="1" applyFill="1" applyBorder="1" applyAlignment="1">
      <alignment horizontal="right"/>
    </xf>
    <xf numFmtId="180" fontId="11" fillId="0" borderId="5" xfId="1" applyNumberFormat="1" applyFont="1" applyFill="1" applyBorder="1" applyAlignment="1">
      <alignment horizontal="right"/>
    </xf>
    <xf numFmtId="179" fontId="11" fillId="0" borderId="5" xfId="1" applyNumberFormat="1" applyFont="1" applyFill="1" applyBorder="1" applyAlignment="1">
      <alignment horizontal="right"/>
    </xf>
    <xf numFmtId="179" fontId="11" fillId="0" borderId="6" xfId="1" applyNumberFormat="1" applyFont="1" applyFill="1" applyBorder="1" applyAlignment="1">
      <alignment horizontal="right"/>
    </xf>
    <xf numFmtId="182" fontId="11" fillId="0" borderId="10" xfId="1" quotePrefix="1" applyNumberFormat="1" applyFont="1" applyFill="1" applyBorder="1" applyAlignment="1">
      <alignment horizontal="right"/>
    </xf>
    <xf numFmtId="182" fontId="11" fillId="0" borderId="30" xfId="1" quotePrefix="1" applyNumberFormat="1" applyFont="1" applyFill="1" applyBorder="1" applyAlignment="1">
      <alignment horizontal="right"/>
    </xf>
    <xf numFmtId="0" fontId="14" fillId="0" borderId="0" xfId="7" applyFont="1" applyFill="1" applyBorder="1" applyAlignment="1">
      <alignment horizontal="left" vertical="center" wrapText="1"/>
    </xf>
    <xf numFmtId="0" fontId="10" fillId="3" borderId="1" xfId="1" applyNumberFormat="1" applyFont="1" applyFill="1" applyBorder="1" applyAlignment="1">
      <alignment horizontal="center" vertical="center"/>
    </xf>
    <xf numFmtId="0" fontId="10" fillId="3" borderId="14" xfId="1" applyNumberFormat="1" applyFont="1" applyFill="1" applyBorder="1" applyAlignment="1">
      <alignment horizontal="center" vertical="center"/>
    </xf>
    <xf numFmtId="0" fontId="10" fillId="3" borderId="2" xfId="1" applyNumberFormat="1" applyFont="1" applyFill="1" applyBorder="1" applyAlignment="1">
      <alignment horizontal="center" vertical="center"/>
    </xf>
    <xf numFmtId="0" fontId="10" fillId="3" borderId="16" xfId="1" applyNumberFormat="1" applyFont="1" applyFill="1" applyBorder="1" applyAlignment="1">
      <alignment horizontal="center" vertical="center"/>
    </xf>
    <xf numFmtId="0" fontId="10" fillId="3" borderId="3" xfId="1" applyNumberFormat="1" applyFont="1" applyFill="1" applyBorder="1" applyAlignment="1">
      <alignment horizontal="center" vertical="center"/>
    </xf>
    <xf numFmtId="0" fontId="10" fillId="3" borderId="15" xfId="1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7" fontId="4" fillId="2" borderId="36" xfId="1" applyNumberFormat="1" applyFont="1" applyFill="1" applyBorder="1" applyAlignment="1">
      <alignment horizontal="center" vertical="center"/>
    </xf>
    <xf numFmtId="177" fontId="4" fillId="2" borderId="47" xfId="1" applyNumberFormat="1" applyFont="1" applyFill="1" applyBorder="1" applyAlignment="1">
      <alignment horizontal="center" vertical="center"/>
    </xf>
    <xf numFmtId="177" fontId="4" fillId="2" borderId="20" xfId="1" applyNumberFormat="1" applyFont="1" applyFill="1" applyBorder="1" applyAlignment="1">
      <alignment horizontal="center" vertical="center"/>
    </xf>
    <xf numFmtId="177" fontId="4" fillId="2" borderId="26" xfId="1" applyNumberFormat="1" applyFont="1" applyFill="1" applyBorder="1" applyAlignment="1">
      <alignment horizontal="center" vertical="center"/>
    </xf>
    <xf numFmtId="177" fontId="4" fillId="2" borderId="35" xfId="1" applyNumberFormat="1" applyFont="1" applyFill="1" applyBorder="1" applyAlignment="1">
      <alignment horizontal="center" vertical="center"/>
    </xf>
    <xf numFmtId="177" fontId="4" fillId="2" borderId="24" xfId="1" applyNumberFormat="1" applyFont="1" applyFill="1" applyBorder="1" applyAlignment="1">
      <alignment horizontal="center" vertical="center"/>
    </xf>
    <xf numFmtId="177" fontId="4" fillId="2" borderId="45" xfId="1" applyNumberFormat="1" applyFont="1" applyFill="1" applyBorder="1" applyAlignment="1">
      <alignment horizontal="center" vertical="center"/>
    </xf>
    <xf numFmtId="177" fontId="4" fillId="2" borderId="25" xfId="1" applyNumberFormat="1" applyFont="1" applyFill="1" applyBorder="1" applyAlignment="1">
      <alignment horizontal="center" vertical="center"/>
    </xf>
    <xf numFmtId="177" fontId="4" fillId="5" borderId="18" xfId="1" applyNumberFormat="1" applyFont="1" applyFill="1" applyBorder="1" applyAlignment="1">
      <alignment horizontal="center" vertical="center"/>
    </xf>
    <xf numFmtId="177" fontId="4" fillId="5" borderId="19" xfId="1" applyNumberFormat="1" applyFont="1" applyFill="1" applyBorder="1" applyAlignment="1">
      <alignment horizontal="center" vertical="center"/>
    </xf>
    <xf numFmtId="0" fontId="10" fillId="3" borderId="3" xfId="1" applyNumberFormat="1" applyFont="1" applyFill="1" applyBorder="1" applyAlignment="1">
      <alignment horizontal="center"/>
    </xf>
    <xf numFmtId="0" fontId="10" fillId="3" borderId="49" xfId="1" applyNumberFormat="1" applyFont="1" applyFill="1" applyBorder="1" applyAlignment="1">
      <alignment horizontal="right"/>
    </xf>
    <xf numFmtId="180" fontId="11" fillId="0" borderId="50" xfId="1" applyNumberFormat="1" applyFont="1" applyFill="1" applyBorder="1" applyAlignment="1">
      <alignment horizontal="right"/>
    </xf>
    <xf numFmtId="180" fontId="11" fillId="0" borderId="51" xfId="0" applyNumberFormat="1" applyFont="1" applyFill="1" applyBorder="1" applyAlignment="1">
      <alignment horizontal="right"/>
    </xf>
    <xf numFmtId="181" fontId="11" fillId="0" borderId="51" xfId="1" applyNumberFormat="1" applyFont="1" applyFill="1" applyBorder="1" applyAlignment="1">
      <alignment horizontal="right"/>
    </xf>
    <xf numFmtId="180" fontId="11" fillId="0" borderId="51" xfId="1" applyNumberFormat="1" applyFont="1" applyFill="1" applyBorder="1" applyAlignment="1">
      <alignment horizontal="right"/>
    </xf>
    <xf numFmtId="179" fontId="11" fillId="0" borderId="51" xfId="1" applyNumberFormat="1" applyFont="1" applyFill="1" applyBorder="1" applyAlignment="1">
      <alignment horizontal="right"/>
    </xf>
    <xf numFmtId="179" fontId="11" fillId="0" borderId="49" xfId="1" applyNumberFormat="1" applyFont="1" applyFill="1" applyBorder="1" applyAlignment="1">
      <alignment horizontal="right"/>
    </xf>
    <xf numFmtId="0" fontId="10" fillId="3" borderId="52" xfId="1" applyNumberFormat="1" applyFont="1" applyFill="1" applyBorder="1" applyAlignment="1">
      <alignment horizontal="center"/>
    </xf>
    <xf numFmtId="0" fontId="10" fillId="3" borderId="53" xfId="1" applyNumberFormat="1" applyFont="1" applyFill="1" applyBorder="1" applyAlignment="1">
      <alignment horizontal="center"/>
    </xf>
    <xf numFmtId="0" fontId="10" fillId="3" borderId="54" xfId="1" applyNumberFormat="1" applyFont="1" applyFill="1" applyBorder="1" applyAlignment="1">
      <alignment horizontal="center"/>
    </xf>
    <xf numFmtId="0" fontId="4" fillId="2" borderId="22" xfId="1" applyNumberFormat="1" applyFont="1" applyFill="1" applyBorder="1" applyAlignment="1">
      <alignment horizontal="center" vertical="center"/>
    </xf>
    <xf numFmtId="181" fontId="11" fillId="0" borderId="56" xfId="1" applyNumberFormat="1" applyFont="1" applyFill="1" applyBorder="1" applyAlignment="1">
      <alignment horizontal="right"/>
    </xf>
    <xf numFmtId="176" fontId="21" fillId="4" borderId="0" xfId="1" applyNumberFormat="1" applyFont="1" applyFill="1" applyAlignment="1">
      <alignment vertical="center"/>
    </xf>
    <xf numFmtId="0" fontId="21" fillId="4" borderId="0" xfId="1" applyFont="1" applyFill="1" applyAlignment="1">
      <alignment vertical="center"/>
    </xf>
    <xf numFmtId="0" fontId="21" fillId="4" borderId="0" xfId="1" applyFont="1" applyFill="1" applyAlignment="1"/>
    <xf numFmtId="180" fontId="11" fillId="0" borderId="56" xfId="0" applyNumberFormat="1" applyFont="1" applyFill="1" applyBorder="1" applyAlignment="1">
      <alignment horizontal="right"/>
    </xf>
    <xf numFmtId="180" fontId="11" fillId="0" borderId="56" xfId="1" applyNumberFormat="1" applyFont="1" applyFill="1" applyBorder="1" applyAlignment="1">
      <alignment horizontal="right"/>
    </xf>
    <xf numFmtId="179" fontId="11" fillId="0" borderId="56" xfId="0" applyNumberFormat="1" applyFont="1" applyFill="1" applyBorder="1" applyAlignment="1">
      <alignment horizontal="right" vertical="center"/>
    </xf>
    <xf numFmtId="0" fontId="4" fillId="5" borderId="20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</cellXfs>
  <cellStyles count="23">
    <cellStyle name="Calc Currency (0)" xfId="2"/>
    <cellStyle name="Header1" xfId="3"/>
    <cellStyle name="Header2" xfId="4"/>
    <cellStyle name="Normal_#18-Internet" xfId="5"/>
    <cellStyle name="桁区切り 2" xfId="6"/>
    <cellStyle name="桁区切り 2 2" xfId="8"/>
    <cellStyle name="桁区切り 2 3" xfId="14"/>
    <cellStyle name="桁区切り 3" xfId="15"/>
    <cellStyle name="標準" xfId="0" builtinId="0"/>
    <cellStyle name="標準 2" xfId="9"/>
    <cellStyle name="標準 2 2" xfId="16"/>
    <cellStyle name="標準 3" xfId="10"/>
    <cellStyle name="標準 3 2" xfId="17"/>
    <cellStyle name="標準 4" xfId="11"/>
    <cellStyle name="標準 4 2" xfId="19"/>
    <cellStyle name="標準 4 3" xfId="18"/>
    <cellStyle name="標準 5" xfId="12"/>
    <cellStyle name="標準 5 2" xfId="21"/>
    <cellStyle name="標準 5 3" xfId="20"/>
    <cellStyle name="標準 6" xfId="13"/>
    <cellStyle name="標準 6 2" xfId="22"/>
    <cellStyle name="標準 7" xfId="7"/>
    <cellStyle name="標準_世界人口・日本人口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64"/>
  <sheetViews>
    <sheetView showGridLines="0" tabSelected="1" zoomScaleNormal="100" workbookViewId="0">
      <pane xSplit="3" ySplit="6" topLeftCell="D136" activePane="bottomRight" state="frozen"/>
      <selection pane="topRight" activeCell="D1" sqref="D1"/>
      <selection pane="bottomLeft" activeCell="A7" sqref="A7"/>
      <selection pane="bottomRight" activeCell="Q155" sqref="Q155"/>
    </sheetView>
  </sheetViews>
  <sheetFormatPr defaultRowHeight="12" customHeight="1"/>
  <cols>
    <col min="1" max="1" width="5.625" style="9" customWidth="1"/>
    <col min="2" max="3" width="7.625" style="17" customWidth="1"/>
    <col min="4" max="4" width="10.625" style="18" customWidth="1"/>
    <col min="5" max="5" width="7.625" style="9" customWidth="1"/>
    <col min="6" max="8" width="10.625" style="9" customWidth="1"/>
    <col min="9" max="9" width="7.625" style="9" customWidth="1"/>
    <col min="10" max="10" width="10.625" style="9" customWidth="1"/>
    <col min="11" max="12" width="7.625" style="9" customWidth="1"/>
    <col min="13" max="13" width="10.625" style="9" customWidth="1"/>
    <col min="14" max="15" width="7.625" style="9" customWidth="1"/>
    <col min="16" max="16" width="9" style="9"/>
    <col min="17" max="17" width="20.5" style="114" customWidth="1"/>
    <col min="18" max="203" width="20.5" style="9" customWidth="1"/>
    <col min="204" max="16384" width="9" style="9"/>
  </cols>
  <sheetData>
    <row r="2" spans="1:17" ht="15" customHeight="1">
      <c r="B2" s="7" t="s">
        <v>13</v>
      </c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s="13" customFormat="1" ht="12" customHeight="1">
      <c r="B3" s="10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Q3" s="115"/>
    </row>
    <row r="4" spans="1:17" s="13" customFormat="1" ht="12" customHeight="1">
      <c r="B4" s="82" t="s">
        <v>0</v>
      </c>
      <c r="C4" s="83"/>
      <c r="D4" s="23" t="s">
        <v>16</v>
      </c>
      <c r="E4" s="22"/>
      <c r="F4" s="22"/>
      <c r="G4" s="22"/>
      <c r="H4" s="22"/>
      <c r="I4" s="22"/>
      <c r="J4" s="22"/>
      <c r="K4" s="120" t="s">
        <v>14</v>
      </c>
      <c r="L4" s="120" t="s">
        <v>15</v>
      </c>
      <c r="M4" s="91" t="s">
        <v>31</v>
      </c>
      <c r="N4" s="93" t="s">
        <v>1</v>
      </c>
      <c r="O4" s="94"/>
      <c r="Q4" s="115"/>
    </row>
    <row r="5" spans="1:17" s="13" customFormat="1" ht="12" customHeight="1">
      <c r="B5" s="84"/>
      <c r="C5" s="85"/>
      <c r="D5" s="20"/>
      <c r="E5" s="95"/>
      <c r="F5" s="96"/>
      <c r="G5" s="96"/>
      <c r="H5" s="96"/>
      <c r="I5" s="96"/>
      <c r="J5" s="97"/>
      <c r="K5" s="121"/>
      <c r="L5" s="121"/>
      <c r="M5" s="92"/>
      <c r="N5" s="96" t="s">
        <v>8</v>
      </c>
      <c r="O5" s="98"/>
      <c r="Q5" s="115"/>
    </row>
    <row r="6" spans="1:17" s="13" customFormat="1" ht="12" customHeight="1">
      <c r="B6" s="86"/>
      <c r="C6" s="87"/>
      <c r="D6" s="6" t="s">
        <v>9</v>
      </c>
      <c r="E6" s="3" t="s">
        <v>2</v>
      </c>
      <c r="F6" s="4" t="s">
        <v>40</v>
      </c>
      <c r="G6" s="4" t="s">
        <v>3</v>
      </c>
      <c r="H6" s="4" t="s">
        <v>4</v>
      </c>
      <c r="I6" s="4" t="s">
        <v>18</v>
      </c>
      <c r="J6" s="24" t="s">
        <v>5</v>
      </c>
      <c r="K6" s="122"/>
      <c r="L6" s="123"/>
      <c r="M6" s="112" t="s">
        <v>9</v>
      </c>
      <c r="N6" s="99" t="s">
        <v>19</v>
      </c>
      <c r="O6" s="100" t="s">
        <v>7</v>
      </c>
      <c r="Q6" s="115"/>
    </row>
    <row r="7" spans="1:17" s="14" customFormat="1" ht="12" customHeight="1">
      <c r="A7" s="40"/>
      <c r="B7" s="28">
        <v>1950</v>
      </c>
      <c r="C7" s="29" t="s">
        <v>11</v>
      </c>
      <c r="D7" s="43">
        <v>2499.3221570000001</v>
      </c>
      <c r="E7" s="44">
        <v>1379.04837</v>
      </c>
      <c r="F7" s="44">
        <v>162.08935299999999</v>
      </c>
      <c r="G7" s="44">
        <v>113.52067700000001</v>
      </c>
      <c r="H7" s="44">
        <v>549.72171900000001</v>
      </c>
      <c r="I7" s="44">
        <v>227.54925800000001</v>
      </c>
      <c r="J7" s="117">
        <v>12.577612</v>
      </c>
      <c r="K7" s="113">
        <f>Q7/D7*100</f>
        <v>32.2588624176311</v>
      </c>
      <c r="L7" s="113">
        <f>100-K7</f>
        <v>67.741137582368907</v>
      </c>
      <c r="M7" s="118">
        <v>84.353048999999999</v>
      </c>
      <c r="N7" s="119" t="s">
        <v>20</v>
      </c>
      <c r="O7" s="48" t="s">
        <v>20</v>
      </c>
      <c r="Q7" s="116">
        <v>806.25289599999996</v>
      </c>
    </row>
    <row r="8" spans="1:17" s="14" customFormat="1" ht="12" customHeight="1">
      <c r="B8" s="32">
        <v>1951</v>
      </c>
      <c r="C8" s="33">
        <v>26</v>
      </c>
      <c r="D8" s="55">
        <v>2543.1303809999999</v>
      </c>
      <c r="E8" s="56">
        <v>1405.6439700000001</v>
      </c>
      <c r="F8" s="56">
        <v>164.749833</v>
      </c>
      <c r="G8" s="56">
        <v>116.611616</v>
      </c>
      <c r="H8" s="56">
        <v>554.55950199999995</v>
      </c>
      <c r="I8" s="56">
        <v>232.48399499999999</v>
      </c>
      <c r="J8" s="56">
        <v>12.909939</v>
      </c>
      <c r="K8" s="57">
        <f t="shared" ref="K8:K71" si="0">Q8/D8*100</f>
        <v>32.061461303426583</v>
      </c>
      <c r="L8" s="57">
        <f t="shared" ref="L8:L71" si="1">100-K8</f>
        <v>67.938538696573417</v>
      </c>
      <c r="M8" s="58">
        <v>85.683474000000004</v>
      </c>
      <c r="N8" s="59">
        <f t="shared" ref="N8:N71" si="2">D8/D7*100-100</f>
        <v>1.7528042104257651</v>
      </c>
      <c r="O8" s="60">
        <f t="shared" ref="O8:O71" si="3">M8/M7*100-100</f>
        <v>1.577210327038685</v>
      </c>
      <c r="Q8" s="116">
        <v>815.36476300000004</v>
      </c>
    </row>
    <row r="9" spans="1:17" s="14" customFormat="1" ht="12" customHeight="1">
      <c r="B9" s="34">
        <v>1952</v>
      </c>
      <c r="C9" s="35">
        <v>27</v>
      </c>
      <c r="D9" s="61">
        <v>2590.2708990000001</v>
      </c>
      <c r="E9" s="62">
        <v>1435.0027640000001</v>
      </c>
      <c r="F9" s="62">
        <v>167.49417800000001</v>
      </c>
      <c r="G9" s="62">
        <v>119.808263</v>
      </c>
      <c r="H9" s="62">
        <v>559.60990400000003</v>
      </c>
      <c r="I9" s="62">
        <v>237.58606</v>
      </c>
      <c r="J9" s="62">
        <v>13.223871000000001</v>
      </c>
      <c r="K9" s="63">
        <f t="shared" si="0"/>
        <v>31.8367312592041</v>
      </c>
      <c r="L9" s="63">
        <f t="shared" si="1"/>
        <v>68.1632687407959</v>
      </c>
      <c r="M9" s="64">
        <v>86.921763999999996</v>
      </c>
      <c r="N9" s="65">
        <f t="shared" si="2"/>
        <v>1.8536414157996859</v>
      </c>
      <c r="O9" s="66">
        <f t="shared" si="3"/>
        <v>1.4451911695363577</v>
      </c>
      <c r="Q9" s="116">
        <v>824.65758500000004</v>
      </c>
    </row>
    <row r="10" spans="1:17" s="14" customFormat="1" ht="12" customHeight="1">
      <c r="B10" s="34">
        <v>1953</v>
      </c>
      <c r="C10" s="35">
        <v>28</v>
      </c>
      <c r="D10" s="61">
        <v>2640.2787969999999</v>
      </c>
      <c r="E10" s="62">
        <v>1466.3843179999999</v>
      </c>
      <c r="F10" s="62">
        <v>170.42051499999999</v>
      </c>
      <c r="G10" s="62">
        <v>123.09565600000001</v>
      </c>
      <c r="H10" s="62">
        <v>565.05863399999998</v>
      </c>
      <c r="I10" s="62">
        <v>242.83744799999999</v>
      </c>
      <c r="J10" s="62">
        <v>13.521603000000001</v>
      </c>
      <c r="K10" s="63">
        <f t="shared" si="0"/>
        <v>31.602890495810016</v>
      </c>
      <c r="L10" s="63">
        <f t="shared" si="1"/>
        <v>68.397109504189984</v>
      </c>
      <c r="M10" s="64">
        <v>88.057140000000004</v>
      </c>
      <c r="N10" s="65">
        <f t="shared" si="2"/>
        <v>1.9306049424910015</v>
      </c>
      <c r="O10" s="66">
        <f t="shared" si="3"/>
        <v>1.3062045082288023</v>
      </c>
      <c r="Q10" s="116">
        <v>834.40441699999997</v>
      </c>
    </row>
    <row r="11" spans="1:17" s="14" customFormat="1" ht="12" customHeight="1">
      <c r="B11" s="34">
        <v>1954</v>
      </c>
      <c r="C11" s="35">
        <v>29</v>
      </c>
      <c r="D11" s="61">
        <v>2691.979339</v>
      </c>
      <c r="E11" s="62">
        <v>1498.7365950000001</v>
      </c>
      <c r="F11" s="62">
        <v>173.59802199999999</v>
      </c>
      <c r="G11" s="62">
        <v>126.483839</v>
      </c>
      <c r="H11" s="62">
        <v>570.67099399999995</v>
      </c>
      <c r="I11" s="62">
        <v>248.24477099999999</v>
      </c>
      <c r="J11" s="62">
        <v>13.818797999999999</v>
      </c>
      <c r="K11" s="63">
        <f t="shared" si="0"/>
        <v>31.369547483737204</v>
      </c>
      <c r="L11" s="63">
        <f t="shared" si="1"/>
        <v>68.630452516262793</v>
      </c>
      <c r="M11" s="64">
        <v>89.093018999999998</v>
      </c>
      <c r="N11" s="65">
        <f t="shared" si="2"/>
        <v>1.9581470736629996</v>
      </c>
      <c r="O11" s="66">
        <f t="shared" si="3"/>
        <v>1.1763713879419555</v>
      </c>
      <c r="Q11" s="116">
        <v>844.46173699999997</v>
      </c>
    </row>
    <row r="12" spans="1:17" s="14" customFormat="1" ht="12" customHeight="1">
      <c r="A12" s="40"/>
      <c r="B12" s="36">
        <v>1955</v>
      </c>
      <c r="C12" s="37">
        <v>30</v>
      </c>
      <c r="D12" s="67">
        <v>2746.0721410000001</v>
      </c>
      <c r="E12" s="68">
        <v>1532.902816</v>
      </c>
      <c r="F12" s="68">
        <v>176.94053</v>
      </c>
      <c r="G12" s="68">
        <v>129.985918</v>
      </c>
      <c r="H12" s="68">
        <v>576.30497400000002</v>
      </c>
      <c r="I12" s="68">
        <v>253.84772799999999</v>
      </c>
      <c r="J12" s="68">
        <v>14.139683</v>
      </c>
      <c r="K12" s="69">
        <f t="shared" si="0"/>
        <v>31.123967656900675</v>
      </c>
      <c r="L12" s="69">
        <f t="shared" si="1"/>
        <v>68.876032343099325</v>
      </c>
      <c r="M12" s="70">
        <v>90.090281000000004</v>
      </c>
      <c r="N12" s="71">
        <f t="shared" si="2"/>
        <v>2.0094062839313551</v>
      </c>
      <c r="O12" s="72">
        <f t="shared" si="3"/>
        <v>1.1193492051268379</v>
      </c>
      <c r="Q12" s="116">
        <v>854.68660499999999</v>
      </c>
    </row>
    <row r="13" spans="1:17" s="14" customFormat="1" ht="12" customHeight="1">
      <c r="B13" s="32">
        <v>1956</v>
      </c>
      <c r="C13" s="33">
        <v>31</v>
      </c>
      <c r="D13" s="55">
        <v>2801.0026309999998</v>
      </c>
      <c r="E13" s="56">
        <v>1567.4777939999999</v>
      </c>
      <c r="F13" s="56">
        <v>180.30205100000001</v>
      </c>
      <c r="G13" s="56">
        <v>133.605445</v>
      </c>
      <c r="H13" s="56">
        <v>581.97551599999997</v>
      </c>
      <c r="I13" s="56">
        <v>259.63138199999997</v>
      </c>
      <c r="J13" s="56">
        <v>14.47926</v>
      </c>
      <c r="K13" s="57">
        <f t="shared" si="0"/>
        <v>30.878774458387863</v>
      </c>
      <c r="L13" s="57">
        <f t="shared" si="1"/>
        <v>69.121225541612134</v>
      </c>
      <c r="M13" s="58">
        <v>91.021559999999994</v>
      </c>
      <c r="N13" s="59">
        <f t="shared" si="2"/>
        <v>2.0003294589338907</v>
      </c>
      <c r="O13" s="60">
        <f t="shared" si="3"/>
        <v>1.0337174994492244</v>
      </c>
      <c r="Q13" s="116">
        <v>864.91528500000004</v>
      </c>
    </row>
    <row r="14" spans="1:17" s="14" customFormat="1" ht="12" customHeight="1">
      <c r="B14" s="34">
        <v>1957</v>
      </c>
      <c r="C14" s="35">
        <v>32</v>
      </c>
      <c r="D14" s="61">
        <v>2857.866857</v>
      </c>
      <c r="E14" s="62">
        <v>1603.6273269999999</v>
      </c>
      <c r="F14" s="62">
        <v>183.672449</v>
      </c>
      <c r="G14" s="62">
        <v>137.348263</v>
      </c>
      <c r="H14" s="62">
        <v>587.711635</v>
      </c>
      <c r="I14" s="62">
        <v>265.51523200000003</v>
      </c>
      <c r="J14" s="62">
        <v>14.82053</v>
      </c>
      <c r="K14" s="63">
        <f t="shared" si="0"/>
        <v>30.620784794664075</v>
      </c>
      <c r="L14" s="63">
        <f t="shared" si="1"/>
        <v>69.379215205335925</v>
      </c>
      <c r="M14" s="64">
        <v>91.837665000000001</v>
      </c>
      <c r="N14" s="65">
        <f t="shared" si="2"/>
        <v>2.0301382573032072</v>
      </c>
      <c r="O14" s="66">
        <f t="shared" si="3"/>
        <v>0.89660625460605559</v>
      </c>
      <c r="Q14" s="116">
        <v>875.10126000000002</v>
      </c>
    </row>
    <row r="15" spans="1:17" s="14" customFormat="1" ht="12" customHeight="1">
      <c r="B15" s="34">
        <v>1958</v>
      </c>
      <c r="C15" s="35">
        <v>33</v>
      </c>
      <c r="D15" s="61">
        <v>2916.1080969999998</v>
      </c>
      <c r="E15" s="62">
        <v>1640.4624719999999</v>
      </c>
      <c r="F15" s="62">
        <v>187.33560499999999</v>
      </c>
      <c r="G15" s="62">
        <v>141.19048900000001</v>
      </c>
      <c r="H15" s="62">
        <v>593.66929700000003</v>
      </c>
      <c r="I15" s="62">
        <v>271.42955799999999</v>
      </c>
      <c r="J15" s="62">
        <v>15.161737</v>
      </c>
      <c r="K15" s="63">
        <f t="shared" si="0"/>
        <v>30.376648311195993</v>
      </c>
      <c r="L15" s="63">
        <f t="shared" si="1"/>
        <v>69.623351688804007</v>
      </c>
      <c r="M15" s="64">
        <v>92.671295999999998</v>
      </c>
      <c r="N15" s="65">
        <f t="shared" si="2"/>
        <v>2.0379269894027772</v>
      </c>
      <c r="O15" s="66">
        <f t="shared" si="3"/>
        <v>0.90772233810605485</v>
      </c>
      <c r="Q15" s="116">
        <v>885.81590100000005</v>
      </c>
    </row>
    <row r="16" spans="1:17" s="14" customFormat="1" ht="12" customHeight="1">
      <c r="B16" s="34">
        <v>1959</v>
      </c>
      <c r="C16" s="35">
        <v>34</v>
      </c>
      <c r="D16" s="61">
        <v>2970.2921879999999</v>
      </c>
      <c r="E16" s="62">
        <v>1672.7478880000001</v>
      </c>
      <c r="F16" s="62">
        <v>190.92657399999999</v>
      </c>
      <c r="G16" s="62">
        <v>145.14858899999999</v>
      </c>
      <c r="H16" s="62">
        <v>599.68487000000005</v>
      </c>
      <c r="I16" s="62">
        <v>277.64818700000001</v>
      </c>
      <c r="J16" s="62">
        <v>15.506330999999999</v>
      </c>
      <c r="K16" s="63">
        <f t="shared" si="0"/>
        <v>30.185182610055062</v>
      </c>
      <c r="L16" s="63">
        <f t="shared" si="1"/>
        <v>69.814817389944935</v>
      </c>
      <c r="M16" s="64">
        <v>93.575985000000003</v>
      </c>
      <c r="N16" s="65">
        <f t="shared" si="2"/>
        <v>1.8580961060991967</v>
      </c>
      <c r="O16" s="66">
        <f t="shared" si="3"/>
        <v>0.97623432394860288</v>
      </c>
      <c r="Q16" s="116">
        <v>896.588121</v>
      </c>
    </row>
    <row r="17" spans="1:17" s="14" customFormat="1" ht="12" customHeight="1">
      <c r="A17" s="40"/>
      <c r="B17" s="36">
        <v>1960</v>
      </c>
      <c r="C17" s="37">
        <v>35</v>
      </c>
      <c r="D17" s="67">
        <v>3019.2334340000002</v>
      </c>
      <c r="E17" s="68">
        <v>1699.525169</v>
      </c>
      <c r="F17" s="68">
        <v>194.177009</v>
      </c>
      <c r="G17" s="68">
        <v>149.224211</v>
      </c>
      <c r="H17" s="68">
        <v>605.62986999999998</v>
      </c>
      <c r="I17" s="68">
        <v>284.28785599999998</v>
      </c>
      <c r="J17" s="68">
        <v>15.859372</v>
      </c>
      <c r="K17" s="69">
        <f t="shared" si="0"/>
        <v>30.038735752818241</v>
      </c>
      <c r="L17" s="69">
        <f t="shared" si="1"/>
        <v>69.961264247181759</v>
      </c>
      <c r="M17" s="70">
        <v>94.464838999999998</v>
      </c>
      <c r="N17" s="71">
        <f t="shared" si="2"/>
        <v>1.6476913011360637</v>
      </c>
      <c r="O17" s="72">
        <f t="shared" si="3"/>
        <v>0.94987405155286808</v>
      </c>
      <c r="Q17" s="116">
        <v>906.93955300000005</v>
      </c>
    </row>
    <row r="18" spans="1:17" s="14" customFormat="1" ht="12" customHeight="1">
      <c r="B18" s="32">
        <v>1961</v>
      </c>
      <c r="C18" s="33">
        <v>36</v>
      </c>
      <c r="D18" s="55">
        <v>3068.3706099999999</v>
      </c>
      <c r="E18" s="56">
        <v>1725.898864</v>
      </c>
      <c r="F18" s="56">
        <v>197.44220799999999</v>
      </c>
      <c r="G18" s="56">
        <v>153.37776700000001</v>
      </c>
      <c r="H18" s="56">
        <v>611.71102099999996</v>
      </c>
      <c r="I18" s="56">
        <v>291.17755699999998</v>
      </c>
      <c r="J18" s="56">
        <v>16.213463999999998</v>
      </c>
      <c r="K18" s="57">
        <f t="shared" si="0"/>
        <v>29.900111707822674</v>
      </c>
      <c r="L18" s="57">
        <f t="shared" si="1"/>
        <v>70.099888292177326</v>
      </c>
      <c r="M18" s="58">
        <v>95.355457999999999</v>
      </c>
      <c r="N18" s="59">
        <f t="shared" si="2"/>
        <v>1.6274719088182934</v>
      </c>
      <c r="O18" s="60">
        <f t="shared" si="3"/>
        <v>0.94280476146262515</v>
      </c>
      <c r="Q18" s="116">
        <v>917.44623999999999</v>
      </c>
    </row>
    <row r="19" spans="1:17" s="14" customFormat="1" ht="12" customHeight="1">
      <c r="B19" s="34">
        <v>1962</v>
      </c>
      <c r="C19" s="35">
        <v>37</v>
      </c>
      <c r="D19" s="61">
        <v>3126.6867430000002</v>
      </c>
      <c r="E19" s="62">
        <v>1761.233739</v>
      </c>
      <c r="F19" s="62">
        <v>200.623683</v>
      </c>
      <c r="G19" s="62">
        <v>157.60891599999999</v>
      </c>
      <c r="H19" s="62">
        <v>617.67220599999996</v>
      </c>
      <c r="I19" s="62">
        <v>298.33405399999998</v>
      </c>
      <c r="J19" s="62">
        <v>16.55669</v>
      </c>
      <c r="K19" s="63">
        <f t="shared" si="0"/>
        <v>29.672368812675774</v>
      </c>
      <c r="L19" s="63">
        <f t="shared" si="1"/>
        <v>70.327631187324229</v>
      </c>
      <c r="M19" s="64">
        <v>96.267882999999998</v>
      </c>
      <c r="N19" s="65">
        <f t="shared" si="2"/>
        <v>1.9005570190883958</v>
      </c>
      <c r="O19" s="66">
        <f t="shared" si="3"/>
        <v>0.95686709406817272</v>
      </c>
      <c r="Q19" s="116">
        <v>927.762022</v>
      </c>
    </row>
    <row r="20" spans="1:17" s="14" customFormat="1" ht="12" customHeight="1">
      <c r="B20" s="34">
        <v>1963</v>
      </c>
      <c r="C20" s="35">
        <v>38</v>
      </c>
      <c r="D20" s="61">
        <v>3195.7792469999999</v>
      </c>
      <c r="E20" s="62">
        <v>1807.331351</v>
      </c>
      <c r="F20" s="62">
        <v>203.70674600000001</v>
      </c>
      <c r="G20" s="62">
        <v>161.9194</v>
      </c>
      <c r="H20" s="62">
        <v>623.33599400000003</v>
      </c>
      <c r="I20" s="62">
        <v>305.755225</v>
      </c>
      <c r="J20" s="62">
        <v>16.899480000000001</v>
      </c>
      <c r="K20" s="63">
        <f t="shared" si="0"/>
        <v>29.343292496823704</v>
      </c>
      <c r="L20" s="63">
        <f t="shared" si="1"/>
        <v>70.656707503176293</v>
      </c>
      <c r="M20" s="64">
        <v>97.246712000000002</v>
      </c>
      <c r="N20" s="65">
        <f t="shared" si="2"/>
        <v>2.2097673889040408</v>
      </c>
      <c r="O20" s="66">
        <f t="shared" si="3"/>
        <v>1.0167762804132821</v>
      </c>
      <c r="Q20" s="116">
        <v>937.74685199999999</v>
      </c>
    </row>
    <row r="21" spans="1:17" s="14" customFormat="1" ht="12" customHeight="1">
      <c r="B21" s="34">
        <v>1964</v>
      </c>
      <c r="C21" s="35">
        <v>39</v>
      </c>
      <c r="D21" s="61">
        <v>3267.2123379999998</v>
      </c>
      <c r="E21" s="62">
        <v>1855.4946090000001</v>
      </c>
      <c r="F21" s="62">
        <v>206.691982</v>
      </c>
      <c r="G21" s="62">
        <v>166.29142100000001</v>
      </c>
      <c r="H21" s="62">
        <v>628.94487800000002</v>
      </c>
      <c r="I21" s="62">
        <v>313.46570200000002</v>
      </c>
      <c r="J21" s="62">
        <v>17.248331</v>
      </c>
      <c r="K21" s="63">
        <f t="shared" si="0"/>
        <v>29.005719921470252</v>
      </c>
      <c r="L21" s="63">
        <f t="shared" si="1"/>
        <v>70.994280078529755</v>
      </c>
      <c r="M21" s="64">
        <v>98.319344000000001</v>
      </c>
      <c r="N21" s="65">
        <f t="shared" si="2"/>
        <v>2.2352323323664223</v>
      </c>
      <c r="O21" s="66">
        <f t="shared" si="3"/>
        <v>1.103000788345426</v>
      </c>
      <c r="Q21" s="116">
        <v>947.67845999999997</v>
      </c>
    </row>
    <row r="22" spans="1:17" s="14" customFormat="1" ht="12" customHeight="1">
      <c r="A22" s="40"/>
      <c r="B22" s="36">
        <v>1965</v>
      </c>
      <c r="C22" s="37">
        <v>40</v>
      </c>
      <c r="D22" s="67">
        <v>3337.1119829999998</v>
      </c>
      <c r="E22" s="68">
        <v>1902.211904</v>
      </c>
      <c r="F22" s="68">
        <v>209.482854</v>
      </c>
      <c r="G22" s="68">
        <v>170.706851</v>
      </c>
      <c r="H22" s="68">
        <v>634.267606</v>
      </c>
      <c r="I22" s="68">
        <v>321.44698599999998</v>
      </c>
      <c r="J22" s="68">
        <v>17.609083999999999</v>
      </c>
      <c r="K22" s="69">
        <f t="shared" si="0"/>
        <v>28.683992921912083</v>
      </c>
      <c r="L22" s="69">
        <f t="shared" si="1"/>
        <v>71.316007078087921</v>
      </c>
      <c r="M22" s="70">
        <v>99.468746999999993</v>
      </c>
      <c r="N22" s="65">
        <f t="shared" si="2"/>
        <v>2.139427676218574</v>
      </c>
      <c r="O22" s="72">
        <f t="shared" si="3"/>
        <v>1.1690507210869896</v>
      </c>
      <c r="Q22" s="116">
        <v>957.21696499999996</v>
      </c>
    </row>
    <row r="23" spans="1:17" s="14" customFormat="1" ht="12" customHeight="1">
      <c r="B23" s="32">
        <v>1966</v>
      </c>
      <c r="C23" s="33">
        <v>41</v>
      </c>
      <c r="D23" s="55">
        <v>3406.4170359999998</v>
      </c>
      <c r="E23" s="56">
        <v>1948.6591780000001</v>
      </c>
      <c r="F23" s="56">
        <v>211.97951900000001</v>
      </c>
      <c r="G23" s="56">
        <v>175.13539299999999</v>
      </c>
      <c r="H23" s="56">
        <v>639.26446199999998</v>
      </c>
      <c r="I23" s="56">
        <v>329.65804200000002</v>
      </c>
      <c r="J23" s="56">
        <v>17.975663999999998</v>
      </c>
      <c r="K23" s="57">
        <f t="shared" si="0"/>
        <v>28.357887739262704</v>
      </c>
      <c r="L23" s="57">
        <f t="shared" si="1"/>
        <v>71.642112260737292</v>
      </c>
      <c r="M23" s="58">
        <v>100.46690700000001</v>
      </c>
      <c r="N23" s="59">
        <f t="shared" si="2"/>
        <v>2.0767973431234878</v>
      </c>
      <c r="O23" s="60">
        <f t="shared" si="3"/>
        <v>1.0034910764483698</v>
      </c>
      <c r="Q23" s="116">
        <v>965.98791900000003</v>
      </c>
    </row>
    <row r="24" spans="1:17" s="14" customFormat="1" ht="12" customHeight="1">
      <c r="B24" s="34">
        <v>1967</v>
      </c>
      <c r="C24" s="35">
        <v>42</v>
      </c>
      <c r="D24" s="61">
        <v>3475.4481660000001</v>
      </c>
      <c r="E24" s="62">
        <v>1994.854061</v>
      </c>
      <c r="F24" s="62">
        <v>214.28630799999999</v>
      </c>
      <c r="G24" s="62">
        <v>179.56892300000001</v>
      </c>
      <c r="H24" s="62">
        <v>644.11443699999995</v>
      </c>
      <c r="I24" s="62">
        <v>338.15959400000003</v>
      </c>
      <c r="J24" s="62">
        <v>18.320277000000001</v>
      </c>
      <c r="K24" s="63">
        <f t="shared" si="0"/>
        <v>28.038481872153458</v>
      </c>
      <c r="L24" s="63">
        <f t="shared" si="1"/>
        <v>71.961518127846546</v>
      </c>
      <c r="M24" s="64">
        <v>101.527852</v>
      </c>
      <c r="N24" s="65">
        <f t="shared" si="2"/>
        <v>2.0265026058306859</v>
      </c>
      <c r="O24" s="66">
        <f t="shared" si="3"/>
        <v>1.0560143948693366</v>
      </c>
      <c r="Q24" s="116">
        <v>974.46290399999998</v>
      </c>
    </row>
    <row r="25" spans="1:17" s="14" customFormat="1" ht="12" customHeight="1">
      <c r="B25" s="34">
        <v>1968</v>
      </c>
      <c r="C25" s="35">
        <v>43</v>
      </c>
      <c r="D25" s="61">
        <v>3546.8108080000002</v>
      </c>
      <c r="E25" s="62">
        <v>2043.393564</v>
      </c>
      <c r="F25" s="62">
        <v>216.573635</v>
      </c>
      <c r="G25" s="62">
        <v>184.01094599999999</v>
      </c>
      <c r="H25" s="62">
        <v>648.61019199999998</v>
      </c>
      <c r="I25" s="62">
        <v>346.98000999999999</v>
      </c>
      <c r="J25" s="62">
        <v>18.657605</v>
      </c>
      <c r="K25" s="63">
        <f t="shared" si="0"/>
        <v>27.709027608218566</v>
      </c>
      <c r="L25" s="63">
        <f t="shared" si="1"/>
        <v>72.290972391781438</v>
      </c>
      <c r="M25" s="64">
        <v>102.81927899999999</v>
      </c>
      <c r="N25" s="65">
        <f t="shared" si="2"/>
        <v>2.0533363926452495</v>
      </c>
      <c r="O25" s="66">
        <f t="shared" si="3"/>
        <v>1.2719928320752842</v>
      </c>
      <c r="Q25" s="116">
        <v>982.78678600000001</v>
      </c>
    </row>
    <row r="26" spans="1:17" s="14" customFormat="1" ht="12" customHeight="1">
      <c r="B26" s="34">
        <v>1969</v>
      </c>
      <c r="C26" s="35">
        <v>44</v>
      </c>
      <c r="D26" s="61">
        <v>3620.6552750000001</v>
      </c>
      <c r="E26" s="62">
        <v>2094.3023669999998</v>
      </c>
      <c r="F26" s="62">
        <v>218.99396999999999</v>
      </c>
      <c r="G26" s="62">
        <v>188.46929600000001</v>
      </c>
      <c r="H26" s="62">
        <v>652.74059599999998</v>
      </c>
      <c r="I26" s="62">
        <v>356.07024699999999</v>
      </c>
      <c r="J26" s="62">
        <v>19.020168999999999</v>
      </c>
      <c r="K26" s="63">
        <f t="shared" si="0"/>
        <v>27.36773508491498</v>
      </c>
      <c r="L26" s="63">
        <f t="shared" si="1"/>
        <v>72.632264915085017</v>
      </c>
      <c r="M26" s="64">
        <v>104.10207800000001</v>
      </c>
      <c r="N26" s="65">
        <f t="shared" si="2"/>
        <v>2.0819962213219867</v>
      </c>
      <c r="O26" s="66">
        <f t="shared" si="3"/>
        <v>1.2476249711885288</v>
      </c>
      <c r="Q26" s="116">
        <v>990.891344</v>
      </c>
    </row>
    <row r="27" spans="1:17" s="14" customFormat="1" ht="12" customHeight="1">
      <c r="A27" s="40"/>
      <c r="B27" s="36">
        <v>1970</v>
      </c>
      <c r="C27" s="37">
        <v>45</v>
      </c>
      <c r="D27" s="67">
        <v>3695.3903359999999</v>
      </c>
      <c r="E27" s="68">
        <v>2145.547094</v>
      </c>
      <c r="F27" s="68">
        <v>221.86590699999999</v>
      </c>
      <c r="G27" s="68">
        <v>192.94715500000001</v>
      </c>
      <c r="H27" s="68">
        <v>656.52142600000002</v>
      </c>
      <c r="I27" s="68">
        <v>365.450108</v>
      </c>
      <c r="J27" s="68">
        <v>19.480270000000001</v>
      </c>
      <c r="K27" s="69">
        <f t="shared" si="0"/>
        <v>27.039721819524726</v>
      </c>
      <c r="L27" s="69">
        <f t="shared" si="1"/>
        <v>72.960278180475271</v>
      </c>
      <c r="M27" s="70">
        <v>105.416839</v>
      </c>
      <c r="N27" s="71">
        <f t="shared" si="2"/>
        <v>2.0641308084763637</v>
      </c>
      <c r="O27" s="66">
        <f t="shared" si="3"/>
        <v>1.2629536559299055</v>
      </c>
      <c r="Q27" s="116">
        <v>999.22326699999996</v>
      </c>
    </row>
    <row r="28" spans="1:17" s="14" customFormat="1" ht="12" customHeight="1">
      <c r="B28" s="32">
        <v>1971</v>
      </c>
      <c r="C28" s="33">
        <v>46</v>
      </c>
      <c r="D28" s="55">
        <v>3770.1630919999998</v>
      </c>
      <c r="E28" s="56">
        <v>2196.0679610000002</v>
      </c>
      <c r="F28" s="56">
        <v>224.90124499999999</v>
      </c>
      <c r="G28" s="56">
        <v>197.46161799999999</v>
      </c>
      <c r="H28" s="56">
        <v>660.47600999999997</v>
      </c>
      <c r="I28" s="56">
        <v>375.08585499999998</v>
      </c>
      <c r="J28" s="56">
        <v>20.022646999999999</v>
      </c>
      <c r="K28" s="57">
        <f t="shared" si="0"/>
        <v>26.737021805209483</v>
      </c>
      <c r="L28" s="57">
        <f t="shared" si="1"/>
        <v>73.26297819479052</v>
      </c>
      <c r="M28" s="58">
        <v>106.789355</v>
      </c>
      <c r="N28" s="59">
        <f t="shared" si="2"/>
        <v>2.0234061682624827</v>
      </c>
      <c r="O28" s="60">
        <f t="shared" si="3"/>
        <v>1.3019893339810693</v>
      </c>
      <c r="Q28" s="116">
        <v>1008.029328</v>
      </c>
    </row>
    <row r="29" spans="1:17" s="14" customFormat="1" ht="12" customHeight="1">
      <c r="B29" s="34">
        <v>1972</v>
      </c>
      <c r="C29" s="35">
        <v>47</v>
      </c>
      <c r="D29" s="61">
        <v>3844.8008850000001</v>
      </c>
      <c r="E29" s="62">
        <v>2246.224553</v>
      </c>
      <c r="F29" s="62">
        <v>227.566327</v>
      </c>
      <c r="G29" s="62">
        <v>202.04613800000001</v>
      </c>
      <c r="H29" s="62">
        <v>664.79967899999997</v>
      </c>
      <c r="I29" s="62">
        <v>384.93039199999998</v>
      </c>
      <c r="J29" s="62">
        <v>20.480651999999999</v>
      </c>
      <c r="K29" s="63">
        <f t="shared" si="0"/>
        <v>26.446300508485237</v>
      </c>
      <c r="L29" s="63">
        <f t="shared" si="1"/>
        <v>73.553699491514763</v>
      </c>
      <c r="M29" s="64">
        <v>108.220404</v>
      </c>
      <c r="N29" s="65">
        <f t="shared" si="2"/>
        <v>1.979696665069369</v>
      </c>
      <c r="O29" s="66">
        <f t="shared" si="3"/>
        <v>1.3400670881475065</v>
      </c>
      <c r="Q29" s="116">
        <v>1016.807596</v>
      </c>
    </row>
    <row r="30" spans="1:17" s="14" customFormat="1" ht="12" customHeight="1">
      <c r="B30" s="34">
        <v>1973</v>
      </c>
      <c r="C30" s="35">
        <v>48</v>
      </c>
      <c r="D30" s="61">
        <v>3920.2515039999998</v>
      </c>
      <c r="E30" s="62">
        <v>2297.2443549999998</v>
      </c>
      <c r="F30" s="62">
        <v>229.92351199999999</v>
      </c>
      <c r="G30" s="62">
        <v>206.71309500000001</v>
      </c>
      <c r="H30" s="62">
        <v>668.90902200000005</v>
      </c>
      <c r="I30" s="62">
        <v>395.21202099999999</v>
      </c>
      <c r="J30" s="62">
        <v>20.852371999999999</v>
      </c>
      <c r="K30" s="63">
        <f t="shared" si="0"/>
        <v>26.146433665139668</v>
      </c>
      <c r="L30" s="63">
        <f t="shared" si="1"/>
        <v>73.853566334860332</v>
      </c>
      <c r="M30" s="64">
        <v>109.67946999999999</v>
      </c>
      <c r="N30" s="65">
        <f t="shared" si="2"/>
        <v>1.9624064095064284</v>
      </c>
      <c r="O30" s="66">
        <f t="shared" si="3"/>
        <v>1.3482355878102084</v>
      </c>
      <c r="Q30" s="116">
        <v>1025.0059590000001</v>
      </c>
    </row>
    <row r="31" spans="1:17" s="14" customFormat="1" ht="12" customHeight="1">
      <c r="B31" s="34">
        <v>1974</v>
      </c>
      <c r="C31" s="35">
        <v>49</v>
      </c>
      <c r="D31" s="61">
        <v>3995.517077</v>
      </c>
      <c r="E31" s="62">
        <v>2347.595112</v>
      </c>
      <c r="F31" s="62">
        <v>232.19801899999999</v>
      </c>
      <c r="G31" s="62">
        <v>211.45453000000001</v>
      </c>
      <c r="H31" s="62">
        <v>672.91294200000004</v>
      </c>
      <c r="I31" s="62">
        <v>406.06883699999997</v>
      </c>
      <c r="J31" s="62">
        <v>21.212948999999998</v>
      </c>
      <c r="K31" s="63">
        <f t="shared" si="0"/>
        <v>25.853153999671918</v>
      </c>
      <c r="L31" s="63">
        <f t="shared" si="1"/>
        <v>74.146846000328082</v>
      </c>
      <c r="M31" s="64">
        <v>111.10002299999999</v>
      </c>
      <c r="N31" s="65">
        <f t="shared" si="2"/>
        <v>1.9199169472469606</v>
      </c>
      <c r="O31" s="66">
        <f t="shared" si="3"/>
        <v>1.2951858720688563</v>
      </c>
      <c r="Q31" s="116">
        <v>1032.967183</v>
      </c>
    </row>
    <row r="32" spans="1:17" s="14" customFormat="1" ht="12" customHeight="1">
      <c r="A32" s="40"/>
      <c r="B32" s="36">
        <v>1975</v>
      </c>
      <c r="C32" s="37">
        <v>50</v>
      </c>
      <c r="D32" s="67">
        <v>4069.4372309999999</v>
      </c>
      <c r="E32" s="68">
        <v>2396.0208259999999</v>
      </c>
      <c r="F32" s="68">
        <v>234.51914300000001</v>
      </c>
      <c r="G32" s="68">
        <v>216.251746</v>
      </c>
      <c r="H32" s="68">
        <v>676.77084500000001</v>
      </c>
      <c r="I32" s="68">
        <v>417.55662999999998</v>
      </c>
      <c r="J32" s="68">
        <v>21.537413000000001</v>
      </c>
      <c r="K32" s="69">
        <f t="shared" si="0"/>
        <v>25.573165327930823</v>
      </c>
      <c r="L32" s="69">
        <f t="shared" si="1"/>
        <v>74.426834672069177</v>
      </c>
      <c r="M32" s="70">
        <v>112.411641</v>
      </c>
      <c r="N32" s="71">
        <f t="shared" si="2"/>
        <v>1.8500772885070944</v>
      </c>
      <c r="O32" s="72">
        <f t="shared" si="3"/>
        <v>1.1805740130224933</v>
      </c>
      <c r="Q32" s="116">
        <v>1040.6839110000001</v>
      </c>
    </row>
    <row r="33" spans="1:17" s="14" customFormat="1" ht="12" customHeight="1">
      <c r="B33" s="32">
        <v>1976</v>
      </c>
      <c r="C33" s="33">
        <v>51</v>
      </c>
      <c r="D33" s="55">
        <v>4142.5058829999998</v>
      </c>
      <c r="E33" s="56">
        <v>2443.3303080000001</v>
      </c>
      <c r="F33" s="56">
        <v>236.82106400000001</v>
      </c>
      <c r="G33" s="56">
        <v>221.11172099999999</v>
      </c>
      <c r="H33" s="56">
        <v>680.36114999999995</v>
      </c>
      <c r="I33" s="56">
        <v>429.57293900000002</v>
      </c>
      <c r="J33" s="56">
        <v>21.82038</v>
      </c>
      <c r="K33" s="57">
        <f t="shared" si="0"/>
        <v>25.298044048667922</v>
      </c>
      <c r="L33" s="57">
        <f t="shared" si="1"/>
        <v>74.701955951332081</v>
      </c>
      <c r="M33" s="58">
        <v>113.624865</v>
      </c>
      <c r="N33" s="59">
        <f t="shared" si="2"/>
        <v>1.7955468496572564</v>
      </c>
      <c r="O33" s="60">
        <f t="shared" si="3"/>
        <v>1.0792690056005796</v>
      </c>
      <c r="Q33" s="116">
        <v>1047.9729629999999</v>
      </c>
    </row>
    <row r="34" spans="1:17" s="14" customFormat="1" ht="12" customHeight="1">
      <c r="B34" s="34">
        <v>1977</v>
      </c>
      <c r="C34" s="35">
        <v>52</v>
      </c>
      <c r="D34" s="61">
        <v>4215.7724900000003</v>
      </c>
      <c r="E34" s="62">
        <v>2490.5286019999999</v>
      </c>
      <c r="F34" s="62">
        <v>239.26191299999999</v>
      </c>
      <c r="G34" s="62">
        <v>226.09824900000001</v>
      </c>
      <c r="H34" s="62">
        <v>683.84870999999998</v>
      </c>
      <c r="I34" s="62">
        <v>441.70141100000001</v>
      </c>
      <c r="J34" s="62">
        <v>22.089511999999999</v>
      </c>
      <c r="K34" s="63">
        <f t="shared" si="0"/>
        <v>25.029972098897584</v>
      </c>
      <c r="L34" s="63">
        <f t="shared" si="1"/>
        <v>74.970027901102412</v>
      </c>
      <c r="M34" s="64">
        <v>114.761517</v>
      </c>
      <c r="N34" s="65">
        <f t="shared" si="2"/>
        <v>1.7686542655418265</v>
      </c>
      <c r="O34" s="66">
        <f t="shared" si="3"/>
        <v>1.0003549839201042</v>
      </c>
      <c r="Q34" s="116">
        <v>1055.206678</v>
      </c>
    </row>
    <row r="35" spans="1:17" s="14" customFormat="1" ht="12" customHeight="1">
      <c r="B35" s="34">
        <v>1978</v>
      </c>
      <c r="C35" s="35">
        <v>53</v>
      </c>
      <c r="D35" s="61">
        <v>4289.6577079999997</v>
      </c>
      <c r="E35" s="62">
        <v>2537.447498</v>
      </c>
      <c r="F35" s="62">
        <v>241.95338000000001</v>
      </c>
      <c r="G35" s="62">
        <v>231.22675699999999</v>
      </c>
      <c r="H35" s="62">
        <v>687.14955299999997</v>
      </c>
      <c r="I35" s="62">
        <v>454.46267899999998</v>
      </c>
      <c r="J35" s="62">
        <v>22.355637000000002</v>
      </c>
      <c r="K35" s="63">
        <f t="shared" si="0"/>
        <v>24.766814564683212</v>
      </c>
      <c r="L35" s="63">
        <f t="shared" si="1"/>
        <v>75.233185435316784</v>
      </c>
      <c r="M35" s="64">
        <v>115.80952499999999</v>
      </c>
      <c r="N35" s="65">
        <f t="shared" si="2"/>
        <v>1.7525902589681692</v>
      </c>
      <c r="O35" s="66">
        <f t="shared" si="3"/>
        <v>0.91320507727341749</v>
      </c>
      <c r="Q35" s="116">
        <v>1062.41157</v>
      </c>
    </row>
    <row r="36" spans="1:17" s="14" customFormat="1" ht="12" customHeight="1">
      <c r="B36" s="34">
        <v>1979</v>
      </c>
      <c r="C36" s="35">
        <v>54</v>
      </c>
      <c r="D36" s="61">
        <v>4365.5828709999996</v>
      </c>
      <c r="E36" s="62">
        <v>2585.5881850000001</v>
      </c>
      <c r="F36" s="62">
        <v>244.79154299999999</v>
      </c>
      <c r="G36" s="62">
        <v>236.454114</v>
      </c>
      <c r="H36" s="62">
        <v>690.28770499999996</v>
      </c>
      <c r="I36" s="62">
        <v>467.97588500000001</v>
      </c>
      <c r="J36" s="62">
        <v>22.623044</v>
      </c>
      <c r="K36" s="63">
        <f t="shared" si="0"/>
        <v>24.49862608506648</v>
      </c>
      <c r="L36" s="63">
        <f t="shared" si="1"/>
        <v>75.501373914933524</v>
      </c>
      <c r="M36" s="64">
        <v>116.76550899999999</v>
      </c>
      <c r="N36" s="65">
        <f t="shared" si="2"/>
        <v>1.7699585414100483</v>
      </c>
      <c r="O36" s="66">
        <f t="shared" si="3"/>
        <v>0.82547959677754079</v>
      </c>
      <c r="Q36" s="116">
        <v>1069.507824</v>
      </c>
    </row>
    <row r="37" spans="1:17" s="14" customFormat="1" ht="12" customHeight="1">
      <c r="A37" s="40"/>
      <c r="B37" s="36">
        <v>1980</v>
      </c>
      <c r="C37" s="37">
        <v>55</v>
      </c>
      <c r="D37" s="67">
        <v>4444.0077060000003</v>
      </c>
      <c r="E37" s="68">
        <v>2636.013559</v>
      </c>
      <c r="F37" s="68">
        <v>247.76130499999999</v>
      </c>
      <c r="G37" s="68">
        <v>241.789005</v>
      </c>
      <c r="H37" s="68">
        <v>693.437229</v>
      </c>
      <c r="I37" s="68">
        <v>481.54277300000001</v>
      </c>
      <c r="J37" s="68">
        <v>22.920237</v>
      </c>
      <c r="K37" s="69">
        <f t="shared" si="0"/>
        <v>24.227595657549024</v>
      </c>
      <c r="L37" s="69">
        <f t="shared" si="1"/>
        <v>75.772404342450983</v>
      </c>
      <c r="M37" s="70">
        <v>117.624196</v>
      </c>
      <c r="N37" s="71">
        <f t="shared" si="2"/>
        <v>1.7964344582934473</v>
      </c>
      <c r="O37" s="72">
        <f t="shared" si="3"/>
        <v>0.73539438773823917</v>
      </c>
      <c r="Q37" s="116">
        <v>1076.6762180000001</v>
      </c>
    </row>
    <row r="38" spans="1:17" s="14" customFormat="1" ht="12" customHeight="1">
      <c r="B38" s="32">
        <v>1981</v>
      </c>
      <c r="C38" s="33">
        <v>56</v>
      </c>
      <c r="D38" s="55">
        <v>4524.6276589999998</v>
      </c>
      <c r="E38" s="56">
        <v>2688.4800059999998</v>
      </c>
      <c r="F38" s="56">
        <v>250.580512</v>
      </c>
      <c r="G38" s="56">
        <v>247.20613599999999</v>
      </c>
      <c r="H38" s="56">
        <v>696.42918999999995</v>
      </c>
      <c r="I38" s="56">
        <v>495.65533599999998</v>
      </c>
      <c r="J38" s="56">
        <v>23.268484000000001</v>
      </c>
      <c r="K38" s="57">
        <f t="shared" si="0"/>
        <v>23.946414636899963</v>
      </c>
      <c r="L38" s="57">
        <f t="shared" si="1"/>
        <v>76.053585363100041</v>
      </c>
      <c r="M38" s="58">
        <v>118.385723</v>
      </c>
      <c r="N38" s="59">
        <f t="shared" si="2"/>
        <v>1.8141272097964958</v>
      </c>
      <c r="O38" s="60">
        <f t="shared" si="3"/>
        <v>0.64742376645024535</v>
      </c>
      <c r="Q38" s="116">
        <v>1083.4861000000001</v>
      </c>
    </row>
    <row r="39" spans="1:17" s="14" customFormat="1" ht="12" customHeight="1">
      <c r="B39" s="34">
        <v>1982</v>
      </c>
      <c r="C39" s="35">
        <v>57</v>
      </c>
      <c r="D39" s="61">
        <v>4607.9848709999997</v>
      </c>
      <c r="E39" s="62">
        <v>2743.2895840000001</v>
      </c>
      <c r="F39" s="62">
        <v>253.21469999999999</v>
      </c>
      <c r="G39" s="62">
        <v>252.67335499999999</v>
      </c>
      <c r="H39" s="62">
        <v>699.22037</v>
      </c>
      <c r="I39" s="62">
        <v>510.54022900000001</v>
      </c>
      <c r="J39" s="62">
        <v>23.646048</v>
      </c>
      <c r="K39" s="63">
        <f t="shared" si="0"/>
        <v>23.652147489873997</v>
      </c>
      <c r="L39" s="63">
        <f t="shared" si="1"/>
        <v>76.347852510126003</v>
      </c>
      <c r="M39" s="64">
        <v>119.098142</v>
      </c>
      <c r="N39" s="65">
        <f t="shared" si="2"/>
        <v>1.8422999257009138</v>
      </c>
      <c r="O39" s="66">
        <f t="shared" si="3"/>
        <v>0.60177780052075036</v>
      </c>
      <c r="Q39" s="116">
        <v>1089.8873779999999</v>
      </c>
    </row>
    <row r="40" spans="1:17" s="14" customFormat="1" ht="12" customHeight="1">
      <c r="B40" s="34">
        <v>1983</v>
      </c>
      <c r="C40" s="35">
        <v>58</v>
      </c>
      <c r="D40" s="61">
        <v>4691.8842379999996</v>
      </c>
      <c r="E40" s="62">
        <v>2798.5887659999999</v>
      </c>
      <c r="F40" s="62">
        <v>255.86356799999999</v>
      </c>
      <c r="G40" s="62">
        <v>258.20023400000002</v>
      </c>
      <c r="H40" s="62">
        <v>702.01477399999999</v>
      </c>
      <c r="I40" s="62">
        <v>525.33503099999996</v>
      </c>
      <c r="J40" s="62">
        <v>24.011054000000001</v>
      </c>
      <c r="K40" s="63">
        <f t="shared" si="0"/>
        <v>23.36534623171579</v>
      </c>
      <c r="L40" s="63">
        <f t="shared" si="1"/>
        <v>76.63465376828421</v>
      </c>
      <c r="M40" s="64">
        <v>119.793752</v>
      </c>
      <c r="N40" s="65">
        <f t="shared" si="2"/>
        <v>1.8207387686538254</v>
      </c>
      <c r="O40" s="66">
        <f t="shared" si="3"/>
        <v>0.58406452721990831</v>
      </c>
      <c r="Q40" s="116">
        <v>1096.274997</v>
      </c>
    </row>
    <row r="41" spans="1:17" s="14" customFormat="1" ht="12" customHeight="1">
      <c r="B41" s="34">
        <v>1984</v>
      </c>
      <c r="C41" s="35">
        <v>59</v>
      </c>
      <c r="D41" s="61">
        <v>4775.8360739999998</v>
      </c>
      <c r="E41" s="62">
        <v>2853.8895900000002</v>
      </c>
      <c r="F41" s="62">
        <v>258.48236900000001</v>
      </c>
      <c r="G41" s="62">
        <v>263.76054399999998</v>
      </c>
      <c r="H41" s="62">
        <v>704.79862300000002</v>
      </c>
      <c r="I41" s="62">
        <v>540.18278299999997</v>
      </c>
      <c r="J41" s="62">
        <v>24.357386999999999</v>
      </c>
      <c r="K41" s="63">
        <f t="shared" si="0"/>
        <v>23.086670415731692</v>
      </c>
      <c r="L41" s="63">
        <f t="shared" si="1"/>
        <v>76.913329584268311</v>
      </c>
      <c r="M41" s="64">
        <v>120.470727</v>
      </c>
      <c r="N41" s="65">
        <f t="shared" si="2"/>
        <v>1.7892989626655122</v>
      </c>
      <c r="O41" s="66">
        <f t="shared" si="3"/>
        <v>0.56511711896291672</v>
      </c>
      <c r="Q41" s="116">
        <v>1102.5815339999999</v>
      </c>
    </row>
    <row r="42" spans="1:17" s="14" customFormat="1" ht="12" customHeight="1">
      <c r="A42" s="40"/>
      <c r="B42" s="36">
        <v>1985</v>
      </c>
      <c r="C42" s="37">
        <v>60</v>
      </c>
      <c r="D42" s="67">
        <v>4861.7306129999997</v>
      </c>
      <c r="E42" s="68">
        <v>2910.5879129999998</v>
      </c>
      <c r="F42" s="68">
        <v>261.10516200000001</v>
      </c>
      <c r="G42" s="68">
        <v>269.32052599999997</v>
      </c>
      <c r="H42" s="68">
        <v>707.51628700000003</v>
      </c>
      <c r="I42" s="68">
        <v>555.65263100000004</v>
      </c>
      <c r="J42" s="68">
        <v>24.704546000000001</v>
      </c>
      <c r="K42" s="69">
        <f t="shared" si="0"/>
        <v>22.806580727347267</v>
      </c>
      <c r="L42" s="69">
        <f t="shared" si="1"/>
        <v>77.193419272652733</v>
      </c>
      <c r="M42" s="70">
        <v>121.11903100000001</v>
      </c>
      <c r="N42" s="71">
        <f t="shared" si="2"/>
        <v>1.7985236023408788</v>
      </c>
      <c r="O42" s="72">
        <f t="shared" si="3"/>
        <v>0.53814234888780277</v>
      </c>
      <c r="Q42" s="116">
        <v>1108.794517</v>
      </c>
    </row>
    <row r="43" spans="1:17" s="14" customFormat="1" ht="12" customHeight="1">
      <c r="B43" s="32">
        <v>1986</v>
      </c>
      <c r="C43" s="33">
        <v>61</v>
      </c>
      <c r="D43" s="55">
        <v>4950.0633399999997</v>
      </c>
      <c r="E43" s="56">
        <v>2969.0380100000002</v>
      </c>
      <c r="F43" s="56">
        <v>263.744844</v>
      </c>
      <c r="G43" s="56">
        <v>274.88012500000002</v>
      </c>
      <c r="H43" s="56">
        <v>710.38507700000002</v>
      </c>
      <c r="I43" s="56">
        <v>571.64642600000002</v>
      </c>
      <c r="J43" s="56">
        <v>25.069185000000001</v>
      </c>
      <c r="K43" s="57">
        <f t="shared" si="0"/>
        <v>22.527675292332724</v>
      </c>
      <c r="L43" s="57">
        <f t="shared" si="1"/>
        <v>77.472324707667269</v>
      </c>
      <c r="M43" s="58">
        <v>121.71030500000001</v>
      </c>
      <c r="N43" s="59">
        <f t="shared" si="2"/>
        <v>1.8168988377061339</v>
      </c>
      <c r="O43" s="60">
        <f t="shared" si="3"/>
        <v>0.48817596633512039</v>
      </c>
      <c r="Q43" s="116">
        <v>1115.134196</v>
      </c>
    </row>
    <row r="44" spans="1:17" s="14" customFormat="1" ht="12" customHeight="1">
      <c r="B44" s="34">
        <v>1987</v>
      </c>
      <c r="C44" s="35">
        <v>62</v>
      </c>
      <c r="D44" s="61">
        <v>5040.9844949999997</v>
      </c>
      <c r="E44" s="62">
        <v>3029.3793649999998</v>
      </c>
      <c r="F44" s="62">
        <v>266.406972</v>
      </c>
      <c r="G44" s="62">
        <v>280.44754</v>
      </c>
      <c r="H44" s="62">
        <v>713.46533899999997</v>
      </c>
      <c r="I44" s="62">
        <v>588.07970599999999</v>
      </c>
      <c r="J44" s="62">
        <v>25.459313999999999</v>
      </c>
      <c r="K44" s="63">
        <f t="shared" si="0"/>
        <v>22.251603771298647</v>
      </c>
      <c r="L44" s="63">
        <f t="shared" si="1"/>
        <v>77.748396228701353</v>
      </c>
      <c r="M44" s="64">
        <v>122.268885</v>
      </c>
      <c r="N44" s="65">
        <f t="shared" si="2"/>
        <v>1.8367675068982123</v>
      </c>
      <c r="O44" s="66">
        <f t="shared" si="3"/>
        <v>0.4589422399360501</v>
      </c>
      <c r="Q44" s="116">
        <v>1121.6998960000001</v>
      </c>
    </row>
    <row r="45" spans="1:17" s="14" customFormat="1" ht="12" customHeight="1">
      <c r="B45" s="34">
        <v>1988</v>
      </c>
      <c r="C45" s="35">
        <v>63</v>
      </c>
      <c r="D45" s="61">
        <v>5132.2939740000002</v>
      </c>
      <c r="E45" s="62">
        <v>3089.990824</v>
      </c>
      <c r="F45" s="62">
        <v>269.22071799999998</v>
      </c>
      <c r="G45" s="62">
        <v>286.02649700000001</v>
      </c>
      <c r="H45" s="62">
        <v>716.44443200000001</v>
      </c>
      <c r="I45" s="62">
        <v>604.51122699999996</v>
      </c>
      <c r="J45" s="62">
        <v>25.868245000000002</v>
      </c>
      <c r="K45" s="63">
        <f t="shared" si="0"/>
        <v>21.984425711308642</v>
      </c>
      <c r="L45" s="63">
        <f t="shared" si="1"/>
        <v>78.015574288691354</v>
      </c>
      <c r="M45" s="64">
        <v>122.79830200000001</v>
      </c>
      <c r="N45" s="65">
        <f t="shared" si="2"/>
        <v>1.8113421910058918</v>
      </c>
      <c r="O45" s="66">
        <f t="shared" si="3"/>
        <v>0.43299405241161537</v>
      </c>
      <c r="Q45" s="116">
        <v>1128.3053560000001</v>
      </c>
    </row>
    <row r="46" spans="1:17" s="14" customFormat="1" ht="12" customHeight="1">
      <c r="B46" s="34">
        <v>1989</v>
      </c>
      <c r="C46" s="35" t="s">
        <v>39</v>
      </c>
      <c r="D46" s="61">
        <v>5223.7043080000003</v>
      </c>
      <c r="E46" s="62">
        <v>3150.480219</v>
      </c>
      <c r="F46" s="62">
        <v>272.317228</v>
      </c>
      <c r="G46" s="62">
        <v>291.60134399999998</v>
      </c>
      <c r="H46" s="62">
        <v>719.10788300000002</v>
      </c>
      <c r="I46" s="62">
        <v>621.16763500000002</v>
      </c>
      <c r="J46" s="62">
        <v>26.285786999999999</v>
      </c>
      <c r="K46" s="63">
        <f t="shared" si="0"/>
        <v>21.724547085523891</v>
      </c>
      <c r="L46" s="63">
        <f t="shared" si="1"/>
        <v>78.275452914476105</v>
      </c>
      <c r="M46" s="64">
        <v>123.27064799999999</v>
      </c>
      <c r="N46" s="65">
        <f t="shared" si="2"/>
        <v>1.7810814123875502</v>
      </c>
      <c r="O46" s="66">
        <f t="shared" si="3"/>
        <v>0.38465189852543347</v>
      </c>
      <c r="Q46" s="116">
        <v>1134.826102</v>
      </c>
    </row>
    <row r="47" spans="1:17" s="14" customFormat="1" ht="12" customHeight="1">
      <c r="A47" s="40"/>
      <c r="B47" s="36">
        <v>1990</v>
      </c>
      <c r="C47" s="37">
        <v>2</v>
      </c>
      <c r="D47" s="67">
        <v>5316.1758620000001</v>
      </c>
      <c r="E47" s="68">
        <v>3211.352077</v>
      </c>
      <c r="F47" s="68">
        <v>275.86032899999998</v>
      </c>
      <c r="G47" s="68">
        <v>297.14641499999999</v>
      </c>
      <c r="H47" s="68">
        <v>721.49728200000004</v>
      </c>
      <c r="I47" s="68">
        <v>638.15723700000001</v>
      </c>
      <c r="J47" s="68">
        <v>26.743825000000001</v>
      </c>
      <c r="K47" s="69">
        <f t="shared" si="0"/>
        <v>21.472000788374221</v>
      </c>
      <c r="L47" s="69">
        <f t="shared" si="1"/>
        <v>78.527999211625783</v>
      </c>
      <c r="M47" s="70">
        <v>123.68632100000001</v>
      </c>
      <c r="N47" s="71">
        <f t="shared" si="2"/>
        <v>1.7702294874995346</v>
      </c>
      <c r="O47" s="72">
        <f t="shared" si="3"/>
        <v>0.33720354905575789</v>
      </c>
      <c r="Q47" s="116">
        <v>1141.489323</v>
      </c>
    </row>
    <row r="48" spans="1:17" s="14" customFormat="1" ht="12" customHeight="1">
      <c r="B48" s="32">
        <v>1991</v>
      </c>
      <c r="C48" s="33">
        <v>3</v>
      </c>
      <c r="D48" s="55">
        <v>5406.245868</v>
      </c>
      <c r="E48" s="56">
        <v>3269.852938</v>
      </c>
      <c r="F48" s="56">
        <v>279.69583299999999</v>
      </c>
      <c r="G48" s="56">
        <v>302.60150199999998</v>
      </c>
      <c r="H48" s="56">
        <v>723.60289799999998</v>
      </c>
      <c r="I48" s="56">
        <v>655.04049299999997</v>
      </c>
      <c r="J48" s="56">
        <v>27.214099999999998</v>
      </c>
      <c r="K48" s="57">
        <f t="shared" si="0"/>
        <v>21.237017997939123</v>
      </c>
      <c r="L48" s="57">
        <f t="shared" si="1"/>
        <v>78.76298200206088</v>
      </c>
      <c r="M48" s="58">
        <v>124.073993</v>
      </c>
      <c r="N48" s="59">
        <f t="shared" si="2"/>
        <v>1.6942631007341333</v>
      </c>
      <c r="O48" s="60">
        <f t="shared" si="3"/>
        <v>0.31343158796030934</v>
      </c>
      <c r="Q48" s="116">
        <v>1148.1254080000001</v>
      </c>
    </row>
    <row r="49" spans="2:17" s="14" customFormat="1" ht="12" customHeight="1">
      <c r="B49" s="34">
        <v>1992</v>
      </c>
      <c r="C49" s="35">
        <v>4</v>
      </c>
      <c r="D49" s="61">
        <v>5492.6860930000003</v>
      </c>
      <c r="E49" s="62">
        <v>3325.187719</v>
      </c>
      <c r="F49" s="62">
        <v>283.64336400000002</v>
      </c>
      <c r="G49" s="62">
        <v>307.967446</v>
      </c>
      <c r="H49" s="62">
        <v>725.25949300000002</v>
      </c>
      <c r="I49" s="62">
        <v>671.93154800000002</v>
      </c>
      <c r="J49" s="62">
        <v>27.637105999999999</v>
      </c>
      <c r="K49" s="63">
        <f t="shared" si="0"/>
        <v>21.015994660082967</v>
      </c>
      <c r="L49" s="63">
        <f t="shared" si="1"/>
        <v>78.984005339917033</v>
      </c>
      <c r="M49" s="64">
        <v>124.444693</v>
      </c>
      <c r="N49" s="65">
        <f t="shared" si="2"/>
        <v>1.5988955572969132</v>
      </c>
      <c r="O49" s="66">
        <f t="shared" si="3"/>
        <v>0.29877332955665281</v>
      </c>
      <c r="Q49" s="116">
        <v>1154.3426159999999</v>
      </c>
    </row>
    <row r="50" spans="2:17" s="14" customFormat="1" ht="12" customHeight="1">
      <c r="B50" s="34">
        <v>1993</v>
      </c>
      <c r="C50" s="35">
        <v>5</v>
      </c>
      <c r="D50" s="61">
        <v>5577.4335229999997</v>
      </c>
      <c r="E50" s="62">
        <v>3379.0613069999999</v>
      </c>
      <c r="F50" s="62">
        <v>287.56876299999999</v>
      </c>
      <c r="G50" s="62">
        <v>313.30209400000001</v>
      </c>
      <c r="H50" s="62">
        <v>726.44189300000005</v>
      </c>
      <c r="I50" s="62">
        <v>689.13995899999998</v>
      </c>
      <c r="J50" s="62">
        <v>28.038401</v>
      </c>
      <c r="K50" s="63">
        <f t="shared" si="0"/>
        <v>20.798015435172047</v>
      </c>
      <c r="L50" s="63">
        <f t="shared" si="1"/>
        <v>79.201984564827953</v>
      </c>
      <c r="M50" s="64">
        <v>124.779577</v>
      </c>
      <c r="N50" s="65">
        <f t="shared" si="2"/>
        <v>1.5429141328138911</v>
      </c>
      <c r="O50" s="66">
        <f t="shared" si="3"/>
        <v>0.26910267680118238</v>
      </c>
      <c r="Q50" s="116">
        <v>1159.9954849999999</v>
      </c>
    </row>
    <row r="51" spans="2:17" s="14" customFormat="1" ht="12" customHeight="1">
      <c r="B51" s="34">
        <v>1994</v>
      </c>
      <c r="C51" s="35">
        <v>6</v>
      </c>
      <c r="D51" s="61">
        <v>5660.7279930000004</v>
      </c>
      <c r="E51" s="62">
        <v>3432.01523</v>
      </c>
      <c r="F51" s="62">
        <v>291.37599699999998</v>
      </c>
      <c r="G51" s="62">
        <v>318.63700899999998</v>
      </c>
      <c r="H51" s="62">
        <v>727.06316200000003</v>
      </c>
      <c r="I51" s="62">
        <v>706.488294</v>
      </c>
      <c r="J51" s="62">
        <v>28.454917999999999</v>
      </c>
      <c r="K51" s="63">
        <f t="shared" si="0"/>
        <v>20.580123677389349</v>
      </c>
      <c r="L51" s="63">
        <f t="shared" si="1"/>
        <v>79.419876322610648</v>
      </c>
      <c r="M51" s="64">
        <v>125.119269</v>
      </c>
      <c r="N51" s="65">
        <f t="shared" si="2"/>
        <v>1.4934193237178732</v>
      </c>
      <c r="O51" s="66">
        <f t="shared" si="3"/>
        <v>0.27223365246702258</v>
      </c>
      <c r="Q51" s="116">
        <v>1164.9848219999999</v>
      </c>
    </row>
    <row r="52" spans="2:17" s="14" customFormat="1" ht="12" customHeight="1">
      <c r="B52" s="36">
        <v>1995</v>
      </c>
      <c r="C52" s="37">
        <v>7</v>
      </c>
      <c r="D52" s="67">
        <v>5743.219454</v>
      </c>
      <c r="E52" s="68">
        <v>3484.1789960000001</v>
      </c>
      <c r="F52" s="68">
        <v>295.07164299999999</v>
      </c>
      <c r="G52" s="68">
        <v>323.94614300000001</v>
      </c>
      <c r="H52" s="68">
        <v>727.30040799999995</v>
      </c>
      <c r="I52" s="68">
        <v>724.33167000000003</v>
      </c>
      <c r="J52" s="68">
        <v>28.905121999999999</v>
      </c>
      <c r="K52" s="69">
        <f t="shared" si="0"/>
        <v>20.362845636788023</v>
      </c>
      <c r="L52" s="69">
        <f t="shared" si="1"/>
        <v>79.637154363211977</v>
      </c>
      <c r="M52" s="70">
        <v>125.433969</v>
      </c>
      <c r="N52" s="71">
        <f t="shared" si="2"/>
        <v>1.4572588738057703</v>
      </c>
      <c r="O52" s="66">
        <f t="shared" si="3"/>
        <v>0.25152001167781179</v>
      </c>
      <c r="Q52" s="116">
        <v>1169.4829119999999</v>
      </c>
    </row>
    <row r="53" spans="2:17" s="14" customFormat="1" ht="12" customHeight="1">
      <c r="B53" s="109">
        <v>1996</v>
      </c>
      <c r="C53" s="33">
        <v>8</v>
      </c>
      <c r="D53" s="55">
        <v>5825.1452980000004</v>
      </c>
      <c r="E53" s="56">
        <v>3535.423902</v>
      </c>
      <c r="F53" s="56">
        <v>298.70040699999998</v>
      </c>
      <c r="G53" s="56">
        <v>329.19928099999998</v>
      </c>
      <c r="H53" s="56">
        <v>727.45356700000002</v>
      </c>
      <c r="I53" s="56">
        <v>742.76474800000005</v>
      </c>
      <c r="J53" s="56">
        <v>29.378688</v>
      </c>
      <c r="K53" s="57">
        <f t="shared" si="0"/>
        <v>20.150922250866746</v>
      </c>
      <c r="L53" s="57">
        <f t="shared" si="1"/>
        <v>79.849077749133258</v>
      </c>
      <c r="M53" s="58">
        <v>125.726223</v>
      </c>
      <c r="N53" s="59">
        <f t="shared" si="2"/>
        <v>1.4264794277178794</v>
      </c>
      <c r="O53" s="60">
        <f t="shared" si="3"/>
        <v>0.23299430156752976</v>
      </c>
      <c r="Q53" s="116">
        <v>1173.8205</v>
      </c>
    </row>
    <row r="54" spans="2:17" s="14" customFormat="1" ht="12" customHeight="1">
      <c r="B54" s="110">
        <v>1997</v>
      </c>
      <c r="C54" s="35">
        <v>9</v>
      </c>
      <c r="D54" s="61">
        <v>5906.4812609999999</v>
      </c>
      <c r="E54" s="62">
        <v>3586.0955610000001</v>
      </c>
      <c r="F54" s="62">
        <v>302.40088300000002</v>
      </c>
      <c r="G54" s="62">
        <v>334.41402599999998</v>
      </c>
      <c r="H54" s="62">
        <v>727.56647999999996</v>
      </c>
      <c r="I54" s="62">
        <v>761.22444399999995</v>
      </c>
      <c r="J54" s="62">
        <v>29.846363</v>
      </c>
      <c r="K54" s="63">
        <f t="shared" si="0"/>
        <v>19.947264673121598</v>
      </c>
      <c r="L54" s="63">
        <f t="shared" si="1"/>
        <v>80.052735326878405</v>
      </c>
      <c r="M54" s="64">
        <v>126.027985</v>
      </c>
      <c r="N54" s="65">
        <f t="shared" si="2"/>
        <v>1.396290716180502</v>
      </c>
      <c r="O54" s="66">
        <f t="shared" si="3"/>
        <v>0.24001516374192988</v>
      </c>
      <c r="Q54" s="116">
        <v>1178.18145</v>
      </c>
    </row>
    <row r="55" spans="2:17" s="14" customFormat="1" ht="12" customHeight="1">
      <c r="B55" s="110">
        <v>1998</v>
      </c>
      <c r="C55" s="35">
        <v>10</v>
      </c>
      <c r="D55" s="61">
        <v>5987.3124799999996</v>
      </c>
      <c r="E55" s="62">
        <v>3636.3573510000001</v>
      </c>
      <c r="F55" s="62">
        <v>306.10289899999998</v>
      </c>
      <c r="G55" s="62">
        <v>339.58299899999997</v>
      </c>
      <c r="H55" s="62">
        <v>727.445606</v>
      </c>
      <c r="I55" s="62">
        <v>779.90803500000004</v>
      </c>
      <c r="J55" s="62">
        <v>30.299184</v>
      </c>
      <c r="K55" s="63">
        <f t="shared" si="0"/>
        <v>19.746231885328296</v>
      </c>
      <c r="L55" s="63">
        <f t="shared" si="1"/>
        <v>80.253768114671701</v>
      </c>
      <c r="M55" s="64">
        <v>126.30839</v>
      </c>
      <c r="N55" s="65">
        <f t="shared" si="2"/>
        <v>1.3685173189953446</v>
      </c>
      <c r="O55" s="66">
        <f t="shared" si="3"/>
        <v>0.22249423411793146</v>
      </c>
      <c r="Q55" s="116">
        <v>1182.2686060000001</v>
      </c>
    </row>
    <row r="56" spans="2:17" s="14" customFormat="1" ht="12" customHeight="1">
      <c r="B56" s="110">
        <v>1999</v>
      </c>
      <c r="C56" s="35">
        <v>11</v>
      </c>
      <c r="D56" s="61">
        <v>6067.7584580000002</v>
      </c>
      <c r="E56" s="62">
        <v>3686.1641450000002</v>
      </c>
      <c r="F56" s="62">
        <v>309.70474000000002</v>
      </c>
      <c r="G56" s="62">
        <v>344.66565400000002</v>
      </c>
      <c r="H56" s="62">
        <v>727.10001599999998</v>
      </c>
      <c r="I56" s="62">
        <v>799.09933999999998</v>
      </c>
      <c r="J56" s="62">
        <v>30.753170000000001</v>
      </c>
      <c r="K56" s="63">
        <f t="shared" si="0"/>
        <v>19.545837432542047</v>
      </c>
      <c r="L56" s="63">
        <f t="shared" si="1"/>
        <v>80.454162567457956</v>
      </c>
      <c r="M56" s="64">
        <v>126.555063</v>
      </c>
      <c r="N56" s="65">
        <f t="shared" si="2"/>
        <v>1.3436074744507209</v>
      </c>
      <c r="O56" s="66">
        <f t="shared" si="3"/>
        <v>0.19529423184000905</v>
      </c>
      <c r="Q56" s="116">
        <v>1185.9942040000001</v>
      </c>
    </row>
    <row r="57" spans="2:17" s="14" customFormat="1" ht="12" customHeight="1">
      <c r="B57" s="111">
        <v>2000</v>
      </c>
      <c r="C57" s="37">
        <v>12</v>
      </c>
      <c r="D57" s="67">
        <v>6148.8989750000001</v>
      </c>
      <c r="E57" s="68">
        <v>3736.0378449999998</v>
      </c>
      <c r="F57" s="68">
        <v>313.20569499999999</v>
      </c>
      <c r="G57" s="68">
        <v>349.63428199999998</v>
      </c>
      <c r="H57" s="68">
        <v>726.96847300000002</v>
      </c>
      <c r="I57" s="68">
        <v>818.95205699999997</v>
      </c>
      <c r="J57" s="68">
        <v>31.222776</v>
      </c>
      <c r="K57" s="69">
        <f t="shared" si="0"/>
        <v>19.35063924188151</v>
      </c>
      <c r="L57" s="69">
        <f t="shared" si="1"/>
        <v>80.64936075811849</v>
      </c>
      <c r="M57" s="70">
        <v>126.803861</v>
      </c>
      <c r="N57" s="71">
        <f t="shared" si="2"/>
        <v>1.337240392175147</v>
      </c>
      <c r="O57" s="72">
        <f t="shared" si="3"/>
        <v>0.19659268788005591</v>
      </c>
      <c r="Q57" s="116">
        <v>1189.8512579999999</v>
      </c>
    </row>
    <row r="58" spans="2:17" s="14" customFormat="1" ht="12" customHeight="1">
      <c r="B58" s="32">
        <v>2001</v>
      </c>
      <c r="C58" s="33">
        <v>13</v>
      </c>
      <c r="D58" s="55">
        <v>6230.746983</v>
      </c>
      <c r="E58" s="56">
        <v>3786.179783</v>
      </c>
      <c r="F58" s="56">
        <v>316.597666</v>
      </c>
      <c r="G58" s="56">
        <v>354.47514999999999</v>
      </c>
      <c r="H58" s="56">
        <v>726.87837100000002</v>
      </c>
      <c r="I58" s="56">
        <v>839.46387100000004</v>
      </c>
      <c r="J58" s="56">
        <v>31.714601999999999</v>
      </c>
      <c r="K58" s="57">
        <f t="shared" si="0"/>
        <v>19.15788736497953</v>
      </c>
      <c r="L58" s="57">
        <f t="shared" si="1"/>
        <v>80.84211263502047</v>
      </c>
      <c r="M58" s="58">
        <v>127.065731</v>
      </c>
      <c r="N58" s="59">
        <f t="shared" si="2"/>
        <v>1.3311002235160316</v>
      </c>
      <c r="O58" s="60">
        <f t="shared" si="3"/>
        <v>0.20651579371073581</v>
      </c>
      <c r="Q58" s="116">
        <v>1193.6794890000001</v>
      </c>
    </row>
    <row r="59" spans="2:17" s="14" customFormat="1" ht="12" customHeight="1">
      <c r="B59" s="34">
        <v>2002</v>
      </c>
      <c r="C59" s="35">
        <v>14</v>
      </c>
      <c r="D59" s="61">
        <v>6312.4073600000002</v>
      </c>
      <c r="E59" s="62">
        <v>3835.6694590000002</v>
      </c>
      <c r="F59" s="62">
        <v>319.797596</v>
      </c>
      <c r="G59" s="62">
        <v>359.17700000000002</v>
      </c>
      <c r="H59" s="62">
        <v>726.93935799999997</v>
      </c>
      <c r="I59" s="62">
        <v>860.61146199999996</v>
      </c>
      <c r="J59" s="62">
        <v>32.230003000000004</v>
      </c>
      <c r="K59" s="63">
        <f t="shared" si="0"/>
        <v>18.969991363168297</v>
      </c>
      <c r="L59" s="63">
        <f t="shared" si="1"/>
        <v>81.030008636831695</v>
      </c>
      <c r="M59" s="64">
        <v>127.301751</v>
      </c>
      <c r="N59" s="65">
        <f t="shared" si="2"/>
        <v>1.3106033228889231</v>
      </c>
      <c r="O59" s="66">
        <f t="shared" si="3"/>
        <v>0.18574638349973327</v>
      </c>
      <c r="Q59" s="116">
        <v>1197.463131</v>
      </c>
    </row>
    <row r="60" spans="2:17" s="14" customFormat="1" ht="12" customHeight="1">
      <c r="B60" s="34">
        <v>2003</v>
      </c>
      <c r="C60" s="35">
        <v>15</v>
      </c>
      <c r="D60" s="61">
        <v>6393.898365</v>
      </c>
      <c r="E60" s="62">
        <v>3884.3109439999998</v>
      </c>
      <c r="F60" s="62">
        <v>322.854669</v>
      </c>
      <c r="G60" s="62">
        <v>363.70534600000002</v>
      </c>
      <c r="H60" s="62">
        <v>727.42498899999998</v>
      </c>
      <c r="I60" s="62">
        <v>882.34926299999995</v>
      </c>
      <c r="J60" s="62">
        <v>32.756467999999998</v>
      </c>
      <c r="K60" s="63">
        <f t="shared" si="0"/>
        <v>18.791367666664499</v>
      </c>
      <c r="L60" s="63">
        <f t="shared" si="1"/>
        <v>81.208632333335501</v>
      </c>
      <c r="M60" s="64">
        <v>127.502353</v>
      </c>
      <c r="N60" s="65">
        <f t="shared" si="2"/>
        <v>1.2909655596117915</v>
      </c>
      <c r="O60" s="66">
        <f t="shared" si="3"/>
        <v>0.15757992205465143</v>
      </c>
      <c r="Q60" s="116">
        <v>1201.5009500000001</v>
      </c>
    </row>
    <row r="61" spans="2:17" s="14" customFormat="1" ht="12" customHeight="1">
      <c r="B61" s="34">
        <v>2004</v>
      </c>
      <c r="C61" s="35">
        <v>16</v>
      </c>
      <c r="D61" s="61">
        <v>6475.7514780000001</v>
      </c>
      <c r="E61" s="62">
        <v>3932.421014</v>
      </c>
      <c r="F61" s="62">
        <v>325.985321</v>
      </c>
      <c r="G61" s="62">
        <v>368.12678499999998</v>
      </c>
      <c r="H61" s="62">
        <v>728.16324299999997</v>
      </c>
      <c r="I61" s="62">
        <v>904.78133500000001</v>
      </c>
      <c r="J61" s="62">
        <v>33.278446000000002</v>
      </c>
      <c r="K61" s="63">
        <f t="shared" si="0"/>
        <v>18.620639181360506</v>
      </c>
      <c r="L61" s="63">
        <f t="shared" si="1"/>
        <v>81.379360818639498</v>
      </c>
      <c r="M61" s="64">
        <v>127.671289</v>
      </c>
      <c r="N61" s="65">
        <f t="shared" si="2"/>
        <v>1.2801753848334698</v>
      </c>
      <c r="O61" s="66">
        <f t="shared" si="3"/>
        <v>0.13249637832173278</v>
      </c>
      <c r="Q61" s="116">
        <v>1205.826317</v>
      </c>
    </row>
    <row r="62" spans="2:17" s="14" customFormat="1" ht="12" customHeight="1">
      <c r="B62" s="36">
        <v>2005</v>
      </c>
      <c r="C62" s="37">
        <v>17</v>
      </c>
      <c r="D62" s="67">
        <v>6558.1761189999997</v>
      </c>
      <c r="E62" s="68">
        <v>3980.3659389999998</v>
      </c>
      <c r="F62" s="68">
        <v>329.18454700000001</v>
      </c>
      <c r="G62" s="68">
        <v>372.50247100000001</v>
      </c>
      <c r="H62" s="68">
        <v>728.95048699999995</v>
      </c>
      <c r="I62" s="68">
        <v>927.898101</v>
      </c>
      <c r="J62" s="68">
        <v>33.813026999999998</v>
      </c>
      <c r="K62" s="69">
        <f t="shared" si="0"/>
        <v>18.453879493930682</v>
      </c>
      <c r="L62" s="69">
        <f t="shared" si="1"/>
        <v>81.546120506069315</v>
      </c>
      <c r="M62" s="70">
        <v>127.798373</v>
      </c>
      <c r="N62" s="71">
        <f t="shared" si="2"/>
        <v>1.2728197071802327</v>
      </c>
      <c r="O62" s="72">
        <f t="shared" si="3"/>
        <v>9.9539999161436299E-2</v>
      </c>
      <c r="Q62" s="116">
        <v>1210.237918</v>
      </c>
    </row>
    <row r="63" spans="2:17" s="14" customFormat="1" ht="12" customHeight="1">
      <c r="B63" s="32">
        <v>2006</v>
      </c>
      <c r="C63" s="33">
        <v>18</v>
      </c>
      <c r="D63" s="55">
        <v>6641.4162180000003</v>
      </c>
      <c r="E63" s="56">
        <v>4028.3470339999999</v>
      </c>
      <c r="F63" s="56">
        <v>332.410934</v>
      </c>
      <c r="G63" s="56">
        <v>376.78833200000003</v>
      </c>
      <c r="H63" s="56">
        <v>729.857708</v>
      </c>
      <c r="I63" s="56">
        <v>951.740272</v>
      </c>
      <c r="J63" s="56">
        <v>34.395529000000003</v>
      </c>
      <c r="K63" s="57">
        <f t="shared" si="0"/>
        <v>18.291547723022109</v>
      </c>
      <c r="L63" s="57">
        <f t="shared" si="1"/>
        <v>81.708452276977894</v>
      </c>
      <c r="M63" s="58">
        <v>127.90216700000001</v>
      </c>
      <c r="N63" s="59">
        <f t="shared" si="2"/>
        <v>1.2692568404627309</v>
      </c>
      <c r="O63" s="60">
        <f t="shared" si="3"/>
        <v>8.121699640103941E-2</v>
      </c>
      <c r="Q63" s="116">
        <v>1214.8178170000001</v>
      </c>
    </row>
    <row r="64" spans="2:17" s="14" customFormat="1" ht="12" customHeight="1">
      <c r="B64" s="34">
        <v>2007</v>
      </c>
      <c r="C64" s="35">
        <v>19</v>
      </c>
      <c r="D64" s="61">
        <v>6725.9485450000002</v>
      </c>
      <c r="E64" s="62">
        <v>4076.0717500000001</v>
      </c>
      <c r="F64" s="62">
        <v>335.731785</v>
      </c>
      <c r="G64" s="62">
        <v>380.965937</v>
      </c>
      <c r="H64" s="62">
        <v>731.39313600000003</v>
      </c>
      <c r="I64" s="62">
        <v>976.46144400000003</v>
      </c>
      <c r="J64" s="62">
        <v>35.043841</v>
      </c>
      <c r="K64" s="63">
        <f t="shared" si="0"/>
        <v>18.141436272316888</v>
      </c>
      <c r="L64" s="63">
        <f t="shared" si="1"/>
        <v>81.858563727683105</v>
      </c>
      <c r="M64" s="64">
        <v>128.006426</v>
      </c>
      <c r="N64" s="65">
        <f t="shared" si="2"/>
        <v>1.2728057424092043</v>
      </c>
      <c r="O64" s="66">
        <f t="shared" si="3"/>
        <v>8.1514647050511257E-2</v>
      </c>
      <c r="Q64" s="116">
        <v>1220.183669</v>
      </c>
    </row>
    <row r="65" spans="2:17" s="14" customFormat="1" ht="12" customHeight="1">
      <c r="B65" s="34">
        <v>2008</v>
      </c>
      <c r="C65" s="35">
        <v>20</v>
      </c>
      <c r="D65" s="61">
        <v>6811.597272</v>
      </c>
      <c r="E65" s="62">
        <v>4123.8830559999997</v>
      </c>
      <c r="F65" s="62">
        <v>339.03934400000003</v>
      </c>
      <c r="G65" s="62">
        <v>385.03135099999997</v>
      </c>
      <c r="H65" s="62">
        <v>733.25618199999997</v>
      </c>
      <c r="I65" s="62">
        <v>1001.981281</v>
      </c>
      <c r="J65" s="62">
        <v>35.744784000000003</v>
      </c>
      <c r="K65" s="63">
        <f t="shared" si="0"/>
        <v>17.996972252589742</v>
      </c>
      <c r="L65" s="63">
        <f t="shared" si="1"/>
        <v>82.003027747410258</v>
      </c>
      <c r="M65" s="64">
        <v>128.07763299999999</v>
      </c>
      <c r="N65" s="65">
        <f t="shared" si="2"/>
        <v>1.2734074075495272</v>
      </c>
      <c r="O65" s="66">
        <f t="shared" si="3"/>
        <v>5.5627676066819731E-2</v>
      </c>
      <c r="Q65" s="116">
        <v>1225.881271</v>
      </c>
    </row>
    <row r="66" spans="2:17" s="14" customFormat="1" ht="12" customHeight="1">
      <c r="B66" s="34">
        <v>2009</v>
      </c>
      <c r="C66" s="35">
        <v>21</v>
      </c>
      <c r="D66" s="61">
        <v>6898.3059080000003</v>
      </c>
      <c r="E66" s="62">
        <v>4172.4503999999997</v>
      </c>
      <c r="F66" s="62">
        <v>342.23180200000002</v>
      </c>
      <c r="G66" s="62">
        <v>389.04524700000002</v>
      </c>
      <c r="H66" s="62">
        <v>734.90280499999994</v>
      </c>
      <c r="I66" s="62">
        <v>1028.200282</v>
      </c>
      <c r="J66" s="62">
        <v>36.448273999999998</v>
      </c>
      <c r="K66" s="63">
        <f t="shared" si="0"/>
        <v>17.848083926984931</v>
      </c>
      <c r="L66" s="63">
        <f t="shared" si="1"/>
        <v>82.151916073015073</v>
      </c>
      <c r="M66" s="64">
        <v>128.117042</v>
      </c>
      <c r="N66" s="65">
        <f t="shared" si="2"/>
        <v>1.2729559975077791</v>
      </c>
      <c r="O66" s="66">
        <f t="shared" si="3"/>
        <v>3.0769619235556434E-2</v>
      </c>
      <c r="Q66" s="116">
        <v>1231.215428</v>
      </c>
    </row>
    <row r="67" spans="2:17" s="14" customFormat="1" ht="12" customHeight="1">
      <c r="B67" s="36">
        <v>2010</v>
      </c>
      <c r="C67" s="37">
        <v>22</v>
      </c>
      <c r="D67" s="67">
        <v>6985.6031050000001</v>
      </c>
      <c r="E67" s="68">
        <v>4221.1710119999998</v>
      </c>
      <c r="F67" s="68">
        <v>345.272108</v>
      </c>
      <c r="G67" s="68">
        <v>393.07824900000003</v>
      </c>
      <c r="H67" s="68">
        <v>736.27681299999995</v>
      </c>
      <c r="I67" s="68">
        <v>1055.233397</v>
      </c>
      <c r="J67" s="68">
        <v>37.102764000000001</v>
      </c>
      <c r="K67" s="69">
        <f t="shared" si="0"/>
        <v>17.693817404474483</v>
      </c>
      <c r="L67" s="69">
        <f t="shared" si="1"/>
        <v>82.306182595525513</v>
      </c>
      <c r="M67" s="70">
        <v>128.10543100000001</v>
      </c>
      <c r="N67" s="71">
        <f t="shared" si="2"/>
        <v>1.2654874713335289</v>
      </c>
      <c r="O67" s="72">
        <f t="shared" si="3"/>
        <v>-9.0628068044225074E-3</v>
      </c>
      <c r="Q67" s="116">
        <v>1236.0198580000001</v>
      </c>
    </row>
    <row r="68" spans="2:17" s="14" customFormat="1" ht="12" customHeight="1">
      <c r="B68" s="32">
        <v>2011</v>
      </c>
      <c r="C68" s="33">
        <v>23</v>
      </c>
      <c r="D68" s="55">
        <v>7073.1254250000002</v>
      </c>
      <c r="E68" s="56">
        <v>4269.623979</v>
      </c>
      <c r="F68" s="56">
        <v>348.32600600000001</v>
      </c>
      <c r="G68" s="56">
        <v>397.13512800000001</v>
      </c>
      <c r="H68" s="56">
        <v>737.58966599999997</v>
      </c>
      <c r="I68" s="56">
        <v>1082.6758010000001</v>
      </c>
      <c r="J68" s="56">
        <v>37.730133000000002</v>
      </c>
      <c r="K68" s="57">
        <f t="shared" si="0"/>
        <v>17.540495275467279</v>
      </c>
      <c r="L68" s="57">
        <f t="shared" si="1"/>
        <v>82.459504724532721</v>
      </c>
      <c r="M68" s="58">
        <v>128.00725700000001</v>
      </c>
      <c r="N68" s="59">
        <f t="shared" si="2"/>
        <v>1.252895686806994</v>
      </c>
      <c r="O68" s="60">
        <f t="shared" si="3"/>
        <v>-7.6635314548056499E-2</v>
      </c>
      <c r="Q68" s="116">
        <v>1240.661231</v>
      </c>
    </row>
    <row r="69" spans="2:17" s="14" customFormat="1" ht="12" customHeight="1">
      <c r="B69" s="34">
        <v>2012</v>
      </c>
      <c r="C69" s="35">
        <v>24</v>
      </c>
      <c r="D69" s="61">
        <v>7161.697921</v>
      </c>
      <c r="E69" s="62">
        <v>4318.3219040000004</v>
      </c>
      <c r="F69" s="62">
        <v>351.46898599999997</v>
      </c>
      <c r="G69" s="62">
        <v>401.16682300000002</v>
      </c>
      <c r="H69" s="62">
        <v>738.90759400000002</v>
      </c>
      <c r="I69" s="62">
        <v>1110.7972339999999</v>
      </c>
      <c r="J69" s="62">
        <v>38.383409</v>
      </c>
      <c r="K69" s="63">
        <f t="shared" si="0"/>
        <v>17.389309556721809</v>
      </c>
      <c r="L69" s="63">
        <f t="shared" si="1"/>
        <v>82.610690443278187</v>
      </c>
      <c r="M69" s="64">
        <v>127.85368800000001</v>
      </c>
      <c r="N69" s="65">
        <f t="shared" si="2"/>
        <v>1.2522398611360757</v>
      </c>
      <c r="O69" s="66">
        <f t="shared" si="3"/>
        <v>-0.11996897957121178</v>
      </c>
      <c r="Q69" s="116">
        <v>1245.369821</v>
      </c>
    </row>
    <row r="70" spans="2:17" s="14" customFormat="1" ht="12" customHeight="1">
      <c r="B70" s="34">
        <v>2013</v>
      </c>
      <c r="C70" s="35">
        <v>25</v>
      </c>
      <c r="D70" s="61">
        <v>7250.5933699999996</v>
      </c>
      <c r="E70" s="62">
        <v>4366.453708</v>
      </c>
      <c r="F70" s="62">
        <v>354.564457</v>
      </c>
      <c r="G70" s="62">
        <v>405.14789000000002</v>
      </c>
      <c r="H70" s="62">
        <v>740.01380700000004</v>
      </c>
      <c r="I70" s="62">
        <v>1140.18058</v>
      </c>
      <c r="J70" s="62">
        <v>39.057445999999999</v>
      </c>
      <c r="K70" s="63">
        <f t="shared" si="0"/>
        <v>17.237480427067446</v>
      </c>
      <c r="L70" s="63">
        <f t="shared" si="1"/>
        <v>82.762519572932547</v>
      </c>
      <c r="M70" s="64">
        <v>127.67892399999999</v>
      </c>
      <c r="N70" s="65">
        <f t="shared" si="2"/>
        <v>1.2412621976044989</v>
      </c>
      <c r="O70" s="66">
        <f t="shared" si="3"/>
        <v>-0.13669062092289153</v>
      </c>
      <c r="Q70" s="116">
        <v>1249.8196129999999</v>
      </c>
    </row>
    <row r="71" spans="2:17" s="14" customFormat="1" ht="12" customHeight="1">
      <c r="B71" s="34">
        <v>2014</v>
      </c>
      <c r="C71" s="35">
        <v>26</v>
      </c>
      <c r="D71" s="61">
        <v>7339.0134189999999</v>
      </c>
      <c r="E71" s="62">
        <v>4413.6733480000003</v>
      </c>
      <c r="F71" s="62">
        <v>357.56386800000001</v>
      </c>
      <c r="G71" s="62">
        <v>409.12883399999998</v>
      </c>
      <c r="H71" s="62">
        <v>741.01414699999998</v>
      </c>
      <c r="I71" s="62">
        <v>1170.2990239999999</v>
      </c>
      <c r="J71" s="62">
        <v>39.728973000000003</v>
      </c>
      <c r="K71" s="63">
        <f t="shared" si="0"/>
        <v>17.087290258298406</v>
      </c>
      <c r="L71" s="63">
        <f t="shared" si="1"/>
        <v>82.91270974170159</v>
      </c>
      <c r="M71" s="64">
        <v>127.47673500000001</v>
      </c>
      <c r="N71" s="65">
        <f t="shared" si="2"/>
        <v>1.2194870748902531</v>
      </c>
      <c r="O71" s="66">
        <f t="shared" si="3"/>
        <v>-0.15835738089396045</v>
      </c>
      <c r="Q71" s="116">
        <v>1254.0385249999999</v>
      </c>
    </row>
    <row r="72" spans="2:17" s="14" customFormat="1" ht="12" customHeight="1">
      <c r="B72" s="36">
        <v>2015</v>
      </c>
      <c r="C72" s="37">
        <v>27</v>
      </c>
      <c r="D72" s="67">
        <v>7426.5975369999996</v>
      </c>
      <c r="E72" s="68">
        <v>4459.4374589999998</v>
      </c>
      <c r="F72" s="68">
        <v>360.46491900000001</v>
      </c>
      <c r="G72" s="68">
        <v>413.13439599999998</v>
      </c>
      <c r="H72" s="68">
        <v>742.10744899999997</v>
      </c>
      <c r="I72" s="68">
        <v>1201.107939</v>
      </c>
      <c r="J72" s="68">
        <v>40.403283999999999</v>
      </c>
      <c r="K72" s="69">
        <f t="shared" ref="K72:K135" si="4">Q72/D72*100</f>
        <v>16.942268942558965</v>
      </c>
      <c r="L72" s="69">
        <f t="shared" ref="L72:L135" si="5">100-K72</f>
        <v>83.057731057441032</v>
      </c>
      <c r="M72" s="70">
        <v>127.250933</v>
      </c>
      <c r="N72" s="65">
        <f t="shared" ref="N72:N74" si="6">D72/D71*100-100</f>
        <v>1.1934045218292368</v>
      </c>
      <c r="O72" s="66">
        <f t="shared" ref="O72:O74" si="7">M72/M71*100-100</f>
        <v>-0.17713192921046073</v>
      </c>
      <c r="Q72" s="116">
        <v>1258.2341280000001</v>
      </c>
    </row>
    <row r="73" spans="2:17" s="14" customFormat="1" ht="12" customHeight="1">
      <c r="B73" s="34">
        <v>2016</v>
      </c>
      <c r="C73" s="35">
        <v>28</v>
      </c>
      <c r="D73" s="61">
        <v>7513.4742379999998</v>
      </c>
      <c r="E73" s="62">
        <v>4504.1534879999999</v>
      </c>
      <c r="F73" s="62">
        <v>363.44867900000003</v>
      </c>
      <c r="G73" s="62">
        <v>417.10174000000001</v>
      </c>
      <c r="H73" s="62">
        <v>743.31858199999999</v>
      </c>
      <c r="I73" s="62">
        <v>1232.1116039999999</v>
      </c>
      <c r="J73" s="56">
        <v>41.100876999999997</v>
      </c>
      <c r="K73" s="57">
        <f t="shared" si="4"/>
        <v>16.804807749445295</v>
      </c>
      <c r="L73" s="57">
        <f t="shared" si="5"/>
        <v>83.195192250554697</v>
      </c>
      <c r="M73" s="58">
        <v>126.993858</v>
      </c>
      <c r="N73" s="59">
        <f t="shared" si="6"/>
        <v>1.1698048880011527</v>
      </c>
      <c r="O73" s="60">
        <f t="shared" si="7"/>
        <v>-0.20202209440775221</v>
      </c>
      <c r="Q73" s="116">
        <v>1262.6249009999999</v>
      </c>
    </row>
    <row r="74" spans="2:17" s="14" customFormat="1" ht="12" customHeight="1">
      <c r="B74" s="34">
        <v>2017</v>
      </c>
      <c r="C74" s="35">
        <v>29</v>
      </c>
      <c r="D74" s="61">
        <v>7599.8224039999996</v>
      </c>
      <c r="E74" s="62">
        <v>4548.3034459999999</v>
      </c>
      <c r="F74" s="62">
        <v>366.47073799999998</v>
      </c>
      <c r="G74" s="62">
        <v>420.98258800000002</v>
      </c>
      <c r="H74" s="62">
        <v>744.44936099999995</v>
      </c>
      <c r="I74" s="62">
        <v>1263.3337329999999</v>
      </c>
      <c r="J74" s="62">
        <v>41.816927</v>
      </c>
      <c r="K74" s="63">
        <f t="shared" si="4"/>
        <v>16.670378446385602</v>
      </c>
      <c r="L74" s="63">
        <f t="shared" si="5"/>
        <v>83.329621553614402</v>
      </c>
      <c r="M74" s="64">
        <v>126.66247199999999</v>
      </c>
      <c r="N74" s="65">
        <f t="shared" si="6"/>
        <v>1.1492441880386934</v>
      </c>
      <c r="O74" s="66">
        <f t="shared" si="7"/>
        <v>-0.26094647821473416</v>
      </c>
      <c r="Q74" s="116">
        <v>1266.9191559999999</v>
      </c>
    </row>
    <row r="75" spans="2:17" s="14" customFormat="1" ht="12" customHeight="1">
      <c r="B75" s="34">
        <v>2018</v>
      </c>
      <c r="C75" s="35">
        <v>30</v>
      </c>
      <c r="D75" s="61">
        <v>7683.7898279999999</v>
      </c>
      <c r="E75" s="62">
        <v>4590.0215019999996</v>
      </c>
      <c r="F75" s="62">
        <v>369.30073800000002</v>
      </c>
      <c r="G75" s="62">
        <v>424.74067400000001</v>
      </c>
      <c r="H75" s="62">
        <v>745.35913000000005</v>
      </c>
      <c r="I75" s="62">
        <v>1295.2650490000001</v>
      </c>
      <c r="J75" s="62">
        <v>42.539678000000002</v>
      </c>
      <c r="K75" s="63">
        <f t="shared" si="4"/>
        <v>16.537848098986291</v>
      </c>
      <c r="L75" s="63">
        <f t="shared" si="5"/>
        <v>83.462151901013712</v>
      </c>
      <c r="M75" s="64">
        <v>126.255866</v>
      </c>
      <c r="N75" s="65">
        <f>D75/D74*100-100</f>
        <v>1.104860344576025</v>
      </c>
      <c r="O75" s="66">
        <f t="shared" ref="O75" si="8">M75/M74*100-100</f>
        <v>-0.32101536751942206</v>
      </c>
      <c r="Q75" s="116">
        <v>1270.7334900000001</v>
      </c>
    </row>
    <row r="76" spans="2:17" s="14" customFormat="1" ht="12" customHeight="1">
      <c r="B76" s="34">
        <v>2019</v>
      </c>
      <c r="C76" s="35" t="s">
        <v>38</v>
      </c>
      <c r="D76" s="61">
        <v>7764.9510330000003</v>
      </c>
      <c r="E76" s="62">
        <v>4628.967396</v>
      </c>
      <c r="F76" s="62">
        <v>371.96792199999999</v>
      </c>
      <c r="G76" s="62">
        <v>428.31815999999998</v>
      </c>
      <c r="H76" s="62">
        <v>746.18964600000004</v>
      </c>
      <c r="I76" s="62">
        <v>1327.701163</v>
      </c>
      <c r="J76" s="62">
        <v>43.278149999999997</v>
      </c>
      <c r="K76" s="63">
        <f t="shared" si="4"/>
        <v>16.41047628741692</v>
      </c>
      <c r="L76" s="63">
        <f t="shared" si="5"/>
        <v>83.589523712583087</v>
      </c>
      <c r="M76" s="64">
        <v>125.79167700000001</v>
      </c>
      <c r="N76" s="65">
        <f>D76/D75*100-100</f>
        <v>1.0562652911750234</v>
      </c>
      <c r="O76" s="66">
        <f>M76/M75*100-100</f>
        <v>-0.36765737284632394</v>
      </c>
      <c r="Q76" s="116">
        <v>1274.2654480000001</v>
      </c>
    </row>
    <row r="77" spans="2:17" s="14" customFormat="1" ht="12" customHeight="1">
      <c r="B77" s="36">
        <v>2020</v>
      </c>
      <c r="C77" s="37">
        <v>2</v>
      </c>
      <c r="D77" s="67">
        <v>7840.9528799999998</v>
      </c>
      <c r="E77" s="68">
        <v>4664.3240750000004</v>
      </c>
      <c r="F77" s="68">
        <v>373.95667099999997</v>
      </c>
      <c r="G77" s="68">
        <v>431.53004399999998</v>
      </c>
      <c r="H77" s="68">
        <v>746.22535700000003</v>
      </c>
      <c r="I77" s="68">
        <v>1360.6772309999999</v>
      </c>
      <c r="J77" s="68">
        <v>43.933425999999997</v>
      </c>
      <c r="K77" s="69">
        <f t="shared" si="4"/>
        <v>16.275547009791495</v>
      </c>
      <c r="L77" s="69">
        <f t="shared" si="5"/>
        <v>83.724452990208505</v>
      </c>
      <c r="M77" s="70">
        <v>125.244761</v>
      </c>
      <c r="N77" s="71">
        <f t="shared" ref="N77:N124" si="9">D77/D76*100-100</f>
        <v>0.9787807634201755</v>
      </c>
      <c r="O77" s="72">
        <f t="shared" ref="O77:O125" si="10">M77/M76*100-100</f>
        <v>-0.43477916269452521</v>
      </c>
      <c r="Q77" s="116">
        <v>1276.157972</v>
      </c>
    </row>
    <row r="78" spans="2:17" s="14" customFormat="1" ht="12" customHeight="1">
      <c r="B78" s="34">
        <v>2021</v>
      </c>
      <c r="C78" s="35">
        <v>3</v>
      </c>
      <c r="D78" s="61">
        <v>7909.2951519999997</v>
      </c>
      <c r="E78" s="62">
        <v>4694.5761670000002</v>
      </c>
      <c r="F78" s="62">
        <v>375.27894700000002</v>
      </c>
      <c r="G78" s="62">
        <v>434.25412</v>
      </c>
      <c r="H78" s="62">
        <v>745.17377399999998</v>
      </c>
      <c r="I78" s="62">
        <v>1393.6764439999999</v>
      </c>
      <c r="J78" s="56">
        <v>44.491723999999998</v>
      </c>
      <c r="K78" s="57">
        <f t="shared" si="4"/>
        <v>16.134384195756208</v>
      </c>
      <c r="L78" s="57">
        <f t="shared" si="5"/>
        <v>83.865615804243788</v>
      </c>
      <c r="M78" s="58">
        <v>124.612531</v>
      </c>
      <c r="N78" s="59">
        <f t="shared" si="9"/>
        <v>0.8716067172692874</v>
      </c>
      <c r="O78" s="66">
        <f t="shared" si="10"/>
        <v>-0.50479556586002161</v>
      </c>
      <c r="Q78" s="116">
        <v>1276.1160669999999</v>
      </c>
    </row>
    <row r="79" spans="2:17" s="14" customFormat="1" ht="12" customHeight="1">
      <c r="B79" s="34">
        <v>2022</v>
      </c>
      <c r="C79" s="35">
        <v>4</v>
      </c>
      <c r="D79" s="61">
        <v>7975.1051559999996</v>
      </c>
      <c r="E79" s="62">
        <v>4722.6347640000004</v>
      </c>
      <c r="F79" s="62">
        <v>376.87069600000001</v>
      </c>
      <c r="G79" s="62">
        <v>436.81660699999998</v>
      </c>
      <c r="H79" s="62">
        <v>743.55576499999995</v>
      </c>
      <c r="I79" s="62">
        <v>1426.7363049999999</v>
      </c>
      <c r="J79" s="62">
        <v>45.038553</v>
      </c>
      <c r="K79" s="63">
        <f t="shared" si="4"/>
        <v>15.996539607257814</v>
      </c>
      <c r="L79" s="63">
        <f t="shared" si="5"/>
        <v>84.003460392742184</v>
      </c>
      <c r="M79" s="64">
        <v>123.95169199999999</v>
      </c>
      <c r="N79" s="65">
        <f t="shared" si="9"/>
        <v>0.83205902340561977</v>
      </c>
      <c r="O79" s="66">
        <f t="shared" si="10"/>
        <v>-0.53031504512175331</v>
      </c>
      <c r="Q79" s="116">
        <v>1275.740855</v>
      </c>
    </row>
    <row r="80" spans="2:17" s="14" customFormat="1" ht="12" customHeight="1">
      <c r="B80" s="34">
        <v>2023</v>
      </c>
      <c r="C80" s="35">
        <v>5</v>
      </c>
      <c r="D80" s="61">
        <v>8045.3114480000004</v>
      </c>
      <c r="E80" s="62">
        <v>4753.0797270000003</v>
      </c>
      <c r="F80" s="62">
        <v>378.90440699999999</v>
      </c>
      <c r="G80" s="62">
        <v>439.71900900000003</v>
      </c>
      <c r="H80" s="62">
        <v>742.27265299999999</v>
      </c>
      <c r="I80" s="62">
        <v>1460.481773</v>
      </c>
      <c r="J80" s="62">
        <v>45.575767999999997</v>
      </c>
      <c r="K80" s="63">
        <f t="shared" si="4"/>
        <v>15.861894126140236</v>
      </c>
      <c r="L80" s="63">
        <f t="shared" si="5"/>
        <v>84.138105873859757</v>
      </c>
      <c r="M80" s="64">
        <v>123.29451299999999</v>
      </c>
      <c r="N80" s="65">
        <f t="shared" si="9"/>
        <v>0.88031807263608641</v>
      </c>
      <c r="O80" s="66">
        <f t="shared" si="10"/>
        <v>-0.53018961612883686</v>
      </c>
      <c r="Q80" s="116">
        <v>1276.138784</v>
      </c>
    </row>
    <row r="81" spans="2:17" s="14" customFormat="1" ht="12" customHeight="1">
      <c r="B81" s="34">
        <v>2024</v>
      </c>
      <c r="C81" s="35">
        <v>6</v>
      </c>
      <c r="D81" s="61">
        <v>8118.8360000000002</v>
      </c>
      <c r="E81" s="62">
        <v>4785.0601310000002</v>
      </c>
      <c r="F81" s="62">
        <v>381.04800499999999</v>
      </c>
      <c r="G81" s="62">
        <v>442.86082199999998</v>
      </c>
      <c r="H81" s="62">
        <v>741.65186600000004</v>
      </c>
      <c r="I81" s="62">
        <v>1494.9939240000001</v>
      </c>
      <c r="J81" s="62">
        <v>46.109211999999999</v>
      </c>
      <c r="K81" s="63">
        <f t="shared" si="4"/>
        <v>15.732559741322524</v>
      </c>
      <c r="L81" s="63">
        <f t="shared" si="5"/>
        <v>84.267440258677482</v>
      </c>
      <c r="M81" s="64">
        <v>122.631432</v>
      </c>
      <c r="N81" s="65">
        <f t="shared" si="9"/>
        <v>0.91388074253207208</v>
      </c>
      <c r="O81" s="66">
        <f t="shared" si="10"/>
        <v>-0.53780252167425147</v>
      </c>
      <c r="Q81" s="116">
        <v>1277.3007239999999</v>
      </c>
    </row>
    <row r="82" spans="2:17" s="14" customFormat="1" ht="12" customHeight="1">
      <c r="B82" s="36">
        <v>2025</v>
      </c>
      <c r="C82" s="37">
        <v>7</v>
      </c>
      <c r="D82" s="67">
        <v>8191.9884529999999</v>
      </c>
      <c r="E82" s="68">
        <v>4816.2490550000002</v>
      </c>
      <c r="F82" s="68">
        <v>383.16133100000002</v>
      </c>
      <c r="G82" s="68">
        <v>445.938694</v>
      </c>
      <c r="H82" s="68">
        <v>741.04533400000003</v>
      </c>
      <c r="I82" s="68">
        <v>1530.0312469999999</v>
      </c>
      <c r="J82" s="68">
        <v>46.639440999999998</v>
      </c>
      <c r="K82" s="69">
        <f t="shared" si="4"/>
        <v>15.605928015338232</v>
      </c>
      <c r="L82" s="69">
        <f t="shared" si="5"/>
        <v>84.394071984661764</v>
      </c>
      <c r="M82" s="70">
        <v>121.960408</v>
      </c>
      <c r="N82" s="71">
        <f t="shared" si="9"/>
        <v>0.90102143952654501</v>
      </c>
      <c r="O82" s="72">
        <f t="shared" si="10"/>
        <v>-0.54718760847545411</v>
      </c>
      <c r="Q82" s="116">
        <v>1278.435821</v>
      </c>
    </row>
    <row r="83" spans="2:17" s="14" customFormat="1" ht="12" customHeight="1">
      <c r="B83" s="32">
        <v>2026</v>
      </c>
      <c r="C83" s="33">
        <v>8</v>
      </c>
      <c r="D83" s="55">
        <v>8264.3645099999994</v>
      </c>
      <c r="E83" s="56">
        <v>4846.533257</v>
      </c>
      <c r="F83" s="56">
        <v>385.24507899999998</v>
      </c>
      <c r="G83" s="56">
        <v>448.96192200000002</v>
      </c>
      <c r="H83" s="56">
        <v>740.33477600000003</v>
      </c>
      <c r="I83" s="56">
        <v>1565.426616</v>
      </c>
      <c r="J83" s="56">
        <v>47.165799</v>
      </c>
      <c r="K83" s="57">
        <f t="shared" si="4"/>
        <v>15.481248249056238</v>
      </c>
      <c r="L83" s="57">
        <f t="shared" si="5"/>
        <v>84.518751750943764</v>
      </c>
      <c r="M83" s="58">
        <v>121.282488</v>
      </c>
      <c r="N83" s="59">
        <f t="shared" si="9"/>
        <v>0.88349803488181067</v>
      </c>
      <c r="O83" s="60">
        <f t="shared" si="10"/>
        <v>-0.55585251895844578</v>
      </c>
      <c r="Q83" s="116">
        <v>1279.426786</v>
      </c>
    </row>
    <row r="84" spans="2:17" s="14" customFormat="1" ht="12" customHeight="1">
      <c r="B84" s="34">
        <v>2027</v>
      </c>
      <c r="C84" s="35">
        <v>9</v>
      </c>
      <c r="D84" s="61">
        <v>8335.9776710000006</v>
      </c>
      <c r="E84" s="62">
        <v>4875.9243809999998</v>
      </c>
      <c r="F84" s="62">
        <v>387.29592300000002</v>
      </c>
      <c r="G84" s="62">
        <v>451.915525</v>
      </c>
      <c r="H84" s="62">
        <v>739.52553</v>
      </c>
      <c r="I84" s="62">
        <v>1601.2027619999999</v>
      </c>
      <c r="J84" s="62">
        <v>47.686940999999997</v>
      </c>
      <c r="K84" s="63">
        <f t="shared" si="4"/>
        <v>15.358462780604057</v>
      </c>
      <c r="L84" s="63">
        <f t="shared" si="5"/>
        <v>84.641537219395943</v>
      </c>
      <c r="M84" s="64">
        <v>120.600599</v>
      </c>
      <c r="N84" s="65">
        <f t="shared" si="9"/>
        <v>0.86652955485382677</v>
      </c>
      <c r="O84" s="66">
        <f t="shared" si="10"/>
        <v>-0.56223203468583449</v>
      </c>
      <c r="Q84" s="116">
        <v>1280.2780279999999</v>
      </c>
    </row>
    <row r="85" spans="2:17" s="14" customFormat="1" ht="12" customHeight="1">
      <c r="B85" s="34">
        <v>2028</v>
      </c>
      <c r="C85" s="35">
        <v>10</v>
      </c>
      <c r="D85" s="61">
        <v>8406.8287920000002</v>
      </c>
      <c r="E85" s="62">
        <v>4904.4469069999996</v>
      </c>
      <c r="F85" s="62">
        <v>389.31678399999998</v>
      </c>
      <c r="G85" s="62">
        <v>454.779741</v>
      </c>
      <c r="H85" s="62">
        <v>738.62641199999996</v>
      </c>
      <c r="I85" s="62">
        <v>1637.345106</v>
      </c>
      <c r="J85" s="62">
        <v>48.202235000000002</v>
      </c>
      <c r="K85" s="63">
        <f t="shared" si="4"/>
        <v>15.237591149935245</v>
      </c>
      <c r="L85" s="63">
        <f t="shared" si="5"/>
        <v>84.762408850064759</v>
      </c>
      <c r="M85" s="64">
        <v>119.912238</v>
      </c>
      <c r="N85" s="65">
        <f t="shared" si="9"/>
        <v>0.84994374740810485</v>
      </c>
      <c r="O85" s="66">
        <f t="shared" si="10"/>
        <v>-0.57077743038406936</v>
      </c>
      <c r="Q85" s="116">
        <v>1280.9982</v>
      </c>
    </row>
    <row r="86" spans="2:17" s="14" customFormat="1" ht="12" customHeight="1">
      <c r="B86" s="34">
        <v>2029</v>
      </c>
      <c r="C86" s="35">
        <v>11</v>
      </c>
      <c r="D86" s="61">
        <v>8476.8893910000006</v>
      </c>
      <c r="E86" s="62">
        <v>4932.0670300000002</v>
      </c>
      <c r="F86" s="62">
        <v>391.31669799999997</v>
      </c>
      <c r="G86" s="62">
        <v>457.54807</v>
      </c>
      <c r="H86" s="62">
        <v>737.64262499999995</v>
      </c>
      <c r="I86" s="62">
        <v>1673.8451259999999</v>
      </c>
      <c r="J86" s="62">
        <v>48.710813999999999</v>
      </c>
      <c r="K86" s="63">
        <f t="shared" si="4"/>
        <v>15.118753859885064</v>
      </c>
      <c r="L86" s="63">
        <f t="shared" si="5"/>
        <v>84.881246140114939</v>
      </c>
      <c r="M86" s="64">
        <v>119.217097</v>
      </c>
      <c r="N86" s="65">
        <f t="shared" si="9"/>
        <v>0.83337725477019831</v>
      </c>
      <c r="O86" s="66">
        <f t="shared" si="10"/>
        <v>-0.57970813621209061</v>
      </c>
      <c r="Q86" s="116">
        <v>1281.600042</v>
      </c>
    </row>
    <row r="87" spans="2:17" s="14" customFormat="1" ht="12" customHeight="1">
      <c r="B87" s="36">
        <v>2030</v>
      </c>
      <c r="C87" s="37">
        <v>12</v>
      </c>
      <c r="D87" s="67">
        <v>8546.1413269999994</v>
      </c>
      <c r="E87" s="68">
        <v>4958.8074200000001</v>
      </c>
      <c r="F87" s="68">
        <v>393.29650600000002</v>
      </c>
      <c r="G87" s="68">
        <v>460.22027300000002</v>
      </c>
      <c r="H87" s="68">
        <v>736.57421499999998</v>
      </c>
      <c r="I87" s="68">
        <v>1710.6663590000001</v>
      </c>
      <c r="J87" s="68">
        <v>49.212009999999999</v>
      </c>
      <c r="K87" s="69">
        <f t="shared" si="4"/>
        <v>15.001900354133941</v>
      </c>
      <c r="L87" s="69">
        <f t="shared" si="5"/>
        <v>84.998099645866063</v>
      </c>
      <c r="M87" s="70">
        <v>118.514802</v>
      </c>
      <c r="N87" s="71">
        <f t="shared" si="9"/>
        <v>0.81694985985689073</v>
      </c>
      <c r="O87" s="72">
        <f t="shared" si="10"/>
        <v>-0.5890891639476763</v>
      </c>
      <c r="Q87" s="116">
        <v>1282.0836059999999</v>
      </c>
    </row>
    <row r="88" spans="2:17" s="14" customFormat="1" ht="12" customHeight="1">
      <c r="B88" s="32">
        <v>2031</v>
      </c>
      <c r="C88" s="33">
        <v>13</v>
      </c>
      <c r="D88" s="55">
        <v>8614.5327450000004</v>
      </c>
      <c r="E88" s="56">
        <v>4984.6441960000002</v>
      </c>
      <c r="F88" s="56">
        <v>395.24817100000001</v>
      </c>
      <c r="G88" s="56">
        <v>462.78828399999998</v>
      </c>
      <c r="H88" s="56">
        <v>735.43283499999995</v>
      </c>
      <c r="I88" s="56">
        <v>1747.785517</v>
      </c>
      <c r="J88" s="56">
        <v>49.706425000000003</v>
      </c>
      <c r="K88" s="57">
        <f t="shared" si="4"/>
        <v>14.887087691951189</v>
      </c>
      <c r="L88" s="57">
        <f t="shared" si="5"/>
        <v>85.112912308048806</v>
      </c>
      <c r="M88" s="58">
        <v>117.80568</v>
      </c>
      <c r="N88" s="59">
        <f t="shared" si="9"/>
        <v>0.80026078885369145</v>
      </c>
      <c r="O88" s="60">
        <f t="shared" si="10"/>
        <v>-0.59834045033464633</v>
      </c>
      <c r="Q88" s="116">
        <v>1282.4530440000001</v>
      </c>
    </row>
    <row r="89" spans="2:17" s="14" customFormat="1" ht="12" customHeight="1">
      <c r="B89" s="34">
        <v>2032</v>
      </c>
      <c r="C89" s="35">
        <v>14</v>
      </c>
      <c r="D89" s="61">
        <v>8682.0919840000006</v>
      </c>
      <c r="E89" s="62">
        <v>5009.5955089999998</v>
      </c>
      <c r="F89" s="62">
        <v>397.16353600000002</v>
      </c>
      <c r="G89" s="62">
        <v>465.24398200000002</v>
      </c>
      <c r="H89" s="62">
        <v>734.22441600000002</v>
      </c>
      <c r="I89" s="62">
        <v>1785.223387</v>
      </c>
      <c r="J89" s="62">
        <v>50.193680000000001</v>
      </c>
      <c r="K89" s="63">
        <f t="shared" si="4"/>
        <v>14.774157580498629</v>
      </c>
      <c r="L89" s="63">
        <f t="shared" si="5"/>
        <v>85.225842419501376</v>
      </c>
      <c r="M89" s="64">
        <v>117.09008300000001</v>
      </c>
      <c r="N89" s="65">
        <f t="shared" si="9"/>
        <v>0.78424728304867131</v>
      </c>
      <c r="O89" s="66">
        <f t="shared" si="10"/>
        <v>-0.60743845288273235</v>
      </c>
      <c r="Q89" s="116">
        <v>1282.7059509999999</v>
      </c>
    </row>
    <row r="90" spans="2:17" s="14" customFormat="1" ht="12" customHeight="1">
      <c r="B90" s="34">
        <v>2033</v>
      </c>
      <c r="C90" s="35">
        <v>15</v>
      </c>
      <c r="D90" s="61">
        <v>8748.7985420000005</v>
      </c>
      <c r="E90" s="62">
        <v>5033.6537520000002</v>
      </c>
      <c r="F90" s="62">
        <v>399.04202700000002</v>
      </c>
      <c r="G90" s="62">
        <v>467.59642700000001</v>
      </c>
      <c r="H90" s="62">
        <v>732.94972700000005</v>
      </c>
      <c r="I90" s="62">
        <v>1822.964745</v>
      </c>
      <c r="J90" s="62">
        <v>50.673214000000002</v>
      </c>
      <c r="K90" s="63">
        <f t="shared" si="4"/>
        <v>14.663075779394259</v>
      </c>
      <c r="L90" s="63">
        <f t="shared" si="5"/>
        <v>85.336924220605738</v>
      </c>
      <c r="M90" s="64">
        <v>116.36819300000001</v>
      </c>
      <c r="N90" s="65">
        <f t="shared" si="9"/>
        <v>0.76832355753579407</v>
      </c>
      <c r="O90" s="66">
        <f t="shared" si="10"/>
        <v>-0.61652531239559494</v>
      </c>
      <c r="Q90" s="116">
        <v>1282.8429599999999</v>
      </c>
    </row>
    <row r="91" spans="2:17" s="14" customFormat="1" ht="12" customHeight="1">
      <c r="B91" s="34">
        <v>2034</v>
      </c>
      <c r="C91" s="35">
        <v>16</v>
      </c>
      <c r="D91" s="61">
        <v>8814.5751710000004</v>
      </c>
      <c r="E91" s="62">
        <v>5056.7529750000003</v>
      </c>
      <c r="F91" s="62">
        <v>400.87188400000002</v>
      </c>
      <c r="G91" s="62">
        <v>469.845754</v>
      </c>
      <c r="H91" s="62">
        <v>731.61166800000001</v>
      </c>
      <c r="I91" s="62">
        <v>1861.0032249999999</v>
      </c>
      <c r="J91" s="62">
        <v>51.145712000000003</v>
      </c>
      <c r="K91" s="63">
        <f t="shared" si="4"/>
        <v>14.553820259206679</v>
      </c>
      <c r="L91" s="63">
        <f t="shared" si="5"/>
        <v>85.446179740793326</v>
      </c>
      <c r="M91" s="64">
        <v>115.64107799999999</v>
      </c>
      <c r="N91" s="65">
        <f t="shared" si="9"/>
        <v>0.75183613709046426</v>
      </c>
      <c r="O91" s="66">
        <f t="shared" si="10"/>
        <v>-0.62483998526985829</v>
      </c>
      <c r="Q91" s="116">
        <v>1282.8574269999999</v>
      </c>
    </row>
    <row r="92" spans="2:17" s="14" customFormat="1" ht="12" customHeight="1">
      <c r="B92" s="36">
        <v>2035</v>
      </c>
      <c r="C92" s="37">
        <v>17</v>
      </c>
      <c r="D92" s="67">
        <v>8879.3974010000002</v>
      </c>
      <c r="E92" s="68">
        <v>5078.9226360000002</v>
      </c>
      <c r="F92" s="68">
        <v>402.64353799999998</v>
      </c>
      <c r="G92" s="68">
        <v>471.98837300000002</v>
      </c>
      <c r="H92" s="68">
        <v>730.21382100000005</v>
      </c>
      <c r="I92" s="68">
        <v>1899.2968060000001</v>
      </c>
      <c r="J92" s="68">
        <v>51.611254000000002</v>
      </c>
      <c r="K92" s="69">
        <f t="shared" si="4"/>
        <v>14.446267264212514</v>
      </c>
      <c r="L92" s="69">
        <f t="shared" si="5"/>
        <v>85.553732735787491</v>
      </c>
      <c r="M92" s="70">
        <v>114.907059</v>
      </c>
      <c r="N92" s="71">
        <f t="shared" si="9"/>
        <v>0.7353982323874817</v>
      </c>
      <c r="O92" s="72">
        <f t="shared" si="10"/>
        <v>-0.63473898090087744</v>
      </c>
      <c r="Q92" s="116">
        <v>1282.7414799999999</v>
      </c>
    </row>
    <row r="93" spans="2:17" s="14" customFormat="1" ht="12" customHeight="1">
      <c r="B93" s="32">
        <v>2036</v>
      </c>
      <c r="C93" s="33">
        <v>18</v>
      </c>
      <c r="D93" s="55">
        <v>8943.2067019999995</v>
      </c>
      <c r="E93" s="56">
        <v>5100.1646710000005</v>
      </c>
      <c r="F93" s="56">
        <v>404.36024400000002</v>
      </c>
      <c r="G93" s="56">
        <v>474.02695599999998</v>
      </c>
      <c r="H93" s="56">
        <v>728.76302499999997</v>
      </c>
      <c r="I93" s="56">
        <v>1937.777711</v>
      </c>
      <c r="J93" s="56">
        <v>52.069882</v>
      </c>
      <c r="K93" s="57">
        <f t="shared" si="4"/>
        <v>14.340538709825292</v>
      </c>
      <c r="L93" s="57">
        <f t="shared" si="5"/>
        <v>85.659461290174704</v>
      </c>
      <c r="M93" s="58">
        <v>114.164956</v>
      </c>
      <c r="N93" s="59">
        <f t="shared" si="9"/>
        <v>0.71862197532472294</v>
      </c>
      <c r="O93" s="60">
        <f t="shared" si="10"/>
        <v>-0.6458289042103047</v>
      </c>
      <c r="Q93" s="116">
        <v>1282.504019</v>
      </c>
    </row>
    <row r="94" spans="2:17" s="14" customFormat="1" ht="12" customHeight="1">
      <c r="B94" s="34">
        <v>2037</v>
      </c>
      <c r="C94" s="35">
        <v>19</v>
      </c>
      <c r="D94" s="61">
        <v>9006.0263699999996</v>
      </c>
      <c r="E94" s="62">
        <v>5120.4998439999999</v>
      </c>
      <c r="F94" s="62">
        <v>406.016076</v>
      </c>
      <c r="G94" s="62">
        <v>475.95830999999998</v>
      </c>
      <c r="H94" s="62">
        <v>727.26719100000003</v>
      </c>
      <c r="I94" s="62">
        <v>1976.4485460000001</v>
      </c>
      <c r="J94" s="62">
        <v>52.522590999999998</v>
      </c>
      <c r="K94" s="63">
        <f t="shared" si="4"/>
        <v>14.236579367244293</v>
      </c>
      <c r="L94" s="63">
        <f t="shared" si="5"/>
        <v>85.763420632755711</v>
      </c>
      <c r="M94" s="64">
        <v>113.416742</v>
      </c>
      <c r="N94" s="65">
        <f t="shared" si="9"/>
        <v>0.70242889483871807</v>
      </c>
      <c r="O94" s="66">
        <f t="shared" si="10"/>
        <v>-0.65537974717916825</v>
      </c>
      <c r="Q94" s="116">
        <v>1282.1500920000001</v>
      </c>
    </row>
    <row r="95" spans="2:17" s="14" customFormat="1" ht="12" customHeight="1">
      <c r="B95" s="34">
        <v>2038</v>
      </c>
      <c r="C95" s="35">
        <v>20</v>
      </c>
      <c r="D95" s="61">
        <v>9067.8890269999993</v>
      </c>
      <c r="E95" s="62">
        <v>5139.9864470000002</v>
      </c>
      <c r="F95" s="62">
        <v>407.59936099999999</v>
      </c>
      <c r="G95" s="62">
        <v>477.77258499999999</v>
      </c>
      <c r="H95" s="62">
        <v>725.72972600000003</v>
      </c>
      <c r="I95" s="62">
        <v>2015.3059539999999</v>
      </c>
      <c r="J95" s="62">
        <v>52.969219000000002</v>
      </c>
      <c r="K95" s="63">
        <f t="shared" si="4"/>
        <v>14.134199240680676</v>
      </c>
      <c r="L95" s="63">
        <f t="shared" si="5"/>
        <v>85.865800759319328</v>
      </c>
      <c r="M95" s="64">
        <v>112.66456599999999</v>
      </c>
      <c r="N95" s="65">
        <f t="shared" si="9"/>
        <v>0.68690290765826489</v>
      </c>
      <c r="O95" s="66">
        <f t="shared" si="10"/>
        <v>-0.66319662047777683</v>
      </c>
      <c r="Q95" s="116">
        <v>1281.6735020000001</v>
      </c>
    </row>
    <row r="96" spans="2:17" s="14" customFormat="1" ht="12" customHeight="1">
      <c r="B96" s="34">
        <v>2039</v>
      </c>
      <c r="C96" s="35">
        <v>21</v>
      </c>
      <c r="D96" s="61">
        <v>9128.6612150000001</v>
      </c>
      <c r="E96" s="62">
        <v>5158.5419910000001</v>
      </c>
      <c r="F96" s="62">
        <v>409.11572799999999</v>
      </c>
      <c r="G96" s="62">
        <v>479.47282000000001</v>
      </c>
      <c r="H96" s="62">
        <v>724.14326700000004</v>
      </c>
      <c r="I96" s="62">
        <v>2054.303343</v>
      </c>
      <c r="J96" s="62">
        <v>53.409179000000002</v>
      </c>
      <c r="K96" s="63">
        <f t="shared" si="4"/>
        <v>14.033545640788686</v>
      </c>
      <c r="L96" s="63">
        <f t="shared" si="5"/>
        <v>85.966454359211312</v>
      </c>
      <c r="M96" s="64">
        <v>111.91071700000001</v>
      </c>
      <c r="N96" s="65">
        <f t="shared" si="9"/>
        <v>0.67019113069260072</v>
      </c>
      <c r="O96" s="66">
        <f t="shared" si="10"/>
        <v>-0.66910922108375814</v>
      </c>
      <c r="Q96" s="116">
        <v>1281.074838</v>
      </c>
    </row>
    <row r="97" spans="2:17" s="14" customFormat="1" ht="12" customHeight="1">
      <c r="B97" s="36">
        <v>2040</v>
      </c>
      <c r="C97" s="37">
        <v>22</v>
      </c>
      <c r="D97" s="67">
        <v>9188.2504919999992</v>
      </c>
      <c r="E97" s="68">
        <v>5176.1045590000003</v>
      </c>
      <c r="F97" s="68">
        <v>410.56079599999998</v>
      </c>
      <c r="G97" s="68">
        <v>481.06425300000001</v>
      </c>
      <c r="H97" s="68">
        <v>722.50814000000003</v>
      </c>
      <c r="I97" s="68">
        <v>2093.4084269999998</v>
      </c>
      <c r="J97" s="68">
        <v>53.843099000000002</v>
      </c>
      <c r="K97" s="69">
        <f t="shared" si="4"/>
        <v>13.934672657376657</v>
      </c>
      <c r="L97" s="69">
        <f t="shared" si="5"/>
        <v>86.065327342623348</v>
      </c>
      <c r="M97" s="70">
        <v>111.157202</v>
      </c>
      <c r="N97" s="71">
        <f t="shared" si="9"/>
        <v>0.65277126181528899</v>
      </c>
      <c r="O97" s="72">
        <f t="shared" si="10"/>
        <v>-0.67331799866853714</v>
      </c>
      <c r="Q97" s="116">
        <v>1280.352629</v>
      </c>
    </row>
    <row r="98" spans="2:17" s="14" customFormat="1" ht="12" customHeight="1">
      <c r="B98" s="32">
        <v>2041</v>
      </c>
      <c r="C98" s="33">
        <v>23</v>
      </c>
      <c r="D98" s="55">
        <v>9246.6733010000007</v>
      </c>
      <c r="E98" s="56">
        <v>5192.6986479999996</v>
      </c>
      <c r="F98" s="56">
        <v>411.932727</v>
      </c>
      <c r="G98" s="56">
        <v>482.54071900000002</v>
      </c>
      <c r="H98" s="56">
        <v>720.828349</v>
      </c>
      <c r="I98" s="56">
        <v>2132.6175269999999</v>
      </c>
      <c r="J98" s="56">
        <v>54.270974000000002</v>
      </c>
      <c r="K98" s="57">
        <f t="shared" si="4"/>
        <v>13.837519531068809</v>
      </c>
      <c r="L98" s="57">
        <f t="shared" si="5"/>
        <v>86.162480468931193</v>
      </c>
      <c r="M98" s="58">
        <v>110.405207</v>
      </c>
      <c r="N98" s="59">
        <f t="shared" si="9"/>
        <v>0.63584258016113893</v>
      </c>
      <c r="O98" s="60">
        <f t="shared" si="10"/>
        <v>-0.67651486945487704</v>
      </c>
      <c r="Q98" s="116">
        <v>1279.5102240000001</v>
      </c>
    </row>
    <row r="99" spans="2:17" s="14" customFormat="1" ht="12" customHeight="1">
      <c r="B99" s="34">
        <v>2042</v>
      </c>
      <c r="C99" s="35">
        <v>24</v>
      </c>
      <c r="D99" s="61">
        <v>9303.8968509999995</v>
      </c>
      <c r="E99" s="62">
        <v>5208.3390579999996</v>
      </c>
      <c r="F99" s="62">
        <v>413.24323700000002</v>
      </c>
      <c r="G99" s="62">
        <v>483.898707</v>
      </c>
      <c r="H99" s="62">
        <v>719.10315900000001</v>
      </c>
      <c r="I99" s="62">
        <v>2171.8756090000002</v>
      </c>
      <c r="J99" s="62">
        <v>54.692824999999999</v>
      </c>
      <c r="K99" s="63">
        <f t="shared" si="4"/>
        <v>13.742190906411203</v>
      </c>
      <c r="L99" s="63">
        <f t="shared" si="5"/>
        <v>86.257809093588804</v>
      </c>
      <c r="M99" s="64">
        <v>109.65464</v>
      </c>
      <c r="N99" s="65">
        <f t="shared" si="9"/>
        <v>0.61885554011959698</v>
      </c>
      <c r="O99" s="66">
        <f t="shared" si="10"/>
        <v>-0.67982934899075076</v>
      </c>
      <c r="Q99" s="116">
        <v>1278.5592670000001</v>
      </c>
    </row>
    <row r="100" spans="2:17" s="14" customFormat="1" ht="12" customHeight="1">
      <c r="B100" s="34">
        <v>2043</v>
      </c>
      <c r="C100" s="35">
        <v>25</v>
      </c>
      <c r="D100" s="61">
        <v>9359.836421</v>
      </c>
      <c r="E100" s="62">
        <v>5222.9644449999996</v>
      </c>
      <c r="F100" s="62">
        <v>414.48394400000001</v>
      </c>
      <c r="G100" s="62">
        <v>485.14329800000002</v>
      </c>
      <c r="H100" s="62">
        <v>717.32987100000003</v>
      </c>
      <c r="I100" s="62">
        <v>2211.1669830000001</v>
      </c>
      <c r="J100" s="62">
        <v>55.109394000000002</v>
      </c>
      <c r="K100" s="63">
        <f t="shared" si="4"/>
        <v>13.64860838949912</v>
      </c>
      <c r="L100" s="63">
        <f t="shared" si="5"/>
        <v>86.351391610500883</v>
      </c>
      <c r="M100" s="64">
        <v>108.90396</v>
      </c>
      <c r="N100" s="65">
        <f t="shared" si="9"/>
        <v>0.60124881967051635</v>
      </c>
      <c r="O100" s="66">
        <f t="shared" si="10"/>
        <v>-0.6845857138375635</v>
      </c>
      <c r="Q100" s="116">
        <v>1277.487419</v>
      </c>
    </row>
    <row r="101" spans="2:17" s="14" customFormat="1" ht="12" customHeight="1">
      <c r="B101" s="34">
        <v>2044</v>
      </c>
      <c r="C101" s="35">
        <v>26</v>
      </c>
      <c r="D101" s="61">
        <v>9414.4084239999993</v>
      </c>
      <c r="E101" s="62">
        <v>5236.5006990000002</v>
      </c>
      <c r="F101" s="62">
        <v>415.659178</v>
      </c>
      <c r="G101" s="62">
        <v>486.28456299999999</v>
      </c>
      <c r="H101" s="62">
        <v>715.49916299999995</v>
      </c>
      <c r="I101" s="62">
        <v>2250.4789620000001</v>
      </c>
      <c r="J101" s="62">
        <v>55.519195000000003</v>
      </c>
      <c r="K101" s="63">
        <f t="shared" si="4"/>
        <v>13.556790034160516</v>
      </c>
      <c r="L101" s="63">
        <f t="shared" si="5"/>
        <v>86.443209965839486</v>
      </c>
      <c r="M101" s="64">
        <v>108.155545</v>
      </c>
      <c r="N101" s="65">
        <f t="shared" si="9"/>
        <v>0.58304440959631165</v>
      </c>
      <c r="O101" s="66">
        <f t="shared" si="10"/>
        <v>-0.68722478043956414</v>
      </c>
      <c r="Q101" s="116">
        <v>1276.2915829999999</v>
      </c>
    </row>
    <row r="102" spans="2:17" s="14" customFormat="1" ht="12" customHeight="1">
      <c r="B102" s="36">
        <v>2045</v>
      </c>
      <c r="C102" s="37">
        <v>27</v>
      </c>
      <c r="D102" s="67">
        <v>9467.5435749999997</v>
      </c>
      <c r="E102" s="68">
        <v>5248.9275770000004</v>
      </c>
      <c r="F102" s="68">
        <v>416.76599199999998</v>
      </c>
      <c r="G102" s="68">
        <v>487.32937600000002</v>
      </c>
      <c r="H102" s="68">
        <v>713.60494400000005</v>
      </c>
      <c r="I102" s="68">
        <v>2289.7606569999998</v>
      </c>
      <c r="J102" s="68">
        <v>55.922341000000003</v>
      </c>
      <c r="K102" s="69">
        <f t="shared" si="4"/>
        <v>13.466695916422017</v>
      </c>
      <c r="L102" s="69">
        <f t="shared" si="5"/>
        <v>86.533304083577988</v>
      </c>
      <c r="M102" s="70">
        <v>107.41229300000001</v>
      </c>
      <c r="N102" s="71">
        <f t="shared" si="9"/>
        <v>0.56440244152298646</v>
      </c>
      <c r="O102" s="72">
        <f t="shared" si="10"/>
        <v>-0.68720655977462286</v>
      </c>
      <c r="Q102" s="116">
        <v>1274.9653040000001</v>
      </c>
    </row>
    <row r="103" spans="2:17" s="14" customFormat="1" ht="12" customHeight="1">
      <c r="B103" s="32">
        <v>2046</v>
      </c>
      <c r="C103" s="33">
        <v>28</v>
      </c>
      <c r="D103" s="55">
        <v>9519.1908039999998</v>
      </c>
      <c r="E103" s="56">
        <v>5260.2151889999996</v>
      </c>
      <c r="F103" s="56">
        <v>417.80409400000002</v>
      </c>
      <c r="G103" s="56">
        <v>488.276724</v>
      </c>
      <c r="H103" s="56">
        <v>711.64140999999995</v>
      </c>
      <c r="I103" s="56">
        <v>2328.9986869999998</v>
      </c>
      <c r="J103" s="56">
        <v>56.319648000000001</v>
      </c>
      <c r="K103" s="57">
        <f t="shared" si="4"/>
        <v>13.378262682421175</v>
      </c>
      <c r="L103" s="57">
        <f t="shared" si="5"/>
        <v>86.62173731757882</v>
      </c>
      <c r="M103" s="58">
        <v>106.674353</v>
      </c>
      <c r="N103" s="59">
        <f t="shared" si="9"/>
        <v>0.5455187883832906</v>
      </c>
      <c r="O103" s="60">
        <f t="shared" si="10"/>
        <v>-0.68701633620278812</v>
      </c>
      <c r="Q103" s="116">
        <v>1273.5023510000001</v>
      </c>
    </row>
    <row r="104" spans="2:17" s="14" customFormat="1" ht="12" customHeight="1">
      <c r="B104" s="34">
        <v>2047</v>
      </c>
      <c r="C104" s="35">
        <v>29</v>
      </c>
      <c r="D104" s="61">
        <v>9569.2978870000006</v>
      </c>
      <c r="E104" s="62">
        <v>5270.3042160000005</v>
      </c>
      <c r="F104" s="62">
        <v>418.783546</v>
      </c>
      <c r="G104" s="62">
        <v>489.12723599999998</v>
      </c>
      <c r="H104" s="62">
        <v>709.60778900000003</v>
      </c>
      <c r="I104" s="62">
        <v>2368.1910069999999</v>
      </c>
      <c r="J104" s="62">
        <v>56.710028999999999</v>
      </c>
      <c r="K104" s="63">
        <f t="shared" si="4"/>
        <v>13.291600136389398</v>
      </c>
      <c r="L104" s="63">
        <f t="shared" si="5"/>
        <v>86.708399863610595</v>
      </c>
      <c r="M104" s="64">
        <v>105.942538</v>
      </c>
      <c r="N104" s="65">
        <f t="shared" si="9"/>
        <v>0.5263796475110496</v>
      </c>
      <c r="O104" s="66">
        <f t="shared" si="10"/>
        <v>-0.68602712781394359</v>
      </c>
      <c r="Q104" s="116">
        <v>1271.9128109999999</v>
      </c>
    </row>
    <row r="105" spans="2:17" s="14" customFormat="1" ht="12" customHeight="1">
      <c r="B105" s="34">
        <v>2048</v>
      </c>
      <c r="C105" s="35">
        <v>30</v>
      </c>
      <c r="D105" s="61">
        <v>9617.7744700000003</v>
      </c>
      <c r="E105" s="62">
        <v>5279.1513510000004</v>
      </c>
      <c r="F105" s="62">
        <v>419.702406</v>
      </c>
      <c r="G105" s="62">
        <v>489.88120099999998</v>
      </c>
      <c r="H105" s="62">
        <v>707.49578099999997</v>
      </c>
      <c r="I105" s="62">
        <v>2407.306427</v>
      </c>
      <c r="J105" s="62">
        <v>57.092750000000002</v>
      </c>
      <c r="K105" s="63">
        <f t="shared" si="4"/>
        <v>13.206649625253689</v>
      </c>
      <c r="L105" s="63">
        <f t="shared" si="5"/>
        <v>86.793350374746311</v>
      </c>
      <c r="M105" s="64">
        <v>105.21661899999999</v>
      </c>
      <c r="N105" s="65">
        <f t="shared" si="9"/>
        <v>0.50658453287211103</v>
      </c>
      <c r="O105" s="66">
        <f t="shared" si="10"/>
        <v>-0.68520068869787565</v>
      </c>
      <c r="Q105" s="116">
        <v>1270.185776</v>
      </c>
    </row>
    <row r="106" spans="2:17" s="14" customFormat="1" ht="12" customHeight="1">
      <c r="B106" s="34">
        <v>2049</v>
      </c>
      <c r="C106" s="35">
        <v>31</v>
      </c>
      <c r="D106" s="61">
        <v>9664.5161459999999</v>
      </c>
      <c r="E106" s="62">
        <v>5286.7066670000004</v>
      </c>
      <c r="F106" s="62">
        <v>420.57378899999998</v>
      </c>
      <c r="G106" s="62">
        <v>490.53288300000003</v>
      </c>
      <c r="H106" s="62">
        <v>705.29421000000002</v>
      </c>
      <c r="I106" s="62">
        <v>2446.293956</v>
      </c>
      <c r="J106" s="62">
        <v>57.467405999999997</v>
      </c>
      <c r="K106" s="63">
        <f t="shared" si="4"/>
        <v>13.123510622152981</v>
      </c>
      <c r="L106" s="63">
        <f t="shared" si="5"/>
        <v>86.876489377847022</v>
      </c>
      <c r="M106" s="64">
        <v>104.497283</v>
      </c>
      <c r="N106" s="65">
        <f t="shared" si="9"/>
        <v>0.48599263941775916</v>
      </c>
      <c r="O106" s="66">
        <f t="shared" si="10"/>
        <v>-0.68367146448605354</v>
      </c>
      <c r="Q106" s="116">
        <v>1268.323803</v>
      </c>
    </row>
    <row r="107" spans="2:17" s="14" customFormat="1" ht="12" customHeight="1">
      <c r="B107" s="34">
        <v>2050</v>
      </c>
      <c r="C107" s="35">
        <v>32</v>
      </c>
      <c r="D107" s="61">
        <v>9709.4917609999993</v>
      </c>
      <c r="E107" s="62">
        <v>5292.947572</v>
      </c>
      <c r="F107" s="62">
        <v>421.39798500000001</v>
      </c>
      <c r="G107" s="62">
        <v>491.07865399999997</v>
      </c>
      <c r="H107" s="62">
        <v>703.00748599999997</v>
      </c>
      <c r="I107" s="62">
        <v>2485.1355389999999</v>
      </c>
      <c r="J107" s="68">
        <v>57.834465000000002</v>
      </c>
      <c r="K107" s="69">
        <f t="shared" si="4"/>
        <v>13.042204259201906</v>
      </c>
      <c r="L107" s="69">
        <f t="shared" si="5"/>
        <v>86.95779574079809</v>
      </c>
      <c r="M107" s="70">
        <v>103.784357</v>
      </c>
      <c r="N107" s="65">
        <f t="shared" si="9"/>
        <v>0.46536851220031394</v>
      </c>
      <c r="O107" s="66">
        <f t="shared" si="10"/>
        <v>-0.6822435756535441</v>
      </c>
      <c r="Q107" s="116">
        <v>1266.3317480000001</v>
      </c>
    </row>
    <row r="108" spans="2:17" s="14" customFormat="1" ht="12" customHeight="1">
      <c r="B108" s="32">
        <v>2051</v>
      </c>
      <c r="C108" s="33">
        <v>33</v>
      </c>
      <c r="D108" s="55">
        <v>9752.6569159999999</v>
      </c>
      <c r="E108" s="56">
        <v>5297.8911310000003</v>
      </c>
      <c r="F108" s="56">
        <v>422.17099000000002</v>
      </c>
      <c r="G108" s="56">
        <v>491.52224799999999</v>
      </c>
      <c r="H108" s="56">
        <v>700.63580200000001</v>
      </c>
      <c r="I108" s="56">
        <v>2523.7695250000002</v>
      </c>
      <c r="J108" s="56">
        <v>58.193873000000004</v>
      </c>
      <c r="K108" s="57">
        <f t="shared" si="4"/>
        <v>12.962668633672255</v>
      </c>
      <c r="L108" s="57">
        <f t="shared" si="5"/>
        <v>87.037331366327749</v>
      </c>
      <c r="M108" s="58">
        <v>103.076686</v>
      </c>
      <c r="N108" s="59">
        <f t="shared" ref="N108:N132" si="11">D108/D107*100-100</f>
        <v>0.44456657529059385</v>
      </c>
      <c r="O108" s="60">
        <f t="shared" ref="O108:O132" si="12">M108/M107*100-100</f>
        <v>-0.68186672872097631</v>
      </c>
      <c r="Q108" s="116">
        <v>1264.2045989999999</v>
      </c>
    </row>
    <row r="109" spans="2:17" s="14" customFormat="1" ht="12" customHeight="1">
      <c r="B109" s="34">
        <v>2052</v>
      </c>
      <c r="C109" s="35">
        <v>34</v>
      </c>
      <c r="D109" s="61">
        <v>9794.1020430000008</v>
      </c>
      <c r="E109" s="62">
        <v>5301.5827810000001</v>
      </c>
      <c r="F109" s="62">
        <v>422.91269899999998</v>
      </c>
      <c r="G109" s="62">
        <v>491.871982</v>
      </c>
      <c r="H109" s="62">
        <v>698.17864799999995</v>
      </c>
      <c r="I109" s="62">
        <v>2562.2124749999998</v>
      </c>
      <c r="J109" s="62">
        <v>58.546371999999998</v>
      </c>
      <c r="K109" s="63">
        <f t="shared" si="4"/>
        <v>12.884917417232183</v>
      </c>
      <c r="L109" s="63">
        <f t="shared" si="5"/>
        <v>87.115082582767812</v>
      </c>
      <c r="M109" s="64">
        <v>102.373741</v>
      </c>
      <c r="N109" s="65">
        <f t="shared" si="11"/>
        <v>0.424962421594131</v>
      </c>
      <c r="O109" s="66">
        <f t="shared" si="12"/>
        <v>-0.68196313567938205</v>
      </c>
      <c r="Q109" s="116">
        <v>1261.9619600000001</v>
      </c>
    </row>
    <row r="110" spans="2:17" s="14" customFormat="1" ht="12" customHeight="1">
      <c r="B110" s="34">
        <v>2053</v>
      </c>
      <c r="C110" s="35">
        <v>35</v>
      </c>
      <c r="D110" s="61">
        <v>9833.861191</v>
      </c>
      <c r="E110" s="62">
        <v>5304.0235350000003</v>
      </c>
      <c r="F110" s="62">
        <v>423.63345900000002</v>
      </c>
      <c r="G110" s="62">
        <v>492.13246600000002</v>
      </c>
      <c r="H110" s="62">
        <v>695.63983399999995</v>
      </c>
      <c r="I110" s="62">
        <v>2600.475602</v>
      </c>
      <c r="J110" s="62">
        <v>58.893340999999999</v>
      </c>
      <c r="K110" s="63">
        <f t="shared" si="4"/>
        <v>12.808972107037746</v>
      </c>
      <c r="L110" s="63">
        <f t="shared" si="5"/>
        <v>87.191027892962254</v>
      </c>
      <c r="M110" s="64">
        <v>101.67296</v>
      </c>
      <c r="N110" s="65">
        <f t="shared" si="11"/>
        <v>0.40594990562117061</v>
      </c>
      <c r="O110" s="66">
        <f t="shared" si="12"/>
        <v>-0.6845319836460817</v>
      </c>
      <c r="Q110" s="116">
        <v>1259.6165370000001</v>
      </c>
    </row>
    <row r="111" spans="2:17" s="14" customFormat="1" ht="12" customHeight="1">
      <c r="B111" s="34">
        <v>2054</v>
      </c>
      <c r="C111" s="35">
        <v>36</v>
      </c>
      <c r="D111" s="61">
        <v>9871.9006019999997</v>
      </c>
      <c r="E111" s="62">
        <v>5305.2298849999997</v>
      </c>
      <c r="F111" s="62">
        <v>424.34208799999999</v>
      </c>
      <c r="G111" s="62">
        <v>492.30068399999999</v>
      </c>
      <c r="H111" s="62">
        <v>693.029312</v>
      </c>
      <c r="I111" s="62">
        <v>2638.4938820000002</v>
      </c>
      <c r="J111" s="62">
        <v>59.234093000000001</v>
      </c>
      <c r="K111" s="63">
        <f t="shared" si="4"/>
        <v>12.734955584391733</v>
      </c>
      <c r="L111" s="63">
        <f t="shared" si="5"/>
        <v>87.265044415608273</v>
      </c>
      <c r="M111" s="64">
        <v>100.969712</v>
      </c>
      <c r="N111" s="65">
        <f t="shared" si="11"/>
        <v>0.38682070309079108</v>
      </c>
      <c r="O111" s="66">
        <f t="shared" si="12"/>
        <v>-0.69167652835129445</v>
      </c>
      <c r="Q111" s="116">
        <v>1257.182157</v>
      </c>
    </row>
    <row r="112" spans="2:17" s="14" customFormat="1" ht="12" customHeight="1">
      <c r="B112" s="36">
        <v>2055</v>
      </c>
      <c r="C112" s="37">
        <v>37</v>
      </c>
      <c r="D112" s="67">
        <v>9908.3048689999996</v>
      </c>
      <c r="E112" s="68">
        <v>5305.2807670000002</v>
      </c>
      <c r="F112" s="68">
        <v>425.04351600000001</v>
      </c>
      <c r="G112" s="68">
        <v>492.373672</v>
      </c>
      <c r="H112" s="68">
        <v>690.35096599999997</v>
      </c>
      <c r="I112" s="68">
        <v>2676.2681870000001</v>
      </c>
      <c r="J112" s="68">
        <v>59.567244000000002</v>
      </c>
      <c r="K112" s="69">
        <f t="shared" si="4"/>
        <v>12.662750688318573</v>
      </c>
      <c r="L112" s="69">
        <f t="shared" si="5"/>
        <v>87.337249311681433</v>
      </c>
      <c r="M112" s="70">
        <v>100.261155</v>
      </c>
      <c r="N112" s="65">
        <f t="shared" si="11"/>
        <v>0.36876654727078062</v>
      </c>
      <c r="O112" s="72">
        <f t="shared" si="12"/>
        <v>-0.70175202638985468</v>
      </c>
      <c r="Q112" s="116">
        <v>1254.663943</v>
      </c>
    </row>
    <row r="113" spans="2:17" s="14" customFormat="1" ht="12" customHeight="1">
      <c r="B113" s="32">
        <v>2056</v>
      </c>
      <c r="C113" s="33">
        <v>38</v>
      </c>
      <c r="D113" s="55">
        <v>9943.1232629999995</v>
      </c>
      <c r="E113" s="56">
        <v>5304.2038160000002</v>
      </c>
      <c r="F113" s="56">
        <v>425.74353600000001</v>
      </c>
      <c r="G113" s="56">
        <v>492.35114900000002</v>
      </c>
      <c r="H113" s="56">
        <v>687.60976300000004</v>
      </c>
      <c r="I113" s="56">
        <v>2713.8086020000001</v>
      </c>
      <c r="J113" s="56">
        <v>59.893172</v>
      </c>
      <c r="K113" s="57">
        <f t="shared" si="4"/>
        <v>12.59235720891817</v>
      </c>
      <c r="L113" s="57">
        <f t="shared" si="5"/>
        <v>87.407642791081827</v>
      </c>
      <c r="M113" s="58">
        <v>99.547978000000001</v>
      </c>
      <c r="N113" s="59">
        <f t="shared" si="11"/>
        <v>0.35140616341888631</v>
      </c>
      <c r="O113" s="60">
        <f t="shared" si="12"/>
        <v>-0.71131935394122081</v>
      </c>
      <c r="Q113" s="116">
        <v>1252.0735990000001</v>
      </c>
    </row>
    <row r="114" spans="2:17" s="14" customFormat="1" ht="12" customHeight="1">
      <c r="B114" s="34">
        <v>2057</v>
      </c>
      <c r="C114" s="35">
        <v>39</v>
      </c>
      <c r="D114" s="61">
        <v>9976.4401510000007</v>
      </c>
      <c r="E114" s="62">
        <v>5302.0605299999997</v>
      </c>
      <c r="F114" s="62">
        <v>426.44954200000001</v>
      </c>
      <c r="G114" s="62">
        <v>492.24056300000001</v>
      </c>
      <c r="H114" s="62">
        <v>684.81939399999999</v>
      </c>
      <c r="I114" s="62">
        <v>2751.1053470000002</v>
      </c>
      <c r="J114" s="62">
        <v>60.214587999999999</v>
      </c>
      <c r="K114" s="63">
        <f t="shared" si="4"/>
        <v>12.523833572787598</v>
      </c>
      <c r="L114" s="63">
        <f t="shared" si="5"/>
        <v>87.476166427212405</v>
      </c>
      <c r="M114" s="64">
        <v>98.829212999999996</v>
      </c>
      <c r="N114" s="65">
        <f t="shared" si="11"/>
        <v>0.33507467541893732</v>
      </c>
      <c r="O114" s="66">
        <f t="shared" si="12"/>
        <v>-0.72202872870005308</v>
      </c>
      <c r="Q114" s="116">
        <v>1249.432761</v>
      </c>
    </row>
    <row r="115" spans="2:17" s="14" customFormat="1" ht="12" customHeight="1">
      <c r="B115" s="34">
        <v>2058</v>
      </c>
      <c r="C115" s="35">
        <v>40</v>
      </c>
      <c r="D115" s="61">
        <v>10008.310111000001</v>
      </c>
      <c r="E115" s="62">
        <v>5298.9489080000003</v>
      </c>
      <c r="F115" s="62">
        <v>427.16048499999999</v>
      </c>
      <c r="G115" s="62">
        <v>492.04545400000001</v>
      </c>
      <c r="H115" s="62">
        <v>681.98898799999995</v>
      </c>
      <c r="I115" s="62">
        <v>2788.1006779999998</v>
      </c>
      <c r="J115" s="62">
        <v>60.530752</v>
      </c>
      <c r="K115" s="63">
        <f t="shared" si="4"/>
        <v>12.457127898442273</v>
      </c>
      <c r="L115" s="63">
        <f t="shared" si="5"/>
        <v>87.54287210155772</v>
      </c>
      <c r="M115" s="64">
        <v>98.103898000000001</v>
      </c>
      <c r="N115" s="65">
        <f t="shared" si="11"/>
        <v>0.31945222461746425</v>
      </c>
      <c r="O115" s="66">
        <f t="shared" si="12"/>
        <v>-0.73390749352621754</v>
      </c>
      <c r="Q115" s="116">
        <v>1246.747991</v>
      </c>
    </row>
    <row r="116" spans="2:17" s="14" customFormat="1" ht="12" customHeight="1">
      <c r="B116" s="34">
        <v>2059</v>
      </c>
      <c r="C116" s="35">
        <v>41</v>
      </c>
      <c r="D116" s="61">
        <v>10038.705861</v>
      </c>
      <c r="E116" s="62">
        <v>5294.8890609999999</v>
      </c>
      <c r="F116" s="62">
        <v>427.87898100000001</v>
      </c>
      <c r="G116" s="62">
        <v>491.75675100000001</v>
      </c>
      <c r="H116" s="62">
        <v>679.12701700000002</v>
      </c>
      <c r="I116" s="62">
        <v>2824.74622</v>
      </c>
      <c r="J116" s="62">
        <v>60.839722000000002</v>
      </c>
      <c r="K116" s="63">
        <f t="shared" si="4"/>
        <v>12.392324112543294</v>
      </c>
      <c r="L116" s="63">
        <f t="shared" si="5"/>
        <v>87.607675887456708</v>
      </c>
      <c r="M116" s="64">
        <v>97.371455999999995</v>
      </c>
      <c r="N116" s="65">
        <f t="shared" si="11"/>
        <v>0.30370511767607411</v>
      </c>
      <c r="O116" s="66">
        <f t="shared" si="12"/>
        <v>-0.74659826462757906</v>
      </c>
      <c r="Q116" s="116">
        <v>1244.028967</v>
      </c>
    </row>
    <row r="117" spans="2:17" s="14" customFormat="1" ht="12" customHeight="1">
      <c r="B117" s="36">
        <v>2060</v>
      </c>
      <c r="C117" s="37">
        <v>42</v>
      </c>
      <c r="D117" s="67">
        <v>10067.733607</v>
      </c>
      <c r="E117" s="68">
        <v>5289.9269489999997</v>
      </c>
      <c r="F117" s="68">
        <v>428.60714300000001</v>
      </c>
      <c r="G117" s="68">
        <v>491.37965500000001</v>
      </c>
      <c r="H117" s="68">
        <v>676.24583600000005</v>
      </c>
      <c r="I117" s="68">
        <v>2861.0795109999999</v>
      </c>
      <c r="J117" s="68">
        <v>61.142437999999999</v>
      </c>
      <c r="K117" s="69">
        <f t="shared" si="4"/>
        <v>12.329392288816051</v>
      </c>
      <c r="L117" s="69">
        <f t="shared" si="5"/>
        <v>87.670607711183948</v>
      </c>
      <c r="M117" s="70">
        <v>96.631456999999997</v>
      </c>
      <c r="N117" s="71">
        <f t="shared" si="11"/>
        <v>0.28915824810418655</v>
      </c>
      <c r="O117" s="72">
        <f t="shared" si="12"/>
        <v>-0.75997528474874798</v>
      </c>
      <c r="Q117" s="116">
        <v>1241.2903710000001</v>
      </c>
    </row>
    <row r="118" spans="2:17" s="14" customFormat="1" ht="12" customHeight="1">
      <c r="B118" s="32">
        <v>2061</v>
      </c>
      <c r="C118" s="33">
        <v>43</v>
      </c>
      <c r="D118" s="55">
        <v>10095.573064</v>
      </c>
      <c r="E118" s="56">
        <v>5284.1802580000003</v>
      </c>
      <c r="F118" s="56">
        <v>429.347465</v>
      </c>
      <c r="G118" s="56">
        <v>490.92164200000002</v>
      </c>
      <c r="H118" s="56">
        <v>673.35824400000001</v>
      </c>
      <c r="I118" s="56">
        <v>2897.1401949999999</v>
      </c>
      <c r="J118" s="56">
        <v>61.439532999999997</v>
      </c>
      <c r="K118" s="57">
        <f t="shared" si="4"/>
        <v>12.268250342484967</v>
      </c>
      <c r="L118" s="57">
        <f t="shared" si="5"/>
        <v>87.731749657515039</v>
      </c>
      <c r="M118" s="58">
        <v>95.885919000000001</v>
      </c>
      <c r="N118" s="59">
        <f t="shared" si="11"/>
        <v>0.27652158953274864</v>
      </c>
      <c r="O118" s="60">
        <f t="shared" si="12"/>
        <v>-0.77152722637721638</v>
      </c>
      <c r="Q118" s="116">
        <v>1238.5501770000001</v>
      </c>
    </row>
    <row r="119" spans="2:17" s="14" customFormat="1" ht="12" customHeight="1">
      <c r="B119" s="34">
        <v>2062</v>
      </c>
      <c r="C119" s="35">
        <v>44</v>
      </c>
      <c r="D119" s="61">
        <v>10122.307679</v>
      </c>
      <c r="E119" s="62">
        <v>5277.7214510000003</v>
      </c>
      <c r="F119" s="62">
        <v>430.10338300000001</v>
      </c>
      <c r="G119" s="62">
        <v>490.38043900000002</v>
      </c>
      <c r="H119" s="62">
        <v>670.47124099999996</v>
      </c>
      <c r="I119" s="62">
        <v>2932.9315000000001</v>
      </c>
      <c r="J119" s="62">
        <v>61.730896999999999</v>
      </c>
      <c r="K119" s="63">
        <f t="shared" si="4"/>
        <v>12.208873561153091</v>
      </c>
      <c r="L119" s="63">
        <f t="shared" si="5"/>
        <v>87.791126438846902</v>
      </c>
      <c r="M119" s="64">
        <v>95.135942</v>
      </c>
      <c r="N119" s="65">
        <f t="shared" si="11"/>
        <v>0.2648152297102655</v>
      </c>
      <c r="O119" s="66">
        <f t="shared" si="12"/>
        <v>-0.78215551128002403</v>
      </c>
      <c r="Q119" s="116">
        <v>1235.8197459999999</v>
      </c>
    </row>
    <row r="120" spans="2:17" s="14" customFormat="1" ht="12" customHeight="1">
      <c r="B120" s="34">
        <v>2063</v>
      </c>
      <c r="C120" s="35">
        <v>45</v>
      </c>
      <c r="D120" s="61">
        <v>10147.949116</v>
      </c>
      <c r="E120" s="62">
        <v>5270.6232959999998</v>
      </c>
      <c r="F120" s="62">
        <v>430.87852900000001</v>
      </c>
      <c r="G120" s="62">
        <v>489.754638</v>
      </c>
      <c r="H120" s="62">
        <v>667.59889299999998</v>
      </c>
      <c r="I120" s="62">
        <v>2968.3736050000002</v>
      </c>
      <c r="J120" s="62">
        <v>62.016415000000002</v>
      </c>
      <c r="K120" s="63">
        <f t="shared" si="4"/>
        <v>12.151384500497532</v>
      </c>
      <c r="L120" s="63">
        <f t="shared" si="5"/>
        <v>87.848615499502472</v>
      </c>
      <c r="M120" s="64">
        <v>94.381508999999994</v>
      </c>
      <c r="N120" s="65">
        <f t="shared" si="11"/>
        <v>0.25331611933903275</v>
      </c>
      <c r="O120" s="66">
        <f t="shared" si="12"/>
        <v>-0.79300523455162875</v>
      </c>
      <c r="Q120" s="116">
        <v>1233.1163160000001</v>
      </c>
    </row>
    <row r="121" spans="2:17" s="14" customFormat="1" ht="12" customHeight="1">
      <c r="B121" s="34">
        <v>2064</v>
      </c>
      <c r="C121" s="35">
        <v>46</v>
      </c>
      <c r="D121" s="61">
        <v>10172.513776</v>
      </c>
      <c r="E121" s="62">
        <v>5262.8965179999996</v>
      </c>
      <c r="F121" s="62">
        <v>431.66872499999999</v>
      </c>
      <c r="G121" s="62">
        <v>489.04127999999997</v>
      </c>
      <c r="H121" s="62">
        <v>664.75005199999998</v>
      </c>
      <c r="I121" s="62">
        <v>3003.4683340000001</v>
      </c>
      <c r="J121" s="62">
        <v>62.297184999999999</v>
      </c>
      <c r="K121" s="63">
        <f t="shared" si="4"/>
        <v>12.095780935711167</v>
      </c>
      <c r="L121" s="63">
        <f t="shared" si="5"/>
        <v>87.904219064288839</v>
      </c>
      <c r="M121" s="64">
        <v>93.622767999999994</v>
      </c>
      <c r="N121" s="65">
        <f t="shared" si="11"/>
        <v>0.24206526579118304</v>
      </c>
      <c r="O121" s="66">
        <f t="shared" si="12"/>
        <v>-0.80390852831141046</v>
      </c>
      <c r="Q121" s="116">
        <v>1230.444982</v>
      </c>
    </row>
    <row r="122" spans="2:17" s="14" customFormat="1" ht="12" customHeight="1">
      <c r="B122" s="36">
        <v>2065</v>
      </c>
      <c r="C122" s="37">
        <v>47</v>
      </c>
      <c r="D122" s="67">
        <v>10195.964900000001</v>
      </c>
      <c r="E122" s="68">
        <v>5254.5388240000002</v>
      </c>
      <c r="F122" s="68">
        <v>432.46623899999997</v>
      </c>
      <c r="G122" s="68">
        <v>488.23994800000003</v>
      </c>
      <c r="H122" s="68">
        <v>661.92424200000005</v>
      </c>
      <c r="I122" s="68">
        <v>3038.1893960000002</v>
      </c>
      <c r="J122" s="68">
        <v>62.573472000000002</v>
      </c>
      <c r="K122" s="69">
        <f t="shared" si="4"/>
        <v>12.04202474255281</v>
      </c>
      <c r="L122" s="69">
        <f t="shared" si="5"/>
        <v>87.957975257447188</v>
      </c>
      <c r="M122" s="70">
        <v>92.862515000000002</v>
      </c>
      <c r="N122" s="71">
        <f t="shared" si="11"/>
        <v>0.23053420733947405</v>
      </c>
      <c r="O122" s="72">
        <f t="shared" si="12"/>
        <v>-0.81203858446056643</v>
      </c>
      <c r="Q122" s="116">
        <v>1227.800616</v>
      </c>
    </row>
    <row r="123" spans="2:17" s="14" customFormat="1" ht="12" customHeight="1">
      <c r="B123" s="32">
        <v>2066</v>
      </c>
      <c r="C123" s="33">
        <v>48</v>
      </c>
      <c r="D123" s="55">
        <v>10218.273017</v>
      </c>
      <c r="E123" s="56">
        <v>5245.5736740000002</v>
      </c>
      <c r="F123" s="56">
        <v>433.26754299999999</v>
      </c>
      <c r="G123" s="56">
        <v>487.35045400000001</v>
      </c>
      <c r="H123" s="56">
        <v>659.12492499999996</v>
      </c>
      <c r="I123" s="56">
        <v>3072.4899660000001</v>
      </c>
      <c r="J123" s="56">
        <v>62.844051</v>
      </c>
      <c r="K123" s="57">
        <f t="shared" si="4"/>
        <v>11.990151554589259</v>
      </c>
      <c r="L123" s="57">
        <f t="shared" si="5"/>
        <v>88.009848445410739</v>
      </c>
      <c r="M123" s="58">
        <v>92.104052999999993</v>
      </c>
      <c r="N123" s="59">
        <f t="shared" si="11"/>
        <v>0.21879358372447655</v>
      </c>
      <c r="O123" s="60">
        <f t="shared" si="12"/>
        <v>-0.81675797817882767</v>
      </c>
      <c r="Q123" s="116">
        <v>1225.1864210000001</v>
      </c>
    </row>
    <row r="124" spans="2:17" s="14" customFormat="1" ht="12" customHeight="1">
      <c r="B124" s="34">
        <v>2067</v>
      </c>
      <c r="C124" s="35">
        <v>49</v>
      </c>
      <c r="D124" s="61">
        <v>10239.583780000001</v>
      </c>
      <c r="E124" s="62">
        <v>5236.0612940000001</v>
      </c>
      <c r="F124" s="62">
        <v>434.06904700000001</v>
      </c>
      <c r="G124" s="62">
        <v>486.37478299999998</v>
      </c>
      <c r="H124" s="62">
        <v>656.35765800000001</v>
      </c>
      <c r="I124" s="62">
        <v>3106.4485439999999</v>
      </c>
      <c r="J124" s="62">
        <v>63.108711</v>
      </c>
      <c r="K124" s="63">
        <f t="shared" si="4"/>
        <v>11.939986451285229</v>
      </c>
      <c r="L124" s="63">
        <f t="shared" si="5"/>
        <v>88.060013548714778</v>
      </c>
      <c r="M124" s="64">
        <v>91.348808000000005</v>
      </c>
      <c r="N124" s="65">
        <f t="shared" si="11"/>
        <v>0.20855542775719016</v>
      </c>
      <c r="O124" s="66">
        <f t="shared" si="12"/>
        <v>-0.81999105945965312</v>
      </c>
      <c r="Q124" s="116">
        <v>1222.604916</v>
      </c>
    </row>
    <row r="125" spans="2:17" s="14" customFormat="1" ht="12" customHeight="1">
      <c r="B125" s="34">
        <v>2068</v>
      </c>
      <c r="C125" s="35">
        <v>50</v>
      </c>
      <c r="D125" s="61">
        <v>10259.872992000001</v>
      </c>
      <c r="E125" s="62">
        <v>5226.0048989999996</v>
      </c>
      <c r="F125" s="62">
        <v>434.86963900000001</v>
      </c>
      <c r="G125" s="62">
        <v>485.31278600000002</v>
      </c>
      <c r="H125" s="62">
        <v>653.63408000000004</v>
      </c>
      <c r="I125" s="62">
        <v>3140.0192670000001</v>
      </c>
      <c r="J125" s="62">
        <v>63.368772</v>
      </c>
      <c r="K125" s="63">
        <f t="shared" si="4"/>
        <v>11.891691056520242</v>
      </c>
      <c r="L125" s="63">
        <f t="shared" si="5"/>
        <v>88.108308943479756</v>
      </c>
      <c r="M125" s="64">
        <v>90.601494000000002</v>
      </c>
      <c r="N125" s="65">
        <f t="shared" si="11"/>
        <v>0.19814488983067235</v>
      </c>
      <c r="O125" s="66">
        <f t="shared" si="12"/>
        <v>-0.81808839804455147</v>
      </c>
      <c r="Q125" s="116">
        <v>1220.0723989999999</v>
      </c>
    </row>
    <row r="126" spans="2:17" s="14" customFormat="1" ht="12" customHeight="1">
      <c r="B126" s="34">
        <v>2069</v>
      </c>
      <c r="C126" s="35">
        <v>51</v>
      </c>
      <c r="D126" s="61">
        <v>10279.07487</v>
      </c>
      <c r="E126" s="62">
        <v>5215.4155799999999</v>
      </c>
      <c r="F126" s="62">
        <v>435.65551799999997</v>
      </c>
      <c r="G126" s="62">
        <v>484.16786200000001</v>
      </c>
      <c r="H126" s="62">
        <v>650.955827</v>
      </c>
      <c r="I126" s="62">
        <v>3173.1345569999999</v>
      </c>
      <c r="J126" s="62">
        <v>63.624661000000003</v>
      </c>
      <c r="K126" s="63">
        <f t="shared" si="4"/>
        <v>11.845219520227117</v>
      </c>
      <c r="L126" s="63">
        <f t="shared" si="5"/>
        <v>88.154780479772882</v>
      </c>
      <c r="M126" s="64">
        <v>89.863719000000003</v>
      </c>
      <c r="N126" s="65">
        <f t="shared" si="11"/>
        <v>0.187155123800963</v>
      </c>
      <c r="O126" s="66">
        <f t="shared" si="12"/>
        <v>-0.81430776406402572</v>
      </c>
      <c r="Q126" s="116">
        <v>1217.5789830000001</v>
      </c>
    </row>
    <row r="127" spans="2:17" s="14" customFormat="1" ht="12" customHeight="1">
      <c r="B127" s="36">
        <v>2070</v>
      </c>
      <c r="C127" s="37">
        <v>52</v>
      </c>
      <c r="D127" s="67">
        <v>10297.166711</v>
      </c>
      <c r="E127" s="68">
        <v>5204.3032000000003</v>
      </c>
      <c r="F127" s="68">
        <v>436.41608500000001</v>
      </c>
      <c r="G127" s="68">
        <v>482.94604099999998</v>
      </c>
      <c r="H127" s="68">
        <v>648.31725800000004</v>
      </c>
      <c r="I127" s="68">
        <v>3205.7733589999998</v>
      </c>
      <c r="J127" s="68">
        <v>63.875355999999996</v>
      </c>
      <c r="K127" s="69">
        <f t="shared" si="4"/>
        <v>11.800412483386859</v>
      </c>
      <c r="L127" s="69">
        <f t="shared" si="5"/>
        <v>88.199587516613136</v>
      </c>
      <c r="M127" s="70">
        <v>89.136819000000003</v>
      </c>
      <c r="N127" s="65">
        <f t="shared" si="11"/>
        <v>0.17600651059368033</v>
      </c>
      <c r="O127" s="72">
        <f t="shared" si="12"/>
        <v>-0.80889151716500862</v>
      </c>
      <c r="Q127" s="116">
        <v>1215.108146</v>
      </c>
    </row>
    <row r="128" spans="2:17" s="14" customFormat="1" ht="12" customHeight="1">
      <c r="B128" s="32">
        <v>2071</v>
      </c>
      <c r="C128" s="33">
        <v>53</v>
      </c>
      <c r="D128" s="55">
        <v>10314.142303000001</v>
      </c>
      <c r="E128" s="56">
        <v>5192.6410230000001</v>
      </c>
      <c r="F128" s="56">
        <v>437.16712200000001</v>
      </c>
      <c r="G128" s="56">
        <v>481.65040399999998</v>
      </c>
      <c r="H128" s="56">
        <v>645.72211800000002</v>
      </c>
      <c r="I128" s="56">
        <v>3237.9354739999999</v>
      </c>
      <c r="J128" s="56">
        <v>64.119471000000004</v>
      </c>
      <c r="K128" s="57">
        <f t="shared" si="4"/>
        <v>11.757467100752294</v>
      </c>
      <c r="L128" s="57">
        <f t="shared" si="5"/>
        <v>88.242532899247706</v>
      </c>
      <c r="M128" s="58">
        <v>88.424324999999996</v>
      </c>
      <c r="N128" s="59">
        <f t="shared" si="11"/>
        <v>0.16485692109719707</v>
      </c>
      <c r="O128" s="60">
        <f t="shared" si="12"/>
        <v>-0.79932625820987369</v>
      </c>
      <c r="Q128" s="116">
        <v>1212.6818880000001</v>
      </c>
    </row>
    <row r="129" spans="2:17" s="14" customFormat="1" ht="12" customHeight="1">
      <c r="B129" s="34">
        <v>2072</v>
      </c>
      <c r="C129" s="35">
        <v>54</v>
      </c>
      <c r="D129" s="61">
        <v>10330.059855</v>
      </c>
      <c r="E129" s="62">
        <v>5180.4539690000001</v>
      </c>
      <c r="F129" s="62">
        <v>437.90223900000001</v>
      </c>
      <c r="G129" s="62">
        <v>480.27800300000001</v>
      </c>
      <c r="H129" s="62">
        <v>643.17408799999998</v>
      </c>
      <c r="I129" s="62">
        <v>3269.6619310000001</v>
      </c>
      <c r="J129" s="62">
        <v>64.356244000000004</v>
      </c>
      <c r="K129" s="63">
        <f t="shared" si="4"/>
        <v>11.716283070849641</v>
      </c>
      <c r="L129" s="63">
        <f t="shared" si="5"/>
        <v>88.283716929150359</v>
      </c>
      <c r="M129" s="64">
        <v>87.727655999999996</v>
      </c>
      <c r="N129" s="65">
        <f t="shared" si="11"/>
        <v>0.15432744218944094</v>
      </c>
      <c r="O129" s="66">
        <f t="shared" si="12"/>
        <v>-0.78787030604982533</v>
      </c>
      <c r="Q129" s="116">
        <v>1210.2990540000001</v>
      </c>
    </row>
    <row r="130" spans="2:17" s="14" customFormat="1" ht="12" customHeight="1">
      <c r="B130" s="34">
        <v>2073</v>
      </c>
      <c r="C130" s="35">
        <v>55</v>
      </c>
      <c r="D130" s="61">
        <v>10344.891492999999</v>
      </c>
      <c r="E130" s="62">
        <v>5167.7627540000003</v>
      </c>
      <c r="F130" s="62">
        <v>438.60455899999999</v>
      </c>
      <c r="G130" s="62">
        <v>478.82795399999998</v>
      </c>
      <c r="H130" s="62">
        <v>640.67083300000002</v>
      </c>
      <c r="I130" s="62">
        <v>3300.9253469999999</v>
      </c>
      <c r="J130" s="62">
        <v>64.586250000000007</v>
      </c>
      <c r="K130" s="63">
        <f t="shared" si="4"/>
        <v>11.676708207305699</v>
      </c>
      <c r="L130" s="63">
        <f t="shared" si="5"/>
        <v>88.323291792694306</v>
      </c>
      <c r="M130" s="64">
        <v>87.048361</v>
      </c>
      <c r="N130" s="65">
        <f t="shared" si="11"/>
        <v>0.14357746429534757</v>
      </c>
      <c r="O130" s="66">
        <f t="shared" si="12"/>
        <v>-0.7743225237888538</v>
      </c>
      <c r="Q130" s="116">
        <v>1207.942794</v>
      </c>
    </row>
    <row r="131" spans="2:17" s="14" customFormat="1" ht="12" customHeight="1">
      <c r="B131" s="34">
        <v>2074</v>
      </c>
      <c r="C131" s="35">
        <v>56</v>
      </c>
      <c r="D131" s="61">
        <v>10358.552763</v>
      </c>
      <c r="E131" s="62">
        <v>5154.5444969999999</v>
      </c>
      <c r="F131" s="62">
        <v>439.26944600000002</v>
      </c>
      <c r="G131" s="62">
        <v>477.30925000000002</v>
      </c>
      <c r="H131" s="62">
        <v>638.209203</v>
      </c>
      <c r="I131" s="62">
        <v>3331.6621770000002</v>
      </c>
      <c r="J131" s="62">
        <v>64.809864000000005</v>
      </c>
      <c r="K131" s="63">
        <f t="shared" si="4"/>
        <v>11.63876656888155</v>
      </c>
      <c r="L131" s="63">
        <f t="shared" si="5"/>
        <v>88.36123343111845</v>
      </c>
      <c r="M131" s="64">
        <v>86.388768999999996</v>
      </c>
      <c r="N131" s="65">
        <f t="shared" si="11"/>
        <v>0.13205812752357815</v>
      </c>
      <c r="O131" s="66">
        <f t="shared" si="12"/>
        <v>-0.75773052177284228</v>
      </c>
      <c r="Q131" s="116">
        <v>1205.6077760000001</v>
      </c>
    </row>
    <row r="132" spans="2:17" s="14" customFormat="1" ht="12" customHeight="1">
      <c r="B132" s="36">
        <v>2075</v>
      </c>
      <c r="C132" s="37">
        <v>57</v>
      </c>
      <c r="D132" s="67">
        <v>10370.994199000001</v>
      </c>
      <c r="E132" s="68">
        <v>5140.7626179999997</v>
      </c>
      <c r="F132" s="68">
        <v>439.895174</v>
      </c>
      <c r="G132" s="68">
        <v>475.727643</v>
      </c>
      <c r="H132" s="68">
        <v>635.79010500000004</v>
      </c>
      <c r="I132" s="68">
        <v>3361.8543810000001</v>
      </c>
      <c r="J132" s="68">
        <v>65.027083000000005</v>
      </c>
      <c r="K132" s="69">
        <f t="shared" si="4"/>
        <v>11.602491814295151</v>
      </c>
      <c r="L132" s="69">
        <f t="shared" si="5"/>
        <v>88.397508185704851</v>
      </c>
      <c r="M132" s="70">
        <v>85.749786</v>
      </c>
      <c r="N132" s="71">
        <f t="shared" si="11"/>
        <v>0.12010785951142111</v>
      </c>
      <c r="O132" s="72">
        <f t="shared" si="12"/>
        <v>-0.73965980462112668</v>
      </c>
      <c r="Q132" s="116">
        <v>1203.2937529999999</v>
      </c>
    </row>
    <row r="133" spans="2:17" s="14" customFormat="1" ht="12" customHeight="1">
      <c r="B133" s="32">
        <v>2076</v>
      </c>
      <c r="C133" s="33">
        <v>58</v>
      </c>
      <c r="D133" s="55">
        <v>10382.180397</v>
      </c>
      <c r="E133" s="56">
        <v>5126.3959590000004</v>
      </c>
      <c r="F133" s="56">
        <v>440.48237</v>
      </c>
      <c r="G133" s="56">
        <v>474.089427</v>
      </c>
      <c r="H133" s="56">
        <v>633.41249500000004</v>
      </c>
      <c r="I133" s="56">
        <v>3391.480493</v>
      </c>
      <c r="J133" s="56">
        <v>65.236883000000006</v>
      </c>
      <c r="K133" s="57">
        <f t="shared" si="4"/>
        <v>11.56787874103051</v>
      </c>
      <c r="L133" s="57">
        <f t="shared" si="5"/>
        <v>88.432121258969488</v>
      </c>
      <c r="M133" s="58">
        <v>85.129655999999997</v>
      </c>
      <c r="N133" s="59">
        <f t="shared" ref="N127:N157" si="13">D133/D132*100-100</f>
        <v>0.10786042095247694</v>
      </c>
      <c r="O133" s="60">
        <f t="shared" ref="O127:O157" si="14">M133/M132*100-100</f>
        <v>-0.72318547827046586</v>
      </c>
      <c r="Q133" s="116">
        <v>1200.9980390000001</v>
      </c>
    </row>
    <row r="134" spans="2:17" s="14" customFormat="1" ht="12" customHeight="1">
      <c r="B134" s="34">
        <v>2077</v>
      </c>
      <c r="C134" s="35">
        <v>59</v>
      </c>
      <c r="D134" s="61">
        <v>10392.082</v>
      </c>
      <c r="E134" s="62">
        <v>5111.4402</v>
      </c>
      <c r="F134" s="62">
        <v>441.03332999999998</v>
      </c>
      <c r="G134" s="62">
        <v>472.39760999999999</v>
      </c>
      <c r="H134" s="62">
        <v>631.07422899999995</v>
      </c>
      <c r="I134" s="62">
        <v>3420.5107750000002</v>
      </c>
      <c r="J134" s="62">
        <v>65.437948000000006</v>
      </c>
      <c r="K134" s="63">
        <f t="shared" si="4"/>
        <v>11.534944441354485</v>
      </c>
      <c r="L134" s="63">
        <f t="shared" si="5"/>
        <v>88.465055558645517</v>
      </c>
      <c r="M134" s="64">
        <v>84.529212000000001</v>
      </c>
      <c r="N134" s="65">
        <f t="shared" si="13"/>
        <v>9.5371132280291704E-2</v>
      </c>
      <c r="O134" s="66">
        <f t="shared" si="14"/>
        <v>-0.70532882219093551</v>
      </c>
      <c r="Q134" s="116">
        <v>1198.720885</v>
      </c>
    </row>
    <row r="135" spans="2:17" s="14" customFormat="1" ht="12" customHeight="1">
      <c r="B135" s="34">
        <v>2078</v>
      </c>
      <c r="C135" s="35">
        <v>60</v>
      </c>
      <c r="D135" s="61">
        <v>10400.749753</v>
      </c>
      <c r="E135" s="62">
        <v>5095.8860379999996</v>
      </c>
      <c r="F135" s="62">
        <v>441.551109</v>
      </c>
      <c r="G135" s="62">
        <v>470.65323799999999</v>
      </c>
      <c r="H135" s="62">
        <v>628.77396499999998</v>
      </c>
      <c r="I135" s="62">
        <v>3449.0000220000002</v>
      </c>
      <c r="J135" s="62">
        <v>65.631606000000005</v>
      </c>
      <c r="K135" s="63">
        <f t="shared" si="4"/>
        <v>11.503635895622724</v>
      </c>
      <c r="L135" s="63">
        <f t="shared" si="5"/>
        <v>88.496364104377278</v>
      </c>
      <c r="M135" s="64">
        <v>83.948386999999997</v>
      </c>
      <c r="N135" s="65">
        <f t="shared" si="13"/>
        <v>8.3407280658477134E-2</v>
      </c>
      <c r="O135" s="66">
        <f t="shared" si="14"/>
        <v>-0.68712932045315256</v>
      </c>
      <c r="Q135" s="116">
        <v>1196.4643819999999</v>
      </c>
    </row>
    <row r="136" spans="2:17" s="14" customFormat="1" ht="12" customHeight="1">
      <c r="B136" s="34">
        <v>2079</v>
      </c>
      <c r="C136" s="35">
        <v>61</v>
      </c>
      <c r="D136" s="61">
        <v>10408.266922000001</v>
      </c>
      <c r="E136" s="62">
        <v>5079.7859150000004</v>
      </c>
      <c r="F136" s="62">
        <v>442.02872000000002</v>
      </c>
      <c r="G136" s="62">
        <v>468.86077499999999</v>
      </c>
      <c r="H136" s="62">
        <v>626.51369099999999</v>
      </c>
      <c r="I136" s="62">
        <v>3476.9757</v>
      </c>
      <c r="J136" s="62">
        <v>65.818726999999996</v>
      </c>
      <c r="K136" s="63">
        <f t="shared" ref="K136:K157" si="15">Q136/D136*100</f>
        <v>11.473776037351321</v>
      </c>
      <c r="L136" s="63">
        <f t="shared" ref="L136:L157" si="16">100-K136</f>
        <v>88.526223962648686</v>
      </c>
      <c r="M136" s="64">
        <v>83.384467000000001</v>
      </c>
      <c r="N136" s="65">
        <f t="shared" si="13"/>
        <v>7.2275260712160616E-2</v>
      </c>
      <c r="O136" s="66">
        <f t="shared" si="14"/>
        <v>-0.67174608131541902</v>
      </c>
      <c r="Q136" s="116">
        <v>1194.2212360000001</v>
      </c>
    </row>
    <row r="137" spans="2:17" s="14" customFormat="1" ht="12" customHeight="1">
      <c r="B137" s="36">
        <v>2080</v>
      </c>
      <c r="C137" s="37">
        <v>62</v>
      </c>
      <c r="D137" s="67">
        <v>10414.637188999999</v>
      </c>
      <c r="E137" s="68">
        <v>5063.1809409999996</v>
      </c>
      <c r="F137" s="68">
        <v>442.46421299999997</v>
      </c>
      <c r="G137" s="68">
        <v>467.02108800000002</v>
      </c>
      <c r="H137" s="68">
        <v>624.29436499999997</v>
      </c>
      <c r="I137" s="68">
        <v>3504.40164</v>
      </c>
      <c r="J137" s="68">
        <v>65.999662999999998</v>
      </c>
      <c r="K137" s="69">
        <f t="shared" si="15"/>
        <v>11.445333681513043</v>
      </c>
      <c r="L137" s="69">
        <f t="shared" si="16"/>
        <v>88.554666318486952</v>
      </c>
      <c r="M137" s="70">
        <v>82.836599000000007</v>
      </c>
      <c r="N137" s="71">
        <f t="shared" si="13"/>
        <v>6.1203916538062231E-2</v>
      </c>
      <c r="O137" s="72">
        <f t="shared" si="14"/>
        <v>-0.65703843858592847</v>
      </c>
      <c r="Q137" s="116">
        <v>1191.9899780000001</v>
      </c>
    </row>
    <row r="138" spans="2:17" s="14" customFormat="1" ht="12" customHeight="1">
      <c r="B138" s="32">
        <v>2081</v>
      </c>
      <c r="C138" s="33">
        <v>63</v>
      </c>
      <c r="D138" s="55">
        <v>10419.851489000001</v>
      </c>
      <c r="E138" s="56">
        <v>5046.0563890000003</v>
      </c>
      <c r="F138" s="56">
        <v>442.86586199999999</v>
      </c>
      <c r="G138" s="56">
        <v>465.13739500000003</v>
      </c>
      <c r="H138" s="56">
        <v>622.10852699999998</v>
      </c>
      <c r="I138" s="56">
        <v>3531.2782139999999</v>
      </c>
      <c r="J138" s="56">
        <v>66.174781999999993</v>
      </c>
      <c r="K138" s="57">
        <f t="shared" si="15"/>
        <v>11.418318766404829</v>
      </c>
      <c r="L138" s="57">
        <f t="shared" si="16"/>
        <v>88.581681233595177</v>
      </c>
      <c r="M138" s="58">
        <v>82.305350000000004</v>
      </c>
      <c r="N138" s="59">
        <f t="shared" si="13"/>
        <v>5.0067034553151757E-2</v>
      </c>
      <c r="O138" s="60">
        <f t="shared" si="14"/>
        <v>-0.64132159747408934</v>
      </c>
      <c r="Q138" s="116">
        <v>1189.7718580000001</v>
      </c>
    </row>
    <row r="139" spans="2:17" s="14" customFormat="1" ht="12" customHeight="1">
      <c r="B139" s="34">
        <v>2082</v>
      </c>
      <c r="C139" s="35">
        <v>64</v>
      </c>
      <c r="D139" s="61">
        <v>10424.022896</v>
      </c>
      <c r="E139" s="62">
        <v>5028.5302670000001</v>
      </c>
      <c r="F139" s="62">
        <v>443.236806</v>
      </c>
      <c r="G139" s="62">
        <v>463.21927399999998</v>
      </c>
      <c r="H139" s="62">
        <v>619.95442500000001</v>
      </c>
      <c r="I139" s="62">
        <v>3557.592404</v>
      </c>
      <c r="J139" s="62">
        <v>66.342828999999995</v>
      </c>
      <c r="K139" s="63">
        <f t="shared" si="15"/>
        <v>11.39257344163838</v>
      </c>
      <c r="L139" s="63">
        <f t="shared" si="16"/>
        <v>88.607426558361624</v>
      </c>
      <c r="M139" s="64">
        <v>81.787526</v>
      </c>
      <c r="N139" s="65">
        <f t="shared" si="13"/>
        <v>4.0033267310988663E-2</v>
      </c>
      <c r="O139" s="66">
        <f t="shared" si="14"/>
        <v>-0.62914986692845787</v>
      </c>
      <c r="Q139" s="116">
        <v>1187.564464</v>
      </c>
    </row>
    <row r="140" spans="2:17" s="14" customFormat="1" ht="12" customHeight="1">
      <c r="B140" s="34">
        <v>2083</v>
      </c>
      <c r="C140" s="35">
        <v>65</v>
      </c>
      <c r="D140" s="61">
        <v>10427.2264</v>
      </c>
      <c r="E140" s="62">
        <v>5010.6815850000003</v>
      </c>
      <c r="F140" s="62">
        <v>443.58080699999999</v>
      </c>
      <c r="G140" s="62">
        <v>461.274092</v>
      </c>
      <c r="H140" s="62">
        <v>617.83920799999999</v>
      </c>
      <c r="I140" s="62">
        <v>3583.3174210000002</v>
      </c>
      <c r="J140" s="62">
        <v>66.504085000000003</v>
      </c>
      <c r="K140" s="63">
        <f t="shared" si="15"/>
        <v>11.36808936075273</v>
      </c>
      <c r="L140" s="63">
        <f t="shared" si="16"/>
        <v>88.631910639247266</v>
      </c>
      <c r="M140" s="64">
        <v>81.280426000000006</v>
      </c>
      <c r="N140" s="65">
        <f t="shared" si="13"/>
        <v>3.0731935568056201E-2</v>
      </c>
      <c r="O140" s="66">
        <f t="shared" si="14"/>
        <v>-0.62002119980985526</v>
      </c>
      <c r="Q140" s="116">
        <v>1185.376415</v>
      </c>
    </row>
    <row r="141" spans="2:17" s="14" customFormat="1" ht="12" customHeight="1">
      <c r="B141" s="34">
        <v>2084</v>
      </c>
      <c r="C141" s="35">
        <v>66</v>
      </c>
      <c r="D141" s="61">
        <v>10429.447394999999</v>
      </c>
      <c r="E141" s="62">
        <v>4992.4886969999998</v>
      </c>
      <c r="F141" s="62">
        <v>443.90373699999998</v>
      </c>
      <c r="G141" s="62">
        <v>459.30120499999998</v>
      </c>
      <c r="H141" s="62">
        <v>615.76272200000005</v>
      </c>
      <c r="I141" s="62">
        <v>3608.4487079999999</v>
      </c>
      <c r="J141" s="62">
        <v>66.660146999999995</v>
      </c>
      <c r="K141" s="63">
        <f t="shared" si="15"/>
        <v>11.344945539178301</v>
      </c>
      <c r="L141" s="63">
        <f t="shared" si="16"/>
        <v>88.655054460821702</v>
      </c>
      <c r="M141" s="64">
        <v>80.784469000000001</v>
      </c>
      <c r="N141" s="65">
        <f t="shared" si="13"/>
        <v>2.1299959498335852E-2</v>
      </c>
      <c r="O141" s="66">
        <f t="shared" si="14"/>
        <v>-0.61018011888866397</v>
      </c>
      <c r="Q141" s="116">
        <v>1183.2151269999999</v>
      </c>
    </row>
    <row r="142" spans="2:17" s="14" customFormat="1" ht="12" customHeight="1">
      <c r="B142" s="36">
        <v>2085</v>
      </c>
      <c r="C142" s="37">
        <v>67</v>
      </c>
      <c r="D142" s="67">
        <v>10430.679101</v>
      </c>
      <c r="E142" s="68">
        <v>4973.9538910000001</v>
      </c>
      <c r="F142" s="68">
        <v>444.20455700000002</v>
      </c>
      <c r="G142" s="68">
        <v>457.30001099999998</v>
      </c>
      <c r="H142" s="68">
        <v>613.721228</v>
      </c>
      <c r="I142" s="68">
        <v>3632.9832630000001</v>
      </c>
      <c r="J142" s="68">
        <v>66.812087000000005</v>
      </c>
      <c r="K142" s="69">
        <f t="shared" si="15"/>
        <v>11.323091876987847</v>
      </c>
      <c r="L142" s="69">
        <f t="shared" si="16"/>
        <v>88.676908123012154</v>
      </c>
      <c r="M142" s="70">
        <v>80.297790000000006</v>
      </c>
      <c r="N142" s="71">
        <f t="shared" si="13"/>
        <v>1.1809887459520496E-2</v>
      </c>
      <c r="O142" s="72">
        <f t="shared" si="14"/>
        <v>-0.60244129351150377</v>
      </c>
      <c r="Q142" s="116">
        <v>1181.075378</v>
      </c>
    </row>
    <row r="143" spans="2:17" s="14" customFormat="1" ht="12" customHeight="1">
      <c r="B143" s="34">
        <v>2086</v>
      </c>
      <c r="C143" s="35">
        <v>68</v>
      </c>
      <c r="D143" s="61">
        <v>10430.926281</v>
      </c>
      <c r="E143" s="62">
        <v>4955.1160950000003</v>
      </c>
      <c r="F143" s="62">
        <v>444.490542</v>
      </c>
      <c r="G143" s="62">
        <v>455.27596299999999</v>
      </c>
      <c r="H143" s="62">
        <v>611.71459800000002</v>
      </c>
      <c r="I143" s="62">
        <v>3656.8726299999998</v>
      </c>
      <c r="J143" s="56">
        <v>66.958715999999995</v>
      </c>
      <c r="K143" s="57">
        <f t="shared" si="15"/>
        <v>11.302550006009387</v>
      </c>
      <c r="L143" s="57">
        <f t="shared" si="16"/>
        <v>88.697449993990617</v>
      </c>
      <c r="M143" s="58">
        <v>79.817819999999998</v>
      </c>
      <c r="N143" s="65">
        <f t="shared" si="13"/>
        <v>2.3697402403684009E-3</v>
      </c>
      <c r="O143" s="66">
        <f t="shared" si="14"/>
        <v>-0.59773749688504552</v>
      </c>
      <c r="Q143" s="116">
        <v>1178.9606590000001</v>
      </c>
    </row>
    <row r="144" spans="2:17" s="14" customFormat="1" ht="12" customHeight="1">
      <c r="B144" s="34">
        <v>2087</v>
      </c>
      <c r="C144" s="35">
        <v>69</v>
      </c>
      <c r="D144" s="61">
        <v>10430.267624</v>
      </c>
      <c r="E144" s="62">
        <v>4936.0488429999996</v>
      </c>
      <c r="F144" s="62">
        <v>444.762383</v>
      </c>
      <c r="G144" s="62">
        <v>453.23148300000003</v>
      </c>
      <c r="H144" s="62">
        <v>609.74352699999997</v>
      </c>
      <c r="I144" s="62">
        <v>3680.115945</v>
      </c>
      <c r="J144" s="62">
        <v>67.100030000000004</v>
      </c>
      <c r="K144" s="63">
        <f t="shared" si="15"/>
        <v>11.283238478867242</v>
      </c>
      <c r="L144" s="63">
        <f t="shared" si="16"/>
        <v>88.716761521132753</v>
      </c>
      <c r="M144" s="64">
        <v>79.344369</v>
      </c>
      <c r="N144" s="65">
        <f t="shared" si="13"/>
        <v>-6.3144631862570577E-3</v>
      </c>
      <c r="O144" s="66">
        <f t="shared" si="14"/>
        <v>-0.5931645339348961</v>
      </c>
      <c r="Q144" s="116">
        <v>1176.8719699999999</v>
      </c>
    </row>
    <row r="145" spans="1:17" s="14" customFormat="1" ht="12" customHeight="1">
      <c r="B145" s="34">
        <v>2088</v>
      </c>
      <c r="C145" s="35">
        <v>70</v>
      </c>
      <c r="D145" s="61">
        <v>10428.830626999999</v>
      </c>
      <c r="E145" s="62">
        <v>4916.8285569999998</v>
      </c>
      <c r="F145" s="62">
        <v>445.02153900000002</v>
      </c>
      <c r="G145" s="62">
        <v>451.171831</v>
      </c>
      <c r="H145" s="62">
        <v>607.80753300000003</v>
      </c>
      <c r="I145" s="62">
        <v>3702.7562859999998</v>
      </c>
      <c r="J145" s="62">
        <v>67.236806000000001</v>
      </c>
      <c r="K145" s="63">
        <f t="shared" si="15"/>
        <v>11.265037395069395</v>
      </c>
      <c r="L145" s="63">
        <f t="shared" si="16"/>
        <v>88.734962604930601</v>
      </c>
      <c r="M145" s="64">
        <v>78.877797999999999</v>
      </c>
      <c r="N145" s="65">
        <f t="shared" si="13"/>
        <v>-1.3777182444428604E-2</v>
      </c>
      <c r="O145" s="66">
        <f t="shared" si="14"/>
        <v>-0.58803290754005388</v>
      </c>
      <c r="Q145" s="116">
        <v>1174.81167</v>
      </c>
    </row>
    <row r="146" spans="1:17" s="14" customFormat="1" ht="12" customHeight="1">
      <c r="B146" s="34">
        <v>2089</v>
      </c>
      <c r="C146" s="35">
        <v>71</v>
      </c>
      <c r="D146" s="61">
        <v>10426.601146999999</v>
      </c>
      <c r="E146" s="62">
        <v>4897.4819310000003</v>
      </c>
      <c r="F146" s="62">
        <v>445.276792</v>
      </c>
      <c r="G146" s="62">
        <v>449.09773799999999</v>
      </c>
      <c r="H146" s="62">
        <v>605.90577499999995</v>
      </c>
      <c r="I146" s="62">
        <v>3724.7403939999999</v>
      </c>
      <c r="J146" s="62">
        <v>67.369349</v>
      </c>
      <c r="K146" s="63">
        <f t="shared" si="15"/>
        <v>11.248015911085661</v>
      </c>
      <c r="L146" s="63">
        <f t="shared" si="16"/>
        <v>88.751984088914341</v>
      </c>
      <c r="M146" s="64">
        <v>78.416133000000002</v>
      </c>
      <c r="N146" s="65">
        <f t="shared" si="13"/>
        <v>-2.1378043998794283E-2</v>
      </c>
      <c r="O146" s="66">
        <f t="shared" si="14"/>
        <v>-0.58529144031125213</v>
      </c>
      <c r="Q146" s="116">
        <v>1172.785756</v>
      </c>
    </row>
    <row r="147" spans="1:17" s="14" customFormat="1" ht="12" customHeight="1">
      <c r="B147" s="34">
        <v>2090</v>
      </c>
      <c r="C147" s="35">
        <v>72</v>
      </c>
      <c r="D147" s="61">
        <v>10423.541036000001</v>
      </c>
      <c r="E147" s="62">
        <v>4877.9877200000001</v>
      </c>
      <c r="F147" s="62">
        <v>445.522605</v>
      </c>
      <c r="G147" s="62">
        <v>447.00523700000002</v>
      </c>
      <c r="H147" s="62">
        <v>604.03690900000004</v>
      </c>
      <c r="I147" s="62">
        <v>3746.0564509999999</v>
      </c>
      <c r="J147" s="68">
        <v>67.499898000000002</v>
      </c>
      <c r="K147" s="69">
        <f t="shared" si="15"/>
        <v>11.23215848583915</v>
      </c>
      <c r="L147" s="69">
        <f t="shared" si="16"/>
        <v>88.76784151416085</v>
      </c>
      <c r="M147" s="70">
        <v>77.959317999999996</v>
      </c>
      <c r="N147" s="65">
        <f t="shared" si="13"/>
        <v>-2.9349075090294718E-2</v>
      </c>
      <c r="O147" s="66">
        <f t="shared" si="14"/>
        <v>-0.58255231739113356</v>
      </c>
      <c r="Q147" s="116">
        <v>1170.7886490000001</v>
      </c>
    </row>
    <row r="148" spans="1:17" s="14" customFormat="1" ht="12" customHeight="1">
      <c r="B148" s="32">
        <v>2091</v>
      </c>
      <c r="C148" s="33">
        <v>73</v>
      </c>
      <c r="D148" s="55">
        <v>10419.647132</v>
      </c>
      <c r="E148" s="56">
        <v>4858.3080710000004</v>
      </c>
      <c r="F148" s="56">
        <v>445.76641499999999</v>
      </c>
      <c r="G148" s="56">
        <v>444.89914299999998</v>
      </c>
      <c r="H148" s="56">
        <v>602.19737399999997</v>
      </c>
      <c r="I148" s="56">
        <v>3766.7317600000001</v>
      </c>
      <c r="J148" s="56">
        <v>67.629092999999997</v>
      </c>
      <c r="K148" s="57">
        <f t="shared" si="15"/>
        <v>11.21750912668047</v>
      </c>
      <c r="L148" s="57">
        <f t="shared" si="16"/>
        <v>88.782490873319531</v>
      </c>
      <c r="M148" s="58">
        <v>77.507344000000003</v>
      </c>
      <c r="N148" s="59">
        <f t="shared" si="13"/>
        <v>-3.7356825157132789E-2</v>
      </c>
      <c r="O148" s="60">
        <f t="shared" si="14"/>
        <v>-0.57975622618965872</v>
      </c>
      <c r="Q148" s="116">
        <v>1168.8248679999999</v>
      </c>
    </row>
    <row r="149" spans="1:17" s="14" customFormat="1" ht="12" customHeight="1">
      <c r="B149" s="34">
        <v>2092</v>
      </c>
      <c r="C149" s="35">
        <v>74</v>
      </c>
      <c r="D149" s="61">
        <v>10414.959828999999</v>
      </c>
      <c r="E149" s="62">
        <v>4838.4569600000004</v>
      </c>
      <c r="F149" s="62">
        <v>446.01528300000001</v>
      </c>
      <c r="G149" s="62">
        <v>442.78574700000001</v>
      </c>
      <c r="H149" s="62">
        <v>600.38547300000005</v>
      </c>
      <c r="I149" s="62">
        <v>3786.7820040000001</v>
      </c>
      <c r="J149" s="62">
        <v>67.756970999999993</v>
      </c>
      <c r="K149" s="63">
        <f t="shared" si="15"/>
        <v>11.204062974403625</v>
      </c>
      <c r="L149" s="63">
        <f t="shared" si="16"/>
        <v>88.795937025596373</v>
      </c>
      <c r="M149" s="64">
        <v>77.059253999999996</v>
      </c>
      <c r="N149" s="65">
        <f t="shared" si="13"/>
        <v>-4.4985237413712298E-2</v>
      </c>
      <c r="O149" s="66">
        <f t="shared" si="14"/>
        <v>-0.57812586120871856</v>
      </c>
      <c r="Q149" s="116">
        <v>1166.8986580000001</v>
      </c>
    </row>
    <row r="150" spans="1:17" s="14" customFormat="1" ht="12" customHeight="1">
      <c r="B150" s="34">
        <v>2093</v>
      </c>
      <c r="C150" s="35">
        <v>75</v>
      </c>
      <c r="D150" s="61">
        <v>10409.491088999999</v>
      </c>
      <c r="E150" s="62">
        <v>4818.4375460000001</v>
      </c>
      <c r="F150" s="62">
        <v>446.26326999999998</v>
      </c>
      <c r="G150" s="62">
        <v>440.66736800000001</v>
      </c>
      <c r="H150" s="62">
        <v>598.59997099999998</v>
      </c>
      <c r="I150" s="62">
        <v>3806.2164859999998</v>
      </c>
      <c r="J150" s="62">
        <v>67.883859999999999</v>
      </c>
      <c r="K150" s="63">
        <f t="shared" si="15"/>
        <v>11.191745936850767</v>
      </c>
      <c r="L150" s="63">
        <f t="shared" si="16"/>
        <v>88.808254063149235</v>
      </c>
      <c r="M150" s="64">
        <v>76.615267000000003</v>
      </c>
      <c r="N150" s="65">
        <f t="shared" si="13"/>
        <v>-5.250850785590444E-2</v>
      </c>
      <c r="O150" s="66">
        <f t="shared" si="14"/>
        <v>-0.57616311728114056</v>
      </c>
      <c r="Q150" s="116">
        <v>1165.003796</v>
      </c>
    </row>
    <row r="151" spans="1:17" s="14" customFormat="1" ht="12" customHeight="1">
      <c r="B151" s="34">
        <v>2094</v>
      </c>
      <c r="C151" s="35">
        <v>76</v>
      </c>
      <c r="D151" s="61">
        <v>10403.272150000001</v>
      </c>
      <c r="E151" s="62">
        <v>4798.2817919999998</v>
      </c>
      <c r="F151" s="62">
        <v>446.51280700000001</v>
      </c>
      <c r="G151" s="62">
        <v>438.54461800000001</v>
      </c>
      <c r="H151" s="62">
        <v>596.83455500000002</v>
      </c>
      <c r="I151" s="62">
        <v>3825.03683</v>
      </c>
      <c r="J151" s="62">
        <v>68.008919000000006</v>
      </c>
      <c r="K151" s="63">
        <f t="shared" si="15"/>
        <v>11.180484786221804</v>
      </c>
      <c r="L151" s="63">
        <f t="shared" si="16"/>
        <v>88.819515213778203</v>
      </c>
      <c r="M151" s="64">
        <v>76.175514000000007</v>
      </c>
      <c r="N151" s="65">
        <f t="shared" si="13"/>
        <v>-5.9742968669908691E-2</v>
      </c>
      <c r="O151" s="66">
        <f t="shared" si="14"/>
        <v>-0.57397568033013613</v>
      </c>
      <c r="Q151" s="116">
        <v>1163.13626</v>
      </c>
    </row>
    <row r="152" spans="1:17" s="14" customFormat="1" ht="12" customHeight="1">
      <c r="B152" s="36">
        <v>2095</v>
      </c>
      <c r="C152" s="37">
        <v>77</v>
      </c>
      <c r="D152" s="67">
        <v>10396.305845000001</v>
      </c>
      <c r="E152" s="68">
        <v>4778.0243369999998</v>
      </c>
      <c r="F152" s="68">
        <v>446.76672200000002</v>
      </c>
      <c r="G152" s="68">
        <v>436.41691200000002</v>
      </c>
      <c r="H152" s="68">
        <v>595.08444999999995</v>
      </c>
      <c r="I152" s="68">
        <v>3843.2129970000001</v>
      </c>
      <c r="J152" s="68">
        <v>68.131217000000007</v>
      </c>
      <c r="K152" s="69">
        <f t="shared" si="15"/>
        <v>11.170260093478426</v>
      </c>
      <c r="L152" s="69">
        <f t="shared" si="16"/>
        <v>88.829739906521581</v>
      </c>
      <c r="M152" s="70">
        <v>75.741100000000003</v>
      </c>
      <c r="N152" s="71">
        <f t="shared" si="13"/>
        <v>-6.6962633482575029E-2</v>
      </c>
      <c r="O152" s="72">
        <f t="shared" si="14"/>
        <v>-0.57028036594542186</v>
      </c>
      <c r="Q152" s="116">
        <v>1161.2944030000001</v>
      </c>
    </row>
    <row r="153" spans="1:17" s="14" customFormat="1" ht="12" customHeight="1">
      <c r="B153" s="34">
        <v>2096</v>
      </c>
      <c r="C153" s="35">
        <v>78</v>
      </c>
      <c r="D153" s="61">
        <v>10388.51715</v>
      </c>
      <c r="E153" s="62">
        <v>4757.5976250000003</v>
      </c>
      <c r="F153" s="62">
        <v>447.03108600000002</v>
      </c>
      <c r="G153" s="62">
        <v>434.28972499999998</v>
      </c>
      <c r="H153" s="62">
        <v>593.34850300000005</v>
      </c>
      <c r="I153" s="62">
        <v>3860.7239930000001</v>
      </c>
      <c r="J153" s="56">
        <v>68.252273000000002</v>
      </c>
      <c r="K153" s="57">
        <f t="shared" si="15"/>
        <v>11.161196687248093</v>
      </c>
      <c r="L153" s="57">
        <f t="shared" si="16"/>
        <v>88.838803312751907</v>
      </c>
      <c r="M153" s="58">
        <v>75.310677999999996</v>
      </c>
      <c r="N153" s="65">
        <f t="shared" si="13"/>
        <v>-7.4917909458648069E-2</v>
      </c>
      <c r="O153" s="66">
        <f t="shared" si="14"/>
        <v>-0.5682806296713494</v>
      </c>
      <c r="Q153" s="116">
        <v>1159.4828319999999</v>
      </c>
    </row>
    <row r="154" spans="1:17" s="14" customFormat="1" ht="12" customHeight="1">
      <c r="B154" s="34">
        <v>2097</v>
      </c>
      <c r="C154" s="35">
        <v>79</v>
      </c>
      <c r="D154" s="61">
        <v>10379.888448</v>
      </c>
      <c r="E154" s="62">
        <v>4736.9878950000002</v>
      </c>
      <c r="F154" s="62">
        <v>447.29462100000001</v>
      </c>
      <c r="G154" s="62">
        <v>432.16660200000001</v>
      </c>
      <c r="H154" s="62">
        <v>591.62312599999996</v>
      </c>
      <c r="I154" s="62">
        <v>3877.5765350000001</v>
      </c>
      <c r="J154" s="62">
        <v>68.371194000000003</v>
      </c>
      <c r="K154" s="63">
        <f t="shared" si="15"/>
        <v>11.153168232969435</v>
      </c>
      <c r="L154" s="63">
        <f t="shared" si="16"/>
        <v>88.846831767030565</v>
      </c>
      <c r="M154" s="64">
        <v>74.884753000000003</v>
      </c>
      <c r="N154" s="65">
        <f t="shared" si="13"/>
        <v>-8.3059996681043913E-2</v>
      </c>
      <c r="O154" s="66">
        <f t="shared" si="14"/>
        <v>-0.56555725072611551</v>
      </c>
      <c r="Q154" s="116">
        <v>1157.6864210000001</v>
      </c>
    </row>
    <row r="155" spans="1:17" s="14" customFormat="1" ht="12" customHeight="1">
      <c r="B155" s="34">
        <v>2098</v>
      </c>
      <c r="C155" s="35">
        <v>80</v>
      </c>
      <c r="D155" s="61">
        <v>10370.445196999999</v>
      </c>
      <c r="E155" s="62">
        <v>4716.2075059999997</v>
      </c>
      <c r="F155" s="62">
        <v>447.54776099999998</v>
      </c>
      <c r="G155" s="62">
        <v>430.04260900000003</v>
      </c>
      <c r="H155" s="62">
        <v>589.90992500000004</v>
      </c>
      <c r="I155" s="62">
        <v>3893.797579</v>
      </c>
      <c r="J155" s="62">
        <v>68.486559999999997</v>
      </c>
      <c r="K155" s="63">
        <f t="shared" si="15"/>
        <v>11.146079315229228</v>
      </c>
      <c r="L155" s="63">
        <f t="shared" si="16"/>
        <v>88.85392068477077</v>
      </c>
      <c r="M155" s="64">
        <v>74.465689999999995</v>
      </c>
      <c r="N155" s="65">
        <f t="shared" si="13"/>
        <v>-9.0976420867221464E-2</v>
      </c>
      <c r="O155" s="66">
        <f t="shared" si="14"/>
        <v>-0.55961057920563917</v>
      </c>
      <c r="Q155" s="116">
        <v>1155.8980469999999</v>
      </c>
    </row>
    <row r="156" spans="1:17" s="14" customFormat="1" ht="12" customHeight="1">
      <c r="B156" s="34">
        <v>2099</v>
      </c>
      <c r="C156" s="35">
        <v>81</v>
      </c>
      <c r="D156" s="61">
        <v>10360.269361999999</v>
      </c>
      <c r="E156" s="62">
        <v>4695.2978830000002</v>
      </c>
      <c r="F156" s="62">
        <v>447.79029000000003</v>
      </c>
      <c r="G156" s="62">
        <v>427.91848800000002</v>
      </c>
      <c r="H156" s="62">
        <v>588.20930999999996</v>
      </c>
      <c r="I156" s="62">
        <v>3909.421429</v>
      </c>
      <c r="J156" s="62">
        <v>68.600334000000004</v>
      </c>
      <c r="K156" s="63">
        <f t="shared" si="15"/>
        <v>11.139843267329907</v>
      </c>
      <c r="L156" s="63">
        <f t="shared" si="16"/>
        <v>88.860156732670092</v>
      </c>
      <c r="M156" s="64">
        <v>74.051907999999997</v>
      </c>
      <c r="N156" s="65">
        <f t="shared" si="13"/>
        <v>-9.8123415212143072E-2</v>
      </c>
      <c r="O156" s="66">
        <f t="shared" si="14"/>
        <v>-0.55566798615576829</v>
      </c>
      <c r="Q156" s="116">
        <v>1154.117769</v>
      </c>
    </row>
    <row r="157" spans="1:17" s="14" customFormat="1" ht="12" customHeight="1">
      <c r="B157" s="101">
        <v>2100</v>
      </c>
      <c r="C157" s="102">
        <v>82</v>
      </c>
      <c r="D157" s="103">
        <v>10349.323038</v>
      </c>
      <c r="E157" s="104">
        <v>4674.2492069999998</v>
      </c>
      <c r="F157" s="104">
        <v>448.02611999999999</v>
      </c>
      <c r="G157" s="104">
        <v>425.79394200000002</v>
      </c>
      <c r="H157" s="104">
        <v>586.51544699999999</v>
      </c>
      <c r="I157" s="104">
        <v>3924.4206140000001</v>
      </c>
      <c r="J157" s="104">
        <v>68.711946999999995</v>
      </c>
      <c r="K157" s="105">
        <f>Q157/D157*100</f>
        <v>11.134490331095991</v>
      </c>
      <c r="L157" s="105">
        <f t="shared" si="16"/>
        <v>88.865509668904011</v>
      </c>
      <c r="M157" s="106">
        <v>73.644064999999998</v>
      </c>
      <c r="N157" s="107">
        <f t="shared" si="13"/>
        <v>-0.10565675097356575</v>
      </c>
      <c r="O157" s="108">
        <f t="shared" si="14"/>
        <v>-0.55075285838684351</v>
      </c>
      <c r="Q157" s="116">
        <v>1152.3443729999999</v>
      </c>
    </row>
    <row r="158" spans="1:17" s="13" customFormat="1" ht="12" customHeight="1">
      <c r="A158" s="14"/>
      <c r="B158" s="19" t="s">
        <v>37</v>
      </c>
      <c r="C158" s="19"/>
      <c r="D158" s="15"/>
      <c r="E158" s="15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Q158" s="115">
        <v>1693.069262</v>
      </c>
    </row>
    <row r="159" spans="1:17" ht="12" customHeight="1">
      <c r="A159" s="14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</row>
    <row r="160" spans="1:17" ht="12" customHeight="1">
      <c r="A160" s="14"/>
      <c r="B160" s="42"/>
    </row>
    <row r="161" spans="1:15" ht="12" customHeight="1">
      <c r="A161" s="14"/>
      <c r="O161" s="41" t="s">
        <v>34</v>
      </c>
    </row>
    <row r="162" spans="1:15" ht="12" customHeight="1">
      <c r="A162" s="13"/>
      <c r="O162" s="21"/>
    </row>
    <row r="163" spans="1:15" ht="12" customHeight="1">
      <c r="A163" s="13"/>
    </row>
    <row r="164" spans="1:15" ht="12" customHeight="1">
      <c r="A164" s="13"/>
    </row>
  </sheetData>
  <mergeCells count="8">
    <mergeCell ref="B159:N159"/>
    <mergeCell ref="B4:C6"/>
    <mergeCell ref="K4:K6"/>
    <mergeCell ref="L4:L6"/>
    <mergeCell ref="M4:M5"/>
    <mergeCell ref="N4:O4"/>
    <mergeCell ref="E5:J5"/>
    <mergeCell ref="N5:O5"/>
  </mergeCells>
  <phoneticPr fontId="1"/>
  <pageMargins left="0.59055118110236227" right="0" top="0.59055118110236227" bottom="0" header="0" footer="0"/>
  <pageSetup paperSize="9" scale="93" orientation="landscape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8"/>
  <sheetViews>
    <sheetView showGridLines="0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L14" sqref="L14"/>
    </sheetView>
  </sheetViews>
  <sheetFormatPr defaultRowHeight="12" customHeight="1"/>
  <cols>
    <col min="1" max="1" width="5.625" style="9" customWidth="1"/>
    <col min="2" max="3" width="7.625" style="17" customWidth="1"/>
    <col min="4" max="4" width="10.625" style="18" customWidth="1"/>
    <col min="5" max="5" width="7.625" style="9" customWidth="1"/>
    <col min="6" max="8" width="10.625" style="9" customWidth="1"/>
    <col min="9" max="9" width="7.625" style="9" customWidth="1"/>
    <col min="10" max="10" width="10.625" style="9" customWidth="1"/>
    <col min="11" max="12" width="7.625" style="9" customWidth="1"/>
    <col min="13" max="13" width="10.625" style="9" customWidth="1"/>
    <col min="14" max="15" width="7.625" style="9" customWidth="1"/>
    <col min="16" max="16" width="9" style="9"/>
    <col min="17" max="203" width="20.5" style="9" customWidth="1"/>
    <col min="204" max="16384" width="9" style="9"/>
  </cols>
  <sheetData>
    <row r="2" spans="1:15" ht="15" customHeight="1">
      <c r="B2" s="7" t="s">
        <v>13</v>
      </c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s="13" customFormat="1" ht="12" customHeight="1">
      <c r="B3" s="10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13" customFormat="1" ht="12" customHeight="1">
      <c r="B4" s="82" t="s">
        <v>0</v>
      </c>
      <c r="C4" s="83"/>
      <c r="D4" s="23" t="s">
        <v>16</v>
      </c>
      <c r="E4" s="22"/>
      <c r="F4" s="22"/>
      <c r="G4" s="22"/>
      <c r="H4" s="22"/>
      <c r="I4" s="22"/>
      <c r="J4" s="22"/>
      <c r="K4" s="88" t="s">
        <v>14</v>
      </c>
      <c r="L4" s="88" t="s">
        <v>15</v>
      </c>
      <c r="M4" s="91" t="s">
        <v>31</v>
      </c>
      <c r="N4" s="93" t="s">
        <v>1</v>
      </c>
      <c r="O4" s="94"/>
    </row>
    <row r="5" spans="1:15" s="13" customFormat="1" ht="12" customHeight="1">
      <c r="B5" s="84"/>
      <c r="C5" s="85"/>
      <c r="D5" s="20"/>
      <c r="E5" s="95"/>
      <c r="F5" s="96"/>
      <c r="G5" s="96"/>
      <c r="H5" s="96"/>
      <c r="I5" s="96"/>
      <c r="J5" s="97"/>
      <c r="K5" s="89"/>
      <c r="L5" s="89"/>
      <c r="M5" s="92"/>
      <c r="N5" s="96" t="s">
        <v>8</v>
      </c>
      <c r="O5" s="98"/>
    </row>
    <row r="6" spans="1:15" s="13" customFormat="1" ht="12" customHeight="1">
      <c r="B6" s="86"/>
      <c r="C6" s="87"/>
      <c r="D6" s="6" t="s">
        <v>9</v>
      </c>
      <c r="E6" s="3" t="s">
        <v>2</v>
      </c>
      <c r="F6" s="4" t="s">
        <v>30</v>
      </c>
      <c r="G6" s="4" t="s">
        <v>3</v>
      </c>
      <c r="H6" s="4" t="s">
        <v>4</v>
      </c>
      <c r="I6" s="4" t="s">
        <v>18</v>
      </c>
      <c r="J6" s="24" t="s">
        <v>5</v>
      </c>
      <c r="K6" s="90"/>
      <c r="L6" s="90"/>
      <c r="M6" s="25" t="s">
        <v>6</v>
      </c>
      <c r="N6" s="3" t="s">
        <v>19</v>
      </c>
      <c r="O6" s="5" t="s">
        <v>7</v>
      </c>
    </row>
    <row r="7" spans="1:15" s="14" customFormat="1" ht="12" customHeight="1">
      <c r="A7" s="40"/>
      <c r="B7" s="28">
        <v>1950</v>
      </c>
      <c r="C7" s="29" t="s">
        <v>11</v>
      </c>
      <c r="D7" s="43">
        <v>2536</v>
      </c>
      <c r="E7" s="44">
        <v>1405</v>
      </c>
      <c r="F7" s="44">
        <v>173</v>
      </c>
      <c r="G7" s="44">
        <v>169</v>
      </c>
      <c r="H7" s="44">
        <v>549</v>
      </c>
      <c r="I7" s="44">
        <v>228</v>
      </c>
      <c r="J7" s="44">
        <v>13</v>
      </c>
      <c r="K7" s="45">
        <v>32.1</v>
      </c>
      <c r="L7" s="45">
        <v>67.900000000000006</v>
      </c>
      <c r="M7" s="46">
        <v>84115</v>
      </c>
      <c r="N7" s="47" t="s">
        <v>20</v>
      </c>
      <c r="O7" s="48" t="s">
        <v>20</v>
      </c>
    </row>
    <row r="8" spans="1:15" s="14" customFormat="1" ht="12" customHeight="1">
      <c r="A8" s="40"/>
      <c r="B8" s="30">
        <v>1955</v>
      </c>
      <c r="C8" s="31">
        <v>30</v>
      </c>
      <c r="D8" s="49">
        <v>2773</v>
      </c>
      <c r="E8" s="50">
        <v>1549</v>
      </c>
      <c r="F8" s="50">
        <v>187</v>
      </c>
      <c r="G8" s="50">
        <v>193</v>
      </c>
      <c r="H8" s="50">
        <v>577</v>
      </c>
      <c r="I8" s="50">
        <v>253</v>
      </c>
      <c r="J8" s="50">
        <v>14</v>
      </c>
      <c r="K8" s="51">
        <v>31.2</v>
      </c>
      <c r="L8" s="51">
        <v>68.8</v>
      </c>
      <c r="M8" s="52">
        <v>90077</v>
      </c>
      <c r="N8" s="53">
        <v>1.8</v>
      </c>
      <c r="O8" s="54">
        <v>1.4</v>
      </c>
    </row>
    <row r="9" spans="1:15" s="14" customFormat="1" ht="12" customHeight="1">
      <c r="A9" s="40"/>
      <c r="B9" s="30">
        <v>1960</v>
      </c>
      <c r="C9" s="31">
        <v>35</v>
      </c>
      <c r="D9" s="49">
        <v>3035</v>
      </c>
      <c r="E9" s="50">
        <v>1705</v>
      </c>
      <c r="F9" s="50">
        <v>205</v>
      </c>
      <c r="G9" s="50">
        <v>220</v>
      </c>
      <c r="H9" s="50">
        <v>605</v>
      </c>
      <c r="I9" s="50">
        <v>283</v>
      </c>
      <c r="J9" s="50">
        <v>16</v>
      </c>
      <c r="K9" s="51">
        <v>30.2</v>
      </c>
      <c r="L9" s="51">
        <v>69.8</v>
      </c>
      <c r="M9" s="52">
        <v>94302</v>
      </c>
      <c r="N9" s="53">
        <v>1.8</v>
      </c>
      <c r="O9" s="54">
        <v>0.9</v>
      </c>
    </row>
    <row r="10" spans="1:15" s="14" customFormat="1" ht="12" customHeight="1">
      <c r="A10" s="40"/>
      <c r="B10" s="30">
        <v>1965</v>
      </c>
      <c r="C10" s="31">
        <v>40</v>
      </c>
      <c r="D10" s="49">
        <v>3340</v>
      </c>
      <c r="E10" s="50">
        <v>1895</v>
      </c>
      <c r="F10" s="50">
        <v>219</v>
      </c>
      <c r="G10" s="50">
        <v>252</v>
      </c>
      <c r="H10" s="50">
        <v>635</v>
      </c>
      <c r="I10" s="50">
        <v>320</v>
      </c>
      <c r="J10" s="50">
        <v>18</v>
      </c>
      <c r="K10" s="51">
        <v>28.9</v>
      </c>
      <c r="L10" s="51">
        <v>71.099999999999994</v>
      </c>
      <c r="M10" s="52">
        <v>99209</v>
      </c>
      <c r="N10" s="53">
        <v>1.9</v>
      </c>
      <c r="O10" s="54">
        <v>1</v>
      </c>
    </row>
    <row r="11" spans="1:15" s="14" customFormat="1" ht="12" customHeight="1">
      <c r="A11" s="40"/>
      <c r="B11" s="30">
        <v>1970</v>
      </c>
      <c r="C11" s="31">
        <v>45</v>
      </c>
      <c r="D11" s="49">
        <v>3700</v>
      </c>
      <c r="E11" s="50">
        <v>2142</v>
      </c>
      <c r="F11" s="50">
        <v>231</v>
      </c>
      <c r="G11" s="50">
        <v>287</v>
      </c>
      <c r="H11" s="50">
        <v>657</v>
      </c>
      <c r="I11" s="50">
        <v>363</v>
      </c>
      <c r="J11" s="50">
        <v>20</v>
      </c>
      <c r="K11" s="51">
        <v>27.3</v>
      </c>
      <c r="L11" s="51">
        <v>72.7</v>
      </c>
      <c r="M11" s="52">
        <v>104665</v>
      </c>
      <c r="N11" s="53">
        <v>2.1</v>
      </c>
      <c r="O11" s="54">
        <v>1.1000000000000001</v>
      </c>
    </row>
    <row r="12" spans="1:15" s="14" customFormat="1" ht="12" customHeight="1">
      <c r="A12" s="40"/>
      <c r="B12" s="30">
        <v>1975</v>
      </c>
      <c r="C12" s="31">
        <v>50</v>
      </c>
      <c r="D12" s="49">
        <v>4079</v>
      </c>
      <c r="E12" s="50">
        <v>2401</v>
      </c>
      <c r="F12" s="50">
        <v>242</v>
      </c>
      <c r="G12" s="50">
        <v>323</v>
      </c>
      <c r="H12" s="50">
        <v>677</v>
      </c>
      <c r="I12" s="50">
        <v>415</v>
      </c>
      <c r="J12" s="50">
        <v>22</v>
      </c>
      <c r="K12" s="51">
        <v>25.7</v>
      </c>
      <c r="L12" s="51">
        <v>74.3</v>
      </c>
      <c r="M12" s="52">
        <v>111940</v>
      </c>
      <c r="N12" s="53">
        <v>2</v>
      </c>
      <c r="O12" s="54">
        <v>1.4</v>
      </c>
    </row>
    <row r="13" spans="1:15" s="14" customFormat="1" ht="12" customHeight="1">
      <c r="A13" s="40"/>
      <c r="B13" s="30">
        <v>1980</v>
      </c>
      <c r="C13" s="31">
        <v>55</v>
      </c>
      <c r="D13" s="49">
        <v>4458</v>
      </c>
      <c r="E13" s="50">
        <v>2650</v>
      </c>
      <c r="F13" s="50">
        <v>254</v>
      </c>
      <c r="G13" s="50">
        <v>361</v>
      </c>
      <c r="H13" s="50">
        <v>694</v>
      </c>
      <c r="I13" s="50">
        <v>476</v>
      </c>
      <c r="J13" s="50">
        <v>23</v>
      </c>
      <c r="K13" s="51">
        <v>24.3</v>
      </c>
      <c r="L13" s="51">
        <v>75.7</v>
      </c>
      <c r="M13" s="52">
        <v>117060</v>
      </c>
      <c r="N13" s="53">
        <v>1.8</v>
      </c>
      <c r="O13" s="54">
        <v>0.9</v>
      </c>
    </row>
    <row r="14" spans="1:15" s="14" customFormat="1" ht="12" customHeight="1">
      <c r="A14" s="40"/>
      <c r="B14" s="30">
        <v>1985</v>
      </c>
      <c r="C14" s="31">
        <v>60</v>
      </c>
      <c r="D14" s="49">
        <v>4871</v>
      </c>
      <c r="E14" s="50">
        <v>2921</v>
      </c>
      <c r="F14" s="50">
        <v>266</v>
      </c>
      <c r="G14" s="50">
        <v>402</v>
      </c>
      <c r="H14" s="50">
        <v>708</v>
      </c>
      <c r="I14" s="50">
        <v>549</v>
      </c>
      <c r="J14" s="50">
        <v>25</v>
      </c>
      <c r="K14" s="51">
        <v>22.9</v>
      </c>
      <c r="L14" s="51">
        <v>77.099999999999994</v>
      </c>
      <c r="M14" s="52">
        <v>121049</v>
      </c>
      <c r="N14" s="53">
        <v>1.8</v>
      </c>
      <c r="O14" s="54">
        <v>0.7</v>
      </c>
    </row>
    <row r="15" spans="1:15" s="14" customFormat="1" ht="12" customHeight="1">
      <c r="A15" s="40"/>
      <c r="B15" s="30">
        <v>1990</v>
      </c>
      <c r="C15" s="31" t="s">
        <v>12</v>
      </c>
      <c r="D15" s="49">
        <v>5327</v>
      </c>
      <c r="E15" s="50">
        <v>3226</v>
      </c>
      <c r="F15" s="50">
        <v>280</v>
      </c>
      <c r="G15" s="50">
        <v>443</v>
      </c>
      <c r="H15" s="50">
        <v>721</v>
      </c>
      <c r="I15" s="50">
        <v>630</v>
      </c>
      <c r="J15" s="50">
        <v>27</v>
      </c>
      <c r="K15" s="51">
        <v>21.5</v>
      </c>
      <c r="L15" s="51">
        <v>78.5</v>
      </c>
      <c r="M15" s="52">
        <v>123611</v>
      </c>
      <c r="N15" s="53">
        <v>1.8</v>
      </c>
      <c r="O15" s="54">
        <v>0.4</v>
      </c>
    </row>
    <row r="16" spans="1:15" s="14" customFormat="1" ht="12" customHeight="1">
      <c r="B16" s="30">
        <v>1995</v>
      </c>
      <c r="C16" s="31">
        <v>7</v>
      </c>
      <c r="D16" s="49">
        <v>5744</v>
      </c>
      <c r="E16" s="50">
        <v>3493</v>
      </c>
      <c r="F16" s="50">
        <v>294</v>
      </c>
      <c r="G16" s="50">
        <v>483</v>
      </c>
      <c r="H16" s="50">
        <v>727</v>
      </c>
      <c r="I16" s="50">
        <v>717</v>
      </c>
      <c r="J16" s="50">
        <v>29</v>
      </c>
      <c r="K16" s="51">
        <v>20.399999999999999</v>
      </c>
      <c r="L16" s="51">
        <v>79.599999999999994</v>
      </c>
      <c r="M16" s="52">
        <v>125570</v>
      </c>
      <c r="N16" s="53">
        <v>1.5</v>
      </c>
      <c r="O16" s="54">
        <v>0.3</v>
      </c>
    </row>
    <row r="17" spans="2:15" s="14" customFormat="1" ht="12" customHeight="1">
      <c r="B17" s="32">
        <v>2000</v>
      </c>
      <c r="C17" s="33">
        <v>12</v>
      </c>
      <c r="D17" s="55">
        <v>6143</v>
      </c>
      <c r="E17" s="56">
        <v>3741</v>
      </c>
      <c r="F17" s="56">
        <v>312</v>
      </c>
      <c r="G17" s="56">
        <v>522</v>
      </c>
      <c r="H17" s="56">
        <v>726</v>
      </c>
      <c r="I17" s="56">
        <v>811</v>
      </c>
      <c r="J17" s="56">
        <v>31</v>
      </c>
      <c r="K17" s="57">
        <v>19.3</v>
      </c>
      <c r="L17" s="57">
        <v>80.7</v>
      </c>
      <c r="M17" s="58">
        <v>126926</v>
      </c>
      <c r="N17" s="59">
        <v>1.3</v>
      </c>
      <c r="O17" s="60">
        <v>0.2</v>
      </c>
    </row>
    <row r="18" spans="2:15" s="14" customFormat="1" ht="12" customHeight="1">
      <c r="B18" s="34">
        <v>2001</v>
      </c>
      <c r="C18" s="35">
        <v>13</v>
      </c>
      <c r="D18" s="61">
        <v>6223</v>
      </c>
      <c r="E18" s="62">
        <v>3789</v>
      </c>
      <c r="F18" s="62">
        <v>316</v>
      </c>
      <c r="G18" s="62">
        <v>529</v>
      </c>
      <c r="H18" s="62">
        <v>726</v>
      </c>
      <c r="I18" s="62">
        <v>831</v>
      </c>
      <c r="J18" s="62">
        <v>32</v>
      </c>
      <c r="K18" s="63">
        <v>19.2</v>
      </c>
      <c r="L18" s="63">
        <v>80.8</v>
      </c>
      <c r="M18" s="64">
        <v>127316</v>
      </c>
      <c r="N18" s="65">
        <v>1.3</v>
      </c>
      <c r="O18" s="66">
        <v>0.3</v>
      </c>
    </row>
    <row r="19" spans="2:15" s="14" customFormat="1" ht="12" customHeight="1">
      <c r="B19" s="34">
        <v>2002</v>
      </c>
      <c r="C19" s="35">
        <v>14</v>
      </c>
      <c r="D19" s="61">
        <v>6302</v>
      </c>
      <c r="E19" s="62">
        <v>3837</v>
      </c>
      <c r="F19" s="62">
        <v>319</v>
      </c>
      <c r="G19" s="62">
        <v>536</v>
      </c>
      <c r="H19" s="62">
        <v>726</v>
      </c>
      <c r="I19" s="62">
        <v>851</v>
      </c>
      <c r="J19" s="62">
        <v>32</v>
      </c>
      <c r="K19" s="63">
        <v>19</v>
      </c>
      <c r="L19" s="63">
        <v>81</v>
      </c>
      <c r="M19" s="64">
        <v>127486</v>
      </c>
      <c r="N19" s="65">
        <v>1.3</v>
      </c>
      <c r="O19" s="66">
        <v>0.1</v>
      </c>
    </row>
    <row r="20" spans="2:15" s="14" customFormat="1" ht="12" customHeight="1">
      <c r="B20" s="34">
        <v>2003</v>
      </c>
      <c r="C20" s="35">
        <v>15</v>
      </c>
      <c r="D20" s="61">
        <v>6381</v>
      </c>
      <c r="E20" s="62">
        <v>3884</v>
      </c>
      <c r="F20" s="62">
        <v>321</v>
      </c>
      <c r="G20" s="62">
        <v>544</v>
      </c>
      <c r="H20" s="62">
        <v>727</v>
      </c>
      <c r="I20" s="62">
        <v>872</v>
      </c>
      <c r="J20" s="62">
        <v>33</v>
      </c>
      <c r="K20" s="63">
        <v>18.8</v>
      </c>
      <c r="L20" s="63">
        <v>81.2</v>
      </c>
      <c r="M20" s="64">
        <v>127694</v>
      </c>
      <c r="N20" s="65">
        <v>1.3</v>
      </c>
      <c r="O20" s="66">
        <v>0.2</v>
      </c>
    </row>
    <row r="21" spans="2:15" s="14" customFormat="1" ht="12" customHeight="1">
      <c r="B21" s="36">
        <v>2004</v>
      </c>
      <c r="C21" s="37">
        <v>16</v>
      </c>
      <c r="D21" s="67">
        <v>6461</v>
      </c>
      <c r="E21" s="68">
        <v>3931</v>
      </c>
      <c r="F21" s="68">
        <v>324</v>
      </c>
      <c r="G21" s="68">
        <v>551</v>
      </c>
      <c r="H21" s="68">
        <v>728</v>
      </c>
      <c r="I21" s="68">
        <v>894</v>
      </c>
      <c r="J21" s="68">
        <v>33</v>
      </c>
      <c r="K21" s="69">
        <v>18.600000000000001</v>
      </c>
      <c r="L21" s="69">
        <v>81.400000000000006</v>
      </c>
      <c r="M21" s="70">
        <v>127787</v>
      </c>
      <c r="N21" s="71">
        <v>1.3</v>
      </c>
      <c r="O21" s="72">
        <v>0.1</v>
      </c>
    </row>
    <row r="22" spans="2:15" s="14" customFormat="1" ht="12" customHeight="1">
      <c r="B22" s="32">
        <v>2005</v>
      </c>
      <c r="C22" s="33">
        <v>17</v>
      </c>
      <c r="D22" s="55">
        <v>6542</v>
      </c>
      <c r="E22" s="56">
        <v>3978</v>
      </c>
      <c r="F22" s="56">
        <v>327</v>
      </c>
      <c r="G22" s="56">
        <v>558</v>
      </c>
      <c r="H22" s="56">
        <v>729</v>
      </c>
      <c r="I22" s="56">
        <v>916</v>
      </c>
      <c r="J22" s="56">
        <v>34</v>
      </c>
      <c r="K22" s="57">
        <v>18.5</v>
      </c>
      <c r="L22" s="57">
        <v>81.5</v>
      </c>
      <c r="M22" s="58">
        <v>127768</v>
      </c>
      <c r="N22" s="59">
        <v>1.2</v>
      </c>
      <c r="O22" s="66">
        <v>-0.01</v>
      </c>
    </row>
    <row r="23" spans="2:15" s="14" customFormat="1" ht="12" customHeight="1">
      <c r="B23" s="34">
        <v>2006</v>
      </c>
      <c r="C23" s="35">
        <v>18</v>
      </c>
      <c r="D23" s="61">
        <v>6624</v>
      </c>
      <c r="E23" s="62">
        <v>4025</v>
      </c>
      <c r="F23" s="62">
        <v>330</v>
      </c>
      <c r="G23" s="62">
        <v>564</v>
      </c>
      <c r="H23" s="62">
        <v>731</v>
      </c>
      <c r="I23" s="62">
        <v>939</v>
      </c>
      <c r="J23" s="62">
        <v>34</v>
      </c>
      <c r="K23" s="63">
        <v>18.3</v>
      </c>
      <c r="L23" s="63">
        <v>81.7</v>
      </c>
      <c r="M23" s="64">
        <v>127901</v>
      </c>
      <c r="N23" s="65">
        <v>1.2</v>
      </c>
      <c r="O23" s="66">
        <v>0.1</v>
      </c>
    </row>
    <row r="24" spans="2:15" s="14" customFormat="1" ht="12" customHeight="1">
      <c r="B24" s="34">
        <v>2007</v>
      </c>
      <c r="C24" s="35">
        <v>19</v>
      </c>
      <c r="D24" s="61">
        <v>6706</v>
      </c>
      <c r="E24" s="62">
        <v>4071</v>
      </c>
      <c r="F24" s="62">
        <v>334</v>
      </c>
      <c r="G24" s="62">
        <v>571</v>
      </c>
      <c r="H24" s="62">
        <v>732</v>
      </c>
      <c r="I24" s="62">
        <v>963</v>
      </c>
      <c r="J24" s="62">
        <v>35</v>
      </c>
      <c r="K24" s="63">
        <v>18.2</v>
      </c>
      <c r="L24" s="63">
        <v>81.8</v>
      </c>
      <c r="M24" s="64">
        <v>128033</v>
      </c>
      <c r="N24" s="65">
        <v>1.2</v>
      </c>
      <c r="O24" s="66">
        <v>0.1</v>
      </c>
    </row>
    <row r="25" spans="2:15" s="14" customFormat="1" ht="12" customHeight="1">
      <c r="B25" s="34">
        <v>2008</v>
      </c>
      <c r="C25" s="35">
        <v>20</v>
      </c>
      <c r="D25" s="61">
        <v>6789</v>
      </c>
      <c r="E25" s="62">
        <v>4118</v>
      </c>
      <c r="F25" s="62">
        <v>337</v>
      </c>
      <c r="G25" s="62">
        <v>578</v>
      </c>
      <c r="H25" s="62">
        <v>733</v>
      </c>
      <c r="I25" s="62">
        <v>988</v>
      </c>
      <c r="J25" s="62">
        <v>36</v>
      </c>
      <c r="K25" s="63">
        <v>18</v>
      </c>
      <c r="L25" s="63">
        <v>82</v>
      </c>
      <c r="M25" s="64">
        <v>128084</v>
      </c>
      <c r="N25" s="65">
        <v>1.2</v>
      </c>
      <c r="O25" s="66">
        <v>0</v>
      </c>
    </row>
    <row r="26" spans="2:15" s="14" customFormat="1" ht="12" customHeight="1">
      <c r="B26" s="36">
        <v>2009</v>
      </c>
      <c r="C26" s="37">
        <v>21</v>
      </c>
      <c r="D26" s="67">
        <v>6873</v>
      </c>
      <c r="E26" s="68">
        <v>4164</v>
      </c>
      <c r="F26" s="68">
        <v>340</v>
      </c>
      <c r="G26" s="68">
        <v>585</v>
      </c>
      <c r="H26" s="68">
        <v>735</v>
      </c>
      <c r="I26" s="68">
        <v>1013</v>
      </c>
      <c r="J26" s="68">
        <v>36</v>
      </c>
      <c r="K26" s="69">
        <v>17.899999999999999</v>
      </c>
      <c r="L26" s="69">
        <v>82.1</v>
      </c>
      <c r="M26" s="70">
        <v>128032</v>
      </c>
      <c r="N26" s="71">
        <v>1.2</v>
      </c>
      <c r="O26" s="66">
        <v>-0.04</v>
      </c>
    </row>
    <row r="27" spans="2:15" s="14" customFormat="1" ht="12" customHeight="1">
      <c r="B27" s="32">
        <v>2010</v>
      </c>
      <c r="C27" s="33">
        <v>22</v>
      </c>
      <c r="D27" s="55">
        <v>6957</v>
      </c>
      <c r="E27" s="56">
        <v>4210</v>
      </c>
      <c r="F27" s="56">
        <v>343</v>
      </c>
      <c r="G27" s="56">
        <v>591</v>
      </c>
      <c r="H27" s="56">
        <v>736</v>
      </c>
      <c r="I27" s="56">
        <v>1039</v>
      </c>
      <c r="J27" s="56">
        <v>37</v>
      </c>
      <c r="K27" s="57">
        <v>17.7</v>
      </c>
      <c r="L27" s="57">
        <v>82.3</v>
      </c>
      <c r="M27" s="58">
        <v>128057</v>
      </c>
      <c r="N27" s="59">
        <v>1.2</v>
      </c>
      <c r="O27" s="60">
        <v>0</v>
      </c>
    </row>
    <row r="28" spans="2:15" s="14" customFormat="1" ht="12" customHeight="1">
      <c r="B28" s="34">
        <v>2011</v>
      </c>
      <c r="C28" s="35">
        <v>23</v>
      </c>
      <c r="D28" s="61">
        <v>7041</v>
      </c>
      <c r="E28" s="62">
        <v>4255</v>
      </c>
      <c r="F28" s="62">
        <v>346</v>
      </c>
      <c r="G28" s="62">
        <v>598</v>
      </c>
      <c r="H28" s="62">
        <v>738</v>
      </c>
      <c r="I28" s="62">
        <v>1066</v>
      </c>
      <c r="J28" s="62">
        <v>37</v>
      </c>
      <c r="K28" s="63">
        <v>17.600000000000001</v>
      </c>
      <c r="L28" s="63">
        <v>82.4</v>
      </c>
      <c r="M28" s="64">
        <v>127834</v>
      </c>
      <c r="N28" s="65">
        <v>1.2</v>
      </c>
      <c r="O28" s="66">
        <v>-0.2</v>
      </c>
    </row>
    <row r="29" spans="2:15" s="14" customFormat="1" ht="12" customHeight="1">
      <c r="B29" s="34">
        <v>2012</v>
      </c>
      <c r="C29" s="35">
        <v>24</v>
      </c>
      <c r="D29" s="61">
        <v>7126</v>
      </c>
      <c r="E29" s="62">
        <v>4300</v>
      </c>
      <c r="F29" s="62">
        <v>349</v>
      </c>
      <c r="G29" s="62">
        <v>605</v>
      </c>
      <c r="H29" s="62">
        <v>739</v>
      </c>
      <c r="I29" s="62">
        <v>1094</v>
      </c>
      <c r="J29" s="62">
        <v>38</v>
      </c>
      <c r="K29" s="63">
        <v>17.5</v>
      </c>
      <c r="L29" s="63">
        <v>82.5</v>
      </c>
      <c r="M29" s="64">
        <v>127593</v>
      </c>
      <c r="N29" s="65">
        <v>1.2</v>
      </c>
      <c r="O29" s="66">
        <v>-0.2</v>
      </c>
    </row>
    <row r="30" spans="2:15" s="14" customFormat="1" ht="12" customHeight="1">
      <c r="B30" s="34">
        <v>2013</v>
      </c>
      <c r="C30" s="35">
        <v>25</v>
      </c>
      <c r="D30" s="61">
        <v>7211</v>
      </c>
      <c r="E30" s="62">
        <v>4345</v>
      </c>
      <c r="F30" s="62">
        <v>352</v>
      </c>
      <c r="G30" s="62">
        <v>611</v>
      </c>
      <c r="H30" s="62">
        <v>741</v>
      </c>
      <c r="I30" s="62">
        <v>1123</v>
      </c>
      <c r="J30" s="62">
        <v>39</v>
      </c>
      <c r="K30" s="63">
        <v>17.3</v>
      </c>
      <c r="L30" s="63">
        <v>82.7</v>
      </c>
      <c r="M30" s="64">
        <v>127414</v>
      </c>
      <c r="N30" s="65">
        <v>1.2</v>
      </c>
      <c r="O30" s="66">
        <v>-0.1</v>
      </c>
    </row>
    <row r="31" spans="2:15" s="14" customFormat="1" ht="12" customHeight="1">
      <c r="B31" s="36">
        <v>2014</v>
      </c>
      <c r="C31" s="37">
        <v>26</v>
      </c>
      <c r="D31" s="67">
        <v>7295</v>
      </c>
      <c r="E31" s="68">
        <v>4390</v>
      </c>
      <c r="F31" s="68">
        <v>354</v>
      </c>
      <c r="G31" s="68">
        <v>618</v>
      </c>
      <c r="H31" s="68">
        <v>742</v>
      </c>
      <c r="I31" s="68">
        <v>1152</v>
      </c>
      <c r="J31" s="68">
        <v>39</v>
      </c>
      <c r="K31" s="69">
        <v>17.2</v>
      </c>
      <c r="L31" s="69">
        <v>82.8</v>
      </c>
      <c r="M31" s="70">
        <v>127237</v>
      </c>
      <c r="N31" s="71">
        <v>1.2</v>
      </c>
      <c r="O31" s="72">
        <v>-0.1</v>
      </c>
    </row>
    <row r="32" spans="2:15" s="14" customFormat="1" ht="12" customHeight="1">
      <c r="B32" s="32">
        <v>2015</v>
      </c>
      <c r="C32" s="33">
        <v>27</v>
      </c>
      <c r="D32" s="55">
        <v>7380</v>
      </c>
      <c r="E32" s="56">
        <v>4433</v>
      </c>
      <c r="F32" s="56">
        <v>357</v>
      </c>
      <c r="G32" s="56">
        <v>624</v>
      </c>
      <c r="H32" s="56">
        <v>743</v>
      </c>
      <c r="I32" s="56">
        <v>1182</v>
      </c>
      <c r="J32" s="56">
        <v>40</v>
      </c>
      <c r="K32" s="57">
        <v>17</v>
      </c>
      <c r="L32" s="57">
        <v>83</v>
      </c>
      <c r="M32" s="58">
        <v>127095</v>
      </c>
      <c r="N32" s="59">
        <v>1.2</v>
      </c>
      <c r="O32" s="60">
        <v>-0.1</v>
      </c>
    </row>
    <row r="33" spans="1:17" s="14" customFormat="1" ht="12" customHeight="1">
      <c r="B33" s="34">
        <v>2016</v>
      </c>
      <c r="C33" s="35">
        <v>28</v>
      </c>
      <c r="D33" s="61">
        <v>7464</v>
      </c>
      <c r="E33" s="62">
        <v>4477</v>
      </c>
      <c r="F33" s="62">
        <v>360</v>
      </c>
      <c r="G33" s="62">
        <v>630</v>
      </c>
      <c r="H33" s="62">
        <v>744</v>
      </c>
      <c r="I33" s="62">
        <v>1213</v>
      </c>
      <c r="J33" s="62">
        <v>40</v>
      </c>
      <c r="K33" s="63">
        <v>16.899999999999999</v>
      </c>
      <c r="L33" s="63">
        <v>83.1</v>
      </c>
      <c r="M33" s="64">
        <v>126933</v>
      </c>
      <c r="N33" s="65">
        <v>1.1000000000000001</v>
      </c>
      <c r="O33" s="66">
        <v>-0.1</v>
      </c>
    </row>
    <row r="34" spans="1:17" s="14" customFormat="1" ht="12" customHeight="1">
      <c r="B34" s="34">
        <v>2017</v>
      </c>
      <c r="C34" s="35">
        <v>29</v>
      </c>
      <c r="D34" s="61">
        <v>7548</v>
      </c>
      <c r="E34" s="62">
        <v>4519</v>
      </c>
      <c r="F34" s="62">
        <v>362</v>
      </c>
      <c r="G34" s="62">
        <v>636</v>
      </c>
      <c r="H34" s="62">
        <v>745</v>
      </c>
      <c r="I34" s="62">
        <v>1244</v>
      </c>
      <c r="J34" s="62">
        <v>41</v>
      </c>
      <c r="K34" s="63">
        <v>16.7</v>
      </c>
      <c r="L34" s="63">
        <v>83.3</v>
      </c>
      <c r="M34" s="64">
        <v>126706</v>
      </c>
      <c r="N34" s="65">
        <v>1.1000000000000001</v>
      </c>
      <c r="O34" s="66">
        <v>-0.2</v>
      </c>
    </row>
    <row r="35" spans="1:17" s="14" customFormat="1" ht="12" customHeight="1">
      <c r="B35" s="34">
        <v>2018</v>
      </c>
      <c r="C35" s="35">
        <v>30</v>
      </c>
      <c r="D35" s="61">
        <v>7631</v>
      </c>
      <c r="E35" s="62">
        <v>4561</v>
      </c>
      <c r="F35" s="62">
        <v>364</v>
      </c>
      <c r="G35" s="62">
        <v>642</v>
      </c>
      <c r="H35" s="62">
        <v>746</v>
      </c>
      <c r="I35" s="62">
        <v>1276</v>
      </c>
      <c r="J35" s="62">
        <v>42</v>
      </c>
      <c r="K35" s="63">
        <v>16.600000000000001</v>
      </c>
      <c r="L35" s="63">
        <v>83.4</v>
      </c>
      <c r="M35" s="64">
        <v>126443</v>
      </c>
      <c r="N35" s="65">
        <v>1.1000000000000001</v>
      </c>
      <c r="O35" s="66">
        <v>-0.2</v>
      </c>
    </row>
    <row r="36" spans="1:17" s="14" customFormat="1" ht="12" customHeight="1">
      <c r="B36" s="36">
        <v>2019</v>
      </c>
      <c r="C36" s="37">
        <v>31</v>
      </c>
      <c r="D36" s="67">
        <v>7713</v>
      </c>
      <c r="E36" s="68">
        <v>4601</v>
      </c>
      <c r="F36" s="68">
        <v>367</v>
      </c>
      <c r="G36" s="68">
        <v>648</v>
      </c>
      <c r="H36" s="68">
        <v>747</v>
      </c>
      <c r="I36" s="68">
        <v>1308</v>
      </c>
      <c r="J36" s="68">
        <v>42</v>
      </c>
      <c r="K36" s="69">
        <v>16.5</v>
      </c>
      <c r="L36" s="69">
        <v>83.5</v>
      </c>
      <c r="M36" s="70">
        <v>126140</v>
      </c>
      <c r="N36" s="71">
        <v>1.1000000000000001</v>
      </c>
      <c r="O36" s="72">
        <v>-0.2</v>
      </c>
    </row>
    <row r="37" spans="1:17" s="14" customFormat="1" ht="12" customHeight="1">
      <c r="B37" s="30">
        <v>2020</v>
      </c>
      <c r="C37" s="31">
        <v>32</v>
      </c>
      <c r="D37" s="49">
        <v>7795</v>
      </c>
      <c r="E37" s="50">
        <v>4641</v>
      </c>
      <c r="F37" s="50">
        <v>369</v>
      </c>
      <c r="G37" s="50">
        <v>654</v>
      </c>
      <c r="H37" s="50">
        <v>748</v>
      </c>
      <c r="I37" s="50">
        <v>1341</v>
      </c>
      <c r="J37" s="50">
        <v>43</v>
      </c>
      <c r="K37" s="51">
        <v>16.3</v>
      </c>
      <c r="L37" s="51">
        <v>83.7</v>
      </c>
      <c r="M37" s="52">
        <v>125325</v>
      </c>
      <c r="N37" s="53">
        <v>1.1000000000000001</v>
      </c>
      <c r="O37" s="54">
        <v>-0.6</v>
      </c>
    </row>
    <row r="38" spans="1:17" s="14" customFormat="1" ht="12" customHeight="1">
      <c r="B38" s="30">
        <v>2025</v>
      </c>
      <c r="C38" s="31">
        <v>37</v>
      </c>
      <c r="D38" s="49">
        <v>8184</v>
      </c>
      <c r="E38" s="50">
        <v>4823</v>
      </c>
      <c r="F38" s="50">
        <v>380</v>
      </c>
      <c r="G38" s="50">
        <v>682</v>
      </c>
      <c r="H38" s="50">
        <v>746</v>
      </c>
      <c r="I38" s="50">
        <v>1509</v>
      </c>
      <c r="J38" s="50">
        <v>45</v>
      </c>
      <c r="K38" s="51">
        <v>15.7</v>
      </c>
      <c r="L38" s="51">
        <v>84.3</v>
      </c>
      <c r="M38" s="52">
        <v>122544</v>
      </c>
      <c r="N38" s="53">
        <v>1</v>
      </c>
      <c r="O38" s="54">
        <v>-0.4</v>
      </c>
    </row>
    <row r="39" spans="1:17" s="14" customFormat="1" ht="12" customHeight="1">
      <c r="B39" s="30">
        <v>2030</v>
      </c>
      <c r="C39" s="31">
        <v>42</v>
      </c>
      <c r="D39" s="49">
        <v>8548</v>
      </c>
      <c r="E39" s="50">
        <v>4974</v>
      </c>
      <c r="F39" s="50">
        <v>391</v>
      </c>
      <c r="G39" s="50">
        <v>706</v>
      </c>
      <c r="H39" s="50">
        <v>741</v>
      </c>
      <c r="I39" s="50">
        <v>1688</v>
      </c>
      <c r="J39" s="50">
        <v>48</v>
      </c>
      <c r="K39" s="51">
        <v>15</v>
      </c>
      <c r="L39" s="51">
        <v>85</v>
      </c>
      <c r="M39" s="52">
        <v>119125</v>
      </c>
      <c r="N39" s="53">
        <v>0.9</v>
      </c>
      <c r="O39" s="54">
        <v>-0.6</v>
      </c>
    </row>
    <row r="40" spans="1:17" s="14" customFormat="1" ht="12" customHeight="1">
      <c r="B40" s="30">
        <v>2035</v>
      </c>
      <c r="C40" s="31">
        <v>47</v>
      </c>
      <c r="D40" s="49">
        <v>8888</v>
      </c>
      <c r="E40" s="50">
        <v>5096</v>
      </c>
      <c r="F40" s="50">
        <v>401</v>
      </c>
      <c r="G40" s="50">
        <v>726</v>
      </c>
      <c r="H40" s="50">
        <v>735</v>
      </c>
      <c r="I40" s="50">
        <v>1878</v>
      </c>
      <c r="J40" s="50">
        <v>50</v>
      </c>
      <c r="K40" s="51">
        <v>14.5</v>
      </c>
      <c r="L40" s="51">
        <v>85.5</v>
      </c>
      <c r="M40" s="52">
        <v>115216</v>
      </c>
      <c r="N40" s="53">
        <v>0.8</v>
      </c>
      <c r="O40" s="54">
        <v>-0.7</v>
      </c>
    </row>
    <row r="41" spans="1:17" s="14" customFormat="1" ht="12" customHeight="1">
      <c r="B41" s="30">
        <v>2040</v>
      </c>
      <c r="C41" s="31">
        <v>52</v>
      </c>
      <c r="D41" s="49">
        <v>9199</v>
      </c>
      <c r="E41" s="50">
        <v>5189</v>
      </c>
      <c r="F41" s="50">
        <v>410</v>
      </c>
      <c r="G41" s="50">
        <v>742</v>
      </c>
      <c r="H41" s="50">
        <v>728</v>
      </c>
      <c r="I41" s="50">
        <v>2077</v>
      </c>
      <c r="J41" s="50">
        <v>53</v>
      </c>
      <c r="K41" s="51">
        <v>14</v>
      </c>
      <c r="L41" s="51">
        <v>86</v>
      </c>
      <c r="M41" s="52">
        <v>110919</v>
      </c>
      <c r="N41" s="53">
        <v>0.7</v>
      </c>
      <c r="O41" s="54">
        <v>-0.8</v>
      </c>
    </row>
    <row r="42" spans="1:17" s="13" customFormat="1" ht="12" customHeight="1">
      <c r="A42" s="14"/>
      <c r="B42" s="30">
        <v>2045</v>
      </c>
      <c r="C42" s="31">
        <v>57</v>
      </c>
      <c r="D42" s="49">
        <v>9482</v>
      </c>
      <c r="E42" s="50">
        <v>5253</v>
      </c>
      <c r="F42" s="50">
        <v>418</v>
      </c>
      <c r="G42" s="50">
        <v>754</v>
      </c>
      <c r="H42" s="50">
        <v>720</v>
      </c>
      <c r="I42" s="50">
        <v>2281</v>
      </c>
      <c r="J42" s="50">
        <v>55</v>
      </c>
      <c r="K42" s="51">
        <v>13.5</v>
      </c>
      <c r="L42" s="51">
        <v>86.5</v>
      </c>
      <c r="M42" s="52">
        <v>106421</v>
      </c>
      <c r="N42" s="53">
        <v>0.6</v>
      </c>
      <c r="O42" s="54">
        <v>-0.8</v>
      </c>
    </row>
    <row r="43" spans="1:17" s="13" customFormat="1" ht="12" customHeight="1">
      <c r="A43" s="14"/>
      <c r="B43" s="38">
        <v>2050</v>
      </c>
      <c r="C43" s="39">
        <v>62</v>
      </c>
      <c r="D43" s="73">
        <v>9735</v>
      </c>
      <c r="E43" s="74">
        <v>5290</v>
      </c>
      <c r="F43" s="74">
        <v>425</v>
      </c>
      <c r="G43" s="74">
        <v>762</v>
      </c>
      <c r="H43" s="74">
        <v>710</v>
      </c>
      <c r="I43" s="74">
        <v>2489</v>
      </c>
      <c r="J43" s="74">
        <v>57</v>
      </c>
      <c r="K43" s="75">
        <v>13.1</v>
      </c>
      <c r="L43" s="75">
        <v>86.9</v>
      </c>
      <c r="M43" s="76">
        <v>101923</v>
      </c>
      <c r="N43" s="77">
        <v>0.5</v>
      </c>
      <c r="O43" s="78">
        <v>-0.9</v>
      </c>
    </row>
    <row r="44" spans="1:17" s="13" customFormat="1" ht="12" customHeight="1">
      <c r="A44" s="14"/>
      <c r="B44" s="1" t="s">
        <v>29</v>
      </c>
      <c r="C44" s="19"/>
      <c r="D44" s="15"/>
      <c r="E44" s="15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7" ht="12" customHeight="1">
      <c r="A45" s="14"/>
      <c r="B45" s="19" t="s">
        <v>32</v>
      </c>
      <c r="C45" s="26"/>
      <c r="D45" s="15"/>
      <c r="E45" s="15"/>
      <c r="F45" s="16"/>
      <c r="G45" s="16"/>
      <c r="H45" s="16"/>
      <c r="I45" s="16"/>
      <c r="J45" s="16"/>
      <c r="K45" s="16"/>
      <c r="L45" s="16"/>
      <c r="M45" s="16"/>
      <c r="N45" s="16"/>
      <c r="O45" s="13"/>
      <c r="Q45" s="27"/>
    </row>
    <row r="46" spans="1:17" ht="12" customHeight="1">
      <c r="A46" s="14"/>
      <c r="B46" s="19" t="s">
        <v>33</v>
      </c>
      <c r="C46" s="26"/>
      <c r="D46" s="15"/>
      <c r="E46" s="15"/>
      <c r="F46" s="16"/>
      <c r="G46" s="16"/>
      <c r="H46" s="16"/>
      <c r="I46" s="16"/>
      <c r="J46" s="16"/>
      <c r="K46" s="16"/>
      <c r="L46" s="16"/>
      <c r="M46" s="16"/>
      <c r="N46" s="16"/>
      <c r="O46" s="13"/>
      <c r="Q46" s="27"/>
    </row>
    <row r="47" spans="1:17" ht="12" customHeight="1">
      <c r="A47" s="14"/>
      <c r="B47" s="2" t="s">
        <v>21</v>
      </c>
      <c r="C47" s="2"/>
      <c r="D47" s="15"/>
      <c r="E47" s="15"/>
      <c r="F47" s="16"/>
      <c r="G47" s="16"/>
      <c r="H47" s="16"/>
      <c r="I47" s="16"/>
      <c r="J47" s="16"/>
      <c r="K47" s="16"/>
      <c r="L47" s="13"/>
      <c r="M47" s="16"/>
      <c r="N47" s="13"/>
      <c r="O47" s="13"/>
    </row>
    <row r="48" spans="1:17" ht="12" customHeight="1">
      <c r="A48" s="14"/>
      <c r="B48" s="2" t="s">
        <v>22</v>
      </c>
      <c r="C48" s="2"/>
      <c r="D48" s="15"/>
      <c r="E48" s="15"/>
      <c r="F48" s="16"/>
      <c r="G48" s="16"/>
      <c r="H48" s="16"/>
      <c r="I48" s="16"/>
      <c r="J48" s="16"/>
      <c r="K48" s="16"/>
      <c r="L48" s="13"/>
      <c r="M48" s="16"/>
      <c r="N48" s="13"/>
      <c r="O48" s="13"/>
    </row>
    <row r="49" spans="1:15" ht="12" customHeight="1">
      <c r="A49" s="14"/>
      <c r="B49" s="2" t="s">
        <v>23</v>
      </c>
      <c r="C49" s="2"/>
      <c r="D49" s="15"/>
      <c r="E49" s="15"/>
      <c r="F49" s="16"/>
      <c r="G49" s="16"/>
      <c r="H49" s="16"/>
      <c r="I49" s="16"/>
      <c r="J49" s="16"/>
      <c r="K49" s="16"/>
      <c r="L49" s="13"/>
      <c r="M49" s="16"/>
      <c r="N49" s="13"/>
      <c r="O49" s="13"/>
    </row>
    <row r="50" spans="1:15" ht="12" customHeight="1">
      <c r="A50" s="14"/>
      <c r="B50" s="2" t="s">
        <v>25</v>
      </c>
      <c r="C50" s="2"/>
      <c r="D50" s="15"/>
      <c r="E50" s="15"/>
      <c r="F50" s="16"/>
      <c r="G50" s="16"/>
      <c r="H50" s="16"/>
      <c r="I50" s="16"/>
      <c r="J50" s="16"/>
      <c r="K50" s="16"/>
      <c r="L50" s="13"/>
      <c r="M50" s="16"/>
      <c r="N50" s="13"/>
      <c r="O50" s="13"/>
    </row>
    <row r="51" spans="1:15" ht="12" customHeight="1">
      <c r="A51" s="14"/>
      <c r="B51" s="2" t="s">
        <v>24</v>
      </c>
      <c r="C51" s="2"/>
      <c r="D51" s="15"/>
      <c r="E51" s="15"/>
      <c r="F51" s="16"/>
      <c r="G51" s="16"/>
      <c r="H51" s="16"/>
      <c r="I51" s="16"/>
      <c r="J51" s="16"/>
      <c r="K51" s="16"/>
      <c r="L51" s="13"/>
      <c r="M51" s="16"/>
      <c r="N51" s="13"/>
      <c r="O51" s="13"/>
    </row>
    <row r="52" spans="1:15" ht="12" customHeight="1">
      <c r="A52" s="14"/>
      <c r="B52" s="2" t="s">
        <v>26</v>
      </c>
      <c r="C52" s="2"/>
      <c r="D52" s="15"/>
      <c r="E52" s="15"/>
      <c r="F52" s="16"/>
      <c r="G52" s="16"/>
      <c r="H52" s="16"/>
      <c r="I52" s="16"/>
      <c r="J52" s="16"/>
      <c r="K52" s="16"/>
      <c r="L52" s="13"/>
      <c r="M52" s="16"/>
      <c r="N52" s="13"/>
      <c r="O52" s="13"/>
    </row>
    <row r="53" spans="1:15" ht="12" customHeight="1">
      <c r="A53" s="14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</row>
    <row r="54" spans="1:15" ht="12" customHeight="1">
      <c r="A54" s="14"/>
      <c r="B54" s="42"/>
    </row>
    <row r="55" spans="1:15" ht="12" customHeight="1">
      <c r="A55" s="14"/>
      <c r="O55" s="41" t="s">
        <v>35</v>
      </c>
    </row>
    <row r="56" spans="1:15" ht="12" customHeight="1">
      <c r="A56" s="13"/>
      <c r="O56" s="21"/>
    </row>
    <row r="57" spans="1:15" ht="12" customHeight="1">
      <c r="A57" s="13"/>
    </row>
    <row r="58" spans="1:15" ht="12" customHeight="1">
      <c r="A58" s="13"/>
    </row>
  </sheetData>
  <mergeCells count="8">
    <mergeCell ref="B53:N53"/>
    <mergeCell ref="B4:C6"/>
    <mergeCell ref="K4:K6"/>
    <mergeCell ref="L4:L6"/>
    <mergeCell ref="M4:M5"/>
    <mergeCell ref="N4:O4"/>
    <mergeCell ref="E5:J5"/>
    <mergeCell ref="N5:O5"/>
  </mergeCells>
  <phoneticPr fontId="1"/>
  <pageMargins left="0.59055118110236227" right="0" top="0.59055118110236227" bottom="0" header="0" footer="0"/>
  <pageSetup paperSize="9" scale="93" orientation="landscape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7"/>
  <sheetViews>
    <sheetView showGridLines="0" zoomScaleNormal="100" workbookViewId="0">
      <pane xSplit="3" ySplit="6" topLeftCell="D34" activePane="bottomRight" state="frozen"/>
      <selection pane="topRight" activeCell="D1" sqref="D1"/>
      <selection pane="bottomLeft" activeCell="A7" sqref="A7"/>
      <selection pane="bottomRight" activeCell="B52" sqref="B52:N52"/>
    </sheetView>
  </sheetViews>
  <sheetFormatPr defaultRowHeight="12" customHeight="1"/>
  <cols>
    <col min="1" max="1" width="5.625" style="9" customWidth="1"/>
    <col min="2" max="3" width="7.625" style="17" customWidth="1"/>
    <col min="4" max="4" width="10.625" style="18" customWidth="1"/>
    <col min="5" max="5" width="7.625" style="9" customWidth="1"/>
    <col min="6" max="8" width="10.625" style="9" customWidth="1"/>
    <col min="9" max="9" width="7.625" style="9" customWidth="1"/>
    <col min="10" max="10" width="10.625" style="9" customWidth="1"/>
    <col min="11" max="12" width="7.625" style="9" customWidth="1"/>
    <col min="13" max="13" width="10.625" style="9" customWidth="1"/>
    <col min="14" max="15" width="7.625" style="9" customWidth="1"/>
    <col min="16" max="16" width="9" style="9"/>
    <col min="17" max="203" width="20.5" style="9" customWidth="1"/>
    <col min="204" max="16384" width="9" style="9"/>
  </cols>
  <sheetData>
    <row r="2" spans="1:15" ht="15" customHeight="1">
      <c r="B2" s="7" t="s">
        <v>13</v>
      </c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s="13" customFormat="1" ht="12" customHeight="1">
      <c r="B3" s="10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13" customFormat="1" ht="12" customHeight="1">
      <c r="B4" s="82" t="s">
        <v>0</v>
      </c>
      <c r="C4" s="83"/>
      <c r="D4" s="23" t="s">
        <v>16</v>
      </c>
      <c r="E4" s="22"/>
      <c r="F4" s="22"/>
      <c r="G4" s="22"/>
      <c r="H4" s="22"/>
      <c r="I4" s="22"/>
      <c r="J4" s="22"/>
      <c r="K4" s="88" t="s">
        <v>14</v>
      </c>
      <c r="L4" s="88" t="s">
        <v>15</v>
      </c>
      <c r="M4" s="91" t="s">
        <v>10</v>
      </c>
      <c r="N4" s="93" t="s">
        <v>1</v>
      </c>
      <c r="O4" s="94"/>
    </row>
    <row r="5" spans="1:15" s="13" customFormat="1" ht="12" customHeight="1">
      <c r="B5" s="84"/>
      <c r="C5" s="85"/>
      <c r="D5" s="20"/>
      <c r="E5" s="95"/>
      <c r="F5" s="96"/>
      <c r="G5" s="96"/>
      <c r="H5" s="96"/>
      <c r="I5" s="96"/>
      <c r="J5" s="97"/>
      <c r="K5" s="89"/>
      <c r="L5" s="89"/>
      <c r="M5" s="92"/>
      <c r="N5" s="96" t="s">
        <v>8</v>
      </c>
      <c r="O5" s="98"/>
    </row>
    <row r="6" spans="1:15" s="13" customFormat="1" ht="12" customHeight="1">
      <c r="B6" s="86"/>
      <c r="C6" s="87"/>
      <c r="D6" s="6" t="s">
        <v>9</v>
      </c>
      <c r="E6" s="3" t="s">
        <v>2</v>
      </c>
      <c r="F6" s="4" t="s">
        <v>17</v>
      </c>
      <c r="G6" s="4" t="s">
        <v>3</v>
      </c>
      <c r="H6" s="4" t="s">
        <v>4</v>
      </c>
      <c r="I6" s="4" t="s">
        <v>18</v>
      </c>
      <c r="J6" s="24" t="s">
        <v>5</v>
      </c>
      <c r="K6" s="90"/>
      <c r="L6" s="90"/>
      <c r="M6" s="25" t="s">
        <v>6</v>
      </c>
      <c r="N6" s="3" t="s">
        <v>19</v>
      </c>
      <c r="O6" s="5" t="s">
        <v>7</v>
      </c>
    </row>
    <row r="7" spans="1:15" s="14" customFormat="1" ht="12" customHeight="1">
      <c r="A7" s="40"/>
      <c r="B7" s="28">
        <v>1950</v>
      </c>
      <c r="C7" s="29" t="s">
        <v>11</v>
      </c>
      <c r="D7" s="43">
        <v>2525</v>
      </c>
      <c r="E7" s="44">
        <v>1394</v>
      </c>
      <c r="F7" s="44">
        <v>227</v>
      </c>
      <c r="G7" s="44">
        <v>114</v>
      </c>
      <c r="H7" s="44">
        <v>549</v>
      </c>
      <c r="I7" s="44">
        <v>229</v>
      </c>
      <c r="J7" s="44">
        <v>13</v>
      </c>
      <c r="K7" s="45">
        <v>32.200000000000003</v>
      </c>
      <c r="L7" s="45">
        <v>67.8</v>
      </c>
      <c r="M7" s="46">
        <v>84115</v>
      </c>
      <c r="N7" s="47" t="s">
        <v>20</v>
      </c>
      <c r="O7" s="48" t="s">
        <v>20</v>
      </c>
    </row>
    <row r="8" spans="1:15" s="14" customFormat="1" ht="12" customHeight="1">
      <c r="A8" s="40"/>
      <c r="B8" s="30">
        <v>1955</v>
      </c>
      <c r="C8" s="31">
        <v>30</v>
      </c>
      <c r="D8" s="49">
        <v>2758</v>
      </c>
      <c r="E8" s="50">
        <v>1534</v>
      </c>
      <c r="F8" s="50">
        <v>249</v>
      </c>
      <c r="G8" s="50">
        <v>130</v>
      </c>
      <c r="H8" s="50">
        <v>577</v>
      </c>
      <c r="I8" s="50">
        <v>254</v>
      </c>
      <c r="J8" s="50">
        <v>14</v>
      </c>
      <c r="K8" s="51">
        <v>31.3</v>
      </c>
      <c r="L8" s="51">
        <v>68.7</v>
      </c>
      <c r="M8" s="52">
        <v>90077</v>
      </c>
      <c r="N8" s="53">
        <v>1.8</v>
      </c>
      <c r="O8" s="54">
        <v>1.4</v>
      </c>
    </row>
    <row r="9" spans="1:15" s="14" customFormat="1" ht="12" customHeight="1">
      <c r="A9" s="40"/>
      <c r="B9" s="30">
        <v>1960</v>
      </c>
      <c r="C9" s="31">
        <v>35</v>
      </c>
      <c r="D9" s="49">
        <v>3018</v>
      </c>
      <c r="E9" s="50">
        <v>1687</v>
      </c>
      <c r="F9" s="50">
        <v>276</v>
      </c>
      <c r="G9" s="50">
        <v>149</v>
      </c>
      <c r="H9" s="50">
        <v>606</v>
      </c>
      <c r="I9" s="50">
        <v>285</v>
      </c>
      <c r="J9" s="50">
        <v>16</v>
      </c>
      <c r="K9" s="51">
        <v>30.3</v>
      </c>
      <c r="L9" s="51">
        <v>69.7</v>
      </c>
      <c r="M9" s="52">
        <v>94302</v>
      </c>
      <c r="N9" s="53">
        <v>1.8</v>
      </c>
      <c r="O9" s="54">
        <v>0.9</v>
      </c>
    </row>
    <row r="10" spans="1:15" s="14" customFormat="1" ht="12" customHeight="1">
      <c r="A10" s="40"/>
      <c r="B10" s="30">
        <v>1965</v>
      </c>
      <c r="C10" s="31">
        <v>40</v>
      </c>
      <c r="D10" s="49">
        <v>3322</v>
      </c>
      <c r="E10" s="50">
        <v>1875</v>
      </c>
      <c r="F10" s="50">
        <v>302</v>
      </c>
      <c r="G10" s="50">
        <v>171</v>
      </c>
      <c r="H10" s="50">
        <v>635</v>
      </c>
      <c r="I10" s="50">
        <v>322</v>
      </c>
      <c r="J10" s="50">
        <v>18</v>
      </c>
      <c r="K10" s="51">
        <v>29.1</v>
      </c>
      <c r="L10" s="51">
        <v>70.900000000000006</v>
      </c>
      <c r="M10" s="52">
        <v>99209</v>
      </c>
      <c r="N10" s="53">
        <v>1.9</v>
      </c>
      <c r="O10" s="54">
        <v>1</v>
      </c>
    </row>
    <row r="11" spans="1:15" s="14" customFormat="1" ht="12" customHeight="1">
      <c r="A11" s="40"/>
      <c r="B11" s="30">
        <v>1970</v>
      </c>
      <c r="C11" s="31">
        <v>45</v>
      </c>
      <c r="D11" s="49">
        <v>3682</v>
      </c>
      <c r="E11" s="50">
        <v>2120</v>
      </c>
      <c r="F11" s="50">
        <v>326</v>
      </c>
      <c r="G11" s="50">
        <v>193</v>
      </c>
      <c r="H11" s="50">
        <v>657</v>
      </c>
      <c r="I11" s="50">
        <v>366</v>
      </c>
      <c r="J11" s="50">
        <v>20</v>
      </c>
      <c r="K11" s="51">
        <v>27.4</v>
      </c>
      <c r="L11" s="51">
        <v>72.599999999999994</v>
      </c>
      <c r="M11" s="52">
        <v>104665</v>
      </c>
      <c r="N11" s="53">
        <v>2.1</v>
      </c>
      <c r="O11" s="54">
        <v>1.1000000000000001</v>
      </c>
    </row>
    <row r="12" spans="1:15" s="14" customFormat="1" ht="12" customHeight="1">
      <c r="A12" s="40"/>
      <c r="B12" s="30">
        <v>1975</v>
      </c>
      <c r="C12" s="31">
        <v>50</v>
      </c>
      <c r="D12" s="49">
        <v>4061</v>
      </c>
      <c r="E12" s="50">
        <v>2378</v>
      </c>
      <c r="F12" s="50">
        <v>351</v>
      </c>
      <c r="G12" s="50">
        <v>217</v>
      </c>
      <c r="H12" s="50">
        <v>677</v>
      </c>
      <c r="I12" s="50">
        <v>416</v>
      </c>
      <c r="J12" s="50">
        <v>21</v>
      </c>
      <c r="K12" s="51">
        <v>25.8</v>
      </c>
      <c r="L12" s="51">
        <v>74.2</v>
      </c>
      <c r="M12" s="52">
        <v>111940</v>
      </c>
      <c r="N12" s="53">
        <v>2</v>
      </c>
      <c r="O12" s="54">
        <v>1.4</v>
      </c>
    </row>
    <row r="13" spans="1:15" s="14" customFormat="1" ht="12" customHeight="1">
      <c r="A13" s="40"/>
      <c r="B13" s="30">
        <v>1980</v>
      </c>
      <c r="C13" s="31">
        <v>55</v>
      </c>
      <c r="D13" s="49">
        <v>4440</v>
      </c>
      <c r="E13" s="50">
        <v>2626</v>
      </c>
      <c r="F13" s="50">
        <v>376</v>
      </c>
      <c r="G13" s="50">
        <v>243</v>
      </c>
      <c r="H13" s="50">
        <v>694</v>
      </c>
      <c r="I13" s="50">
        <v>478</v>
      </c>
      <c r="J13" s="50">
        <v>23</v>
      </c>
      <c r="K13" s="51">
        <v>24.4</v>
      </c>
      <c r="L13" s="51">
        <v>75.599999999999994</v>
      </c>
      <c r="M13" s="52">
        <v>117060</v>
      </c>
      <c r="N13" s="53">
        <v>1.8</v>
      </c>
      <c r="O13" s="54">
        <v>0.9</v>
      </c>
    </row>
    <row r="14" spans="1:15" s="14" customFormat="1" ht="12" customHeight="1">
      <c r="A14" s="40"/>
      <c r="B14" s="30">
        <v>1985</v>
      </c>
      <c r="C14" s="31">
        <v>60</v>
      </c>
      <c r="D14" s="49">
        <v>4853</v>
      </c>
      <c r="E14" s="50">
        <v>2897</v>
      </c>
      <c r="F14" s="50">
        <v>402</v>
      </c>
      <c r="G14" s="50">
        <v>271</v>
      </c>
      <c r="H14" s="50">
        <v>708</v>
      </c>
      <c r="I14" s="50">
        <v>550</v>
      </c>
      <c r="J14" s="50">
        <v>25</v>
      </c>
      <c r="K14" s="51">
        <v>22.9</v>
      </c>
      <c r="L14" s="51">
        <v>77.099999999999994</v>
      </c>
      <c r="M14" s="52">
        <v>121049</v>
      </c>
      <c r="N14" s="53">
        <v>1.8</v>
      </c>
      <c r="O14" s="54">
        <v>0.7</v>
      </c>
    </row>
    <row r="15" spans="1:15" s="14" customFormat="1" ht="12" customHeight="1">
      <c r="A15" s="40"/>
      <c r="B15" s="30">
        <v>1990</v>
      </c>
      <c r="C15" s="31" t="s">
        <v>12</v>
      </c>
      <c r="D15" s="49">
        <v>5310</v>
      </c>
      <c r="E15" s="50">
        <v>3202</v>
      </c>
      <c r="F15" s="50">
        <v>430</v>
      </c>
      <c r="G15" s="50">
        <v>298</v>
      </c>
      <c r="H15" s="50">
        <v>721</v>
      </c>
      <c r="I15" s="50">
        <v>632</v>
      </c>
      <c r="J15" s="50">
        <v>27</v>
      </c>
      <c r="K15" s="51">
        <v>21.6</v>
      </c>
      <c r="L15" s="51">
        <v>78.400000000000006</v>
      </c>
      <c r="M15" s="52">
        <v>123611</v>
      </c>
      <c r="N15" s="53">
        <v>1.8</v>
      </c>
      <c r="O15" s="54">
        <v>0.4</v>
      </c>
    </row>
    <row r="16" spans="1:15" s="14" customFormat="1" ht="12" customHeight="1">
      <c r="B16" s="30">
        <v>1995</v>
      </c>
      <c r="C16" s="31">
        <v>7</v>
      </c>
      <c r="D16" s="49">
        <v>5735</v>
      </c>
      <c r="E16" s="50">
        <v>3475</v>
      </c>
      <c r="F16" s="50">
        <v>459</v>
      </c>
      <c r="G16" s="50">
        <v>324</v>
      </c>
      <c r="H16" s="50">
        <v>728</v>
      </c>
      <c r="I16" s="50">
        <v>720</v>
      </c>
      <c r="J16" s="50">
        <v>29</v>
      </c>
      <c r="K16" s="51">
        <v>20.399999999999999</v>
      </c>
      <c r="L16" s="51">
        <v>79.599999999999994</v>
      </c>
      <c r="M16" s="52">
        <v>125570</v>
      </c>
      <c r="N16" s="53">
        <v>1.5</v>
      </c>
      <c r="O16" s="54">
        <v>0.3</v>
      </c>
    </row>
    <row r="17" spans="2:15" s="14" customFormat="1" ht="12" customHeight="1">
      <c r="B17" s="32">
        <v>2000</v>
      </c>
      <c r="C17" s="33">
        <v>12</v>
      </c>
      <c r="D17" s="55">
        <v>6127</v>
      </c>
      <c r="E17" s="56">
        <v>3714</v>
      </c>
      <c r="F17" s="56">
        <v>491</v>
      </c>
      <c r="G17" s="56">
        <v>350</v>
      </c>
      <c r="H17" s="56">
        <v>726</v>
      </c>
      <c r="I17" s="56">
        <v>814</v>
      </c>
      <c r="J17" s="56">
        <v>31</v>
      </c>
      <c r="K17" s="57">
        <v>19.399999999999999</v>
      </c>
      <c r="L17" s="57">
        <v>80.599999999999994</v>
      </c>
      <c r="M17" s="58">
        <v>126926</v>
      </c>
      <c r="N17" s="59">
        <v>1.3</v>
      </c>
      <c r="O17" s="60">
        <v>0.2</v>
      </c>
    </row>
    <row r="18" spans="2:15" s="14" customFormat="1" ht="12" customHeight="1">
      <c r="B18" s="34">
        <v>2001</v>
      </c>
      <c r="C18" s="35">
        <v>13</v>
      </c>
      <c r="D18" s="61">
        <v>6204</v>
      </c>
      <c r="E18" s="62">
        <v>3761</v>
      </c>
      <c r="F18" s="62">
        <v>496</v>
      </c>
      <c r="G18" s="62">
        <v>355</v>
      </c>
      <c r="H18" s="62">
        <v>726</v>
      </c>
      <c r="I18" s="62">
        <v>834</v>
      </c>
      <c r="J18" s="62">
        <v>31</v>
      </c>
      <c r="K18" s="63">
        <v>19.2</v>
      </c>
      <c r="L18" s="63">
        <v>80.8</v>
      </c>
      <c r="M18" s="64">
        <v>127316</v>
      </c>
      <c r="N18" s="65">
        <v>1.3</v>
      </c>
      <c r="O18" s="66">
        <v>0.3</v>
      </c>
    </row>
    <row r="19" spans="2:15" s="14" customFormat="1" ht="12" customHeight="1">
      <c r="B19" s="34">
        <v>2002</v>
      </c>
      <c r="C19" s="35">
        <v>14</v>
      </c>
      <c r="D19" s="61">
        <v>6282</v>
      </c>
      <c r="E19" s="62">
        <v>3807</v>
      </c>
      <c r="F19" s="62">
        <v>502</v>
      </c>
      <c r="G19" s="62">
        <v>360</v>
      </c>
      <c r="H19" s="62">
        <v>727</v>
      </c>
      <c r="I19" s="62">
        <v>855</v>
      </c>
      <c r="J19" s="62">
        <v>32</v>
      </c>
      <c r="K19" s="63">
        <v>19</v>
      </c>
      <c r="L19" s="63">
        <v>81</v>
      </c>
      <c r="M19" s="64">
        <v>127486</v>
      </c>
      <c r="N19" s="65">
        <v>1.3</v>
      </c>
      <c r="O19" s="66">
        <v>0.1</v>
      </c>
    </row>
    <row r="20" spans="2:15" s="14" customFormat="1" ht="12" customHeight="1">
      <c r="B20" s="34">
        <v>2003</v>
      </c>
      <c r="C20" s="35">
        <v>15</v>
      </c>
      <c r="D20" s="61">
        <v>6361</v>
      </c>
      <c r="E20" s="62">
        <v>3853</v>
      </c>
      <c r="F20" s="62">
        <v>507</v>
      </c>
      <c r="G20" s="62">
        <v>365</v>
      </c>
      <c r="H20" s="62">
        <v>727</v>
      </c>
      <c r="I20" s="62">
        <v>876</v>
      </c>
      <c r="J20" s="62">
        <v>32</v>
      </c>
      <c r="K20" s="63">
        <v>18.899999999999999</v>
      </c>
      <c r="L20" s="63">
        <v>81.099999999999994</v>
      </c>
      <c r="M20" s="64">
        <v>127694</v>
      </c>
      <c r="N20" s="65">
        <v>1.2</v>
      </c>
      <c r="O20" s="66">
        <v>0.2</v>
      </c>
    </row>
    <row r="21" spans="2:15" s="14" customFormat="1" ht="12" customHeight="1">
      <c r="B21" s="36">
        <v>2004</v>
      </c>
      <c r="C21" s="37">
        <v>16</v>
      </c>
      <c r="D21" s="67">
        <v>6440</v>
      </c>
      <c r="E21" s="68">
        <v>3899</v>
      </c>
      <c r="F21" s="68">
        <v>512</v>
      </c>
      <c r="G21" s="68">
        <v>370</v>
      </c>
      <c r="H21" s="68">
        <v>728</v>
      </c>
      <c r="I21" s="68">
        <v>898</v>
      </c>
      <c r="J21" s="68">
        <v>33</v>
      </c>
      <c r="K21" s="69">
        <v>18.7</v>
      </c>
      <c r="L21" s="69">
        <v>81.3</v>
      </c>
      <c r="M21" s="70">
        <v>127787</v>
      </c>
      <c r="N21" s="71">
        <v>1.2</v>
      </c>
      <c r="O21" s="72">
        <v>0.1</v>
      </c>
    </row>
    <row r="22" spans="2:15" s="14" customFormat="1" ht="12" customHeight="1">
      <c r="B22" s="32">
        <v>2005</v>
      </c>
      <c r="C22" s="33">
        <v>17</v>
      </c>
      <c r="D22" s="55">
        <v>6520</v>
      </c>
      <c r="E22" s="56">
        <v>3945</v>
      </c>
      <c r="F22" s="56">
        <v>518</v>
      </c>
      <c r="G22" s="56">
        <v>375</v>
      </c>
      <c r="H22" s="56">
        <v>729</v>
      </c>
      <c r="I22" s="56">
        <v>920</v>
      </c>
      <c r="J22" s="56">
        <v>33</v>
      </c>
      <c r="K22" s="57">
        <v>18.5</v>
      </c>
      <c r="L22" s="57">
        <v>81.5</v>
      </c>
      <c r="M22" s="58">
        <v>127768</v>
      </c>
      <c r="N22" s="59">
        <v>1.2</v>
      </c>
      <c r="O22" s="80">
        <v>-0.01</v>
      </c>
    </row>
    <row r="23" spans="2:15" s="14" customFormat="1" ht="12" customHeight="1">
      <c r="B23" s="34">
        <v>2006</v>
      </c>
      <c r="C23" s="35">
        <v>18</v>
      </c>
      <c r="D23" s="61">
        <v>6600</v>
      </c>
      <c r="E23" s="62">
        <v>3990</v>
      </c>
      <c r="F23" s="62">
        <v>523</v>
      </c>
      <c r="G23" s="62">
        <v>379</v>
      </c>
      <c r="H23" s="62">
        <v>730</v>
      </c>
      <c r="I23" s="62">
        <v>944</v>
      </c>
      <c r="J23" s="62">
        <v>34</v>
      </c>
      <c r="K23" s="63">
        <v>18.399999999999999</v>
      </c>
      <c r="L23" s="63">
        <v>81.599999999999994</v>
      </c>
      <c r="M23" s="64">
        <v>127901</v>
      </c>
      <c r="N23" s="65">
        <v>1.2</v>
      </c>
      <c r="O23" s="66">
        <v>0.1</v>
      </c>
    </row>
    <row r="24" spans="2:15" s="14" customFormat="1" ht="12" customHeight="1">
      <c r="B24" s="34">
        <v>2007</v>
      </c>
      <c r="C24" s="35">
        <v>19</v>
      </c>
      <c r="D24" s="61">
        <v>6682</v>
      </c>
      <c r="E24" s="62">
        <v>4035</v>
      </c>
      <c r="F24" s="62">
        <v>529</v>
      </c>
      <c r="G24" s="62">
        <v>384</v>
      </c>
      <c r="H24" s="62">
        <v>731</v>
      </c>
      <c r="I24" s="62">
        <v>968</v>
      </c>
      <c r="J24" s="62">
        <v>35</v>
      </c>
      <c r="K24" s="63">
        <v>18.2</v>
      </c>
      <c r="L24" s="63">
        <v>81.8</v>
      </c>
      <c r="M24" s="64">
        <v>128033</v>
      </c>
      <c r="N24" s="65">
        <v>1.2</v>
      </c>
      <c r="O24" s="66">
        <v>0.1</v>
      </c>
    </row>
    <row r="25" spans="2:15" s="14" customFormat="1" ht="12" customHeight="1">
      <c r="B25" s="34">
        <v>2008</v>
      </c>
      <c r="C25" s="35">
        <v>20</v>
      </c>
      <c r="D25" s="61">
        <v>6764</v>
      </c>
      <c r="E25" s="62">
        <v>4080</v>
      </c>
      <c r="F25" s="62">
        <v>535</v>
      </c>
      <c r="G25" s="62">
        <v>388</v>
      </c>
      <c r="H25" s="62">
        <v>733</v>
      </c>
      <c r="I25" s="62">
        <v>992</v>
      </c>
      <c r="J25" s="62">
        <v>35</v>
      </c>
      <c r="K25" s="63">
        <v>18.100000000000001</v>
      </c>
      <c r="L25" s="63">
        <v>81.900000000000006</v>
      </c>
      <c r="M25" s="64">
        <v>128084</v>
      </c>
      <c r="N25" s="65">
        <v>1.2</v>
      </c>
      <c r="O25" s="66">
        <v>0</v>
      </c>
    </row>
    <row r="26" spans="2:15" s="14" customFormat="1" ht="12" customHeight="1">
      <c r="B26" s="36">
        <v>2009</v>
      </c>
      <c r="C26" s="37">
        <v>21</v>
      </c>
      <c r="D26" s="67">
        <v>6846</v>
      </c>
      <c r="E26" s="68">
        <v>4125</v>
      </c>
      <c r="F26" s="68">
        <v>541</v>
      </c>
      <c r="G26" s="68">
        <v>393</v>
      </c>
      <c r="H26" s="68">
        <v>734</v>
      </c>
      <c r="I26" s="68">
        <v>1018</v>
      </c>
      <c r="J26" s="68">
        <v>36</v>
      </c>
      <c r="K26" s="69">
        <v>17.899999999999999</v>
      </c>
      <c r="L26" s="69">
        <v>82.1</v>
      </c>
      <c r="M26" s="70">
        <v>128032</v>
      </c>
      <c r="N26" s="71">
        <v>1.2</v>
      </c>
      <c r="O26" s="79">
        <v>-0.04</v>
      </c>
    </row>
    <row r="27" spans="2:15" s="14" customFormat="1" ht="12" customHeight="1">
      <c r="B27" s="32">
        <v>2010</v>
      </c>
      <c r="C27" s="33">
        <v>22</v>
      </c>
      <c r="D27" s="55">
        <v>6930</v>
      </c>
      <c r="E27" s="56">
        <v>4170</v>
      </c>
      <c r="F27" s="56">
        <v>547</v>
      </c>
      <c r="G27" s="56">
        <v>397</v>
      </c>
      <c r="H27" s="56">
        <v>735</v>
      </c>
      <c r="I27" s="56">
        <v>1044</v>
      </c>
      <c r="J27" s="56">
        <v>36</v>
      </c>
      <c r="K27" s="57">
        <v>17.8</v>
      </c>
      <c r="L27" s="57">
        <v>82.2</v>
      </c>
      <c r="M27" s="58">
        <v>128057</v>
      </c>
      <c r="N27" s="59">
        <v>1.2</v>
      </c>
      <c r="O27" s="60">
        <v>0</v>
      </c>
    </row>
    <row r="28" spans="2:15" s="14" customFormat="1" ht="12" customHeight="1">
      <c r="B28" s="34">
        <v>2011</v>
      </c>
      <c r="C28" s="35">
        <v>23</v>
      </c>
      <c r="D28" s="61">
        <v>7013</v>
      </c>
      <c r="E28" s="62">
        <v>4215</v>
      </c>
      <c r="F28" s="62">
        <v>552</v>
      </c>
      <c r="G28" s="62">
        <v>401</v>
      </c>
      <c r="H28" s="62">
        <v>736</v>
      </c>
      <c r="I28" s="62">
        <v>1071</v>
      </c>
      <c r="J28" s="62">
        <v>37</v>
      </c>
      <c r="K28" s="63">
        <v>17.600000000000001</v>
      </c>
      <c r="L28" s="63">
        <v>82.4</v>
      </c>
      <c r="M28" s="64">
        <v>127834</v>
      </c>
      <c r="N28" s="65">
        <v>1.2</v>
      </c>
      <c r="O28" s="66">
        <v>-0.2</v>
      </c>
    </row>
    <row r="29" spans="2:15" s="14" customFormat="1" ht="12" customHeight="1">
      <c r="B29" s="34">
        <v>2012</v>
      </c>
      <c r="C29" s="35">
        <v>24</v>
      </c>
      <c r="D29" s="61">
        <v>7098</v>
      </c>
      <c r="E29" s="62">
        <v>4260</v>
      </c>
      <c r="F29" s="62">
        <v>558</v>
      </c>
      <c r="G29" s="62">
        <v>406</v>
      </c>
      <c r="H29" s="62">
        <v>737</v>
      </c>
      <c r="I29" s="62">
        <v>1099</v>
      </c>
      <c r="J29" s="62">
        <v>38</v>
      </c>
      <c r="K29" s="63">
        <v>17.5</v>
      </c>
      <c r="L29" s="63">
        <v>82.5</v>
      </c>
      <c r="M29" s="64">
        <v>127593</v>
      </c>
      <c r="N29" s="65">
        <v>1.2</v>
      </c>
      <c r="O29" s="66">
        <v>-0.2</v>
      </c>
    </row>
    <row r="30" spans="2:15" s="14" customFormat="1" ht="12" customHeight="1">
      <c r="B30" s="34">
        <v>2013</v>
      </c>
      <c r="C30" s="35">
        <v>25</v>
      </c>
      <c r="D30" s="61">
        <v>7182</v>
      </c>
      <c r="E30" s="62">
        <v>4305</v>
      </c>
      <c r="F30" s="62">
        <v>563</v>
      </c>
      <c r="G30" s="62">
        <v>410</v>
      </c>
      <c r="H30" s="62">
        <v>738</v>
      </c>
      <c r="I30" s="62">
        <v>1128</v>
      </c>
      <c r="J30" s="62">
        <v>38</v>
      </c>
      <c r="K30" s="63">
        <v>17.3</v>
      </c>
      <c r="L30" s="63">
        <v>82.7</v>
      </c>
      <c r="M30" s="64">
        <v>127414</v>
      </c>
      <c r="N30" s="65">
        <v>1.2</v>
      </c>
      <c r="O30" s="66">
        <v>-0.1</v>
      </c>
    </row>
    <row r="31" spans="2:15" s="14" customFormat="1" ht="12" customHeight="1">
      <c r="B31" s="36">
        <v>2014</v>
      </c>
      <c r="C31" s="37">
        <v>26</v>
      </c>
      <c r="D31" s="67">
        <v>7266</v>
      </c>
      <c r="E31" s="68">
        <v>4350</v>
      </c>
      <c r="F31" s="68">
        <v>569</v>
      </c>
      <c r="G31" s="68">
        <v>414</v>
      </c>
      <c r="H31" s="68">
        <v>738</v>
      </c>
      <c r="I31" s="68">
        <v>1157</v>
      </c>
      <c r="J31" s="68">
        <v>39</v>
      </c>
      <c r="K31" s="69">
        <v>17.2</v>
      </c>
      <c r="L31" s="69">
        <v>82.8</v>
      </c>
      <c r="M31" s="70">
        <v>127237</v>
      </c>
      <c r="N31" s="71">
        <v>1.2</v>
      </c>
      <c r="O31" s="72">
        <v>-0.1</v>
      </c>
    </row>
    <row r="32" spans="2:15" s="14" customFormat="1" ht="12" customHeight="1">
      <c r="B32" s="32">
        <v>2015</v>
      </c>
      <c r="C32" s="33">
        <v>27</v>
      </c>
      <c r="D32" s="55">
        <v>7349</v>
      </c>
      <c r="E32" s="56">
        <v>4393</v>
      </c>
      <c r="F32" s="56">
        <v>574</v>
      </c>
      <c r="G32" s="56">
        <v>418</v>
      </c>
      <c r="H32" s="56">
        <v>738</v>
      </c>
      <c r="I32" s="56">
        <v>1186</v>
      </c>
      <c r="J32" s="56">
        <v>39</v>
      </c>
      <c r="K32" s="57">
        <v>17</v>
      </c>
      <c r="L32" s="57">
        <v>83</v>
      </c>
      <c r="M32" s="58">
        <v>127095</v>
      </c>
      <c r="N32" s="59">
        <v>1.2</v>
      </c>
      <c r="O32" s="60">
        <v>-0.1</v>
      </c>
    </row>
    <row r="33" spans="1:17" s="14" customFormat="1" ht="12" customHeight="1">
      <c r="B33" s="34">
        <v>2016</v>
      </c>
      <c r="C33" s="35">
        <v>28</v>
      </c>
      <c r="D33" s="61">
        <v>7433</v>
      </c>
      <c r="E33" s="62">
        <v>4436</v>
      </c>
      <c r="F33" s="62">
        <v>579</v>
      </c>
      <c r="G33" s="62">
        <v>423</v>
      </c>
      <c r="H33" s="62">
        <v>739</v>
      </c>
      <c r="I33" s="62">
        <v>1216</v>
      </c>
      <c r="J33" s="62">
        <v>40</v>
      </c>
      <c r="K33" s="63">
        <v>16.899999999999999</v>
      </c>
      <c r="L33" s="63">
        <v>83.1</v>
      </c>
      <c r="M33" s="64">
        <v>126930</v>
      </c>
      <c r="N33" s="65">
        <v>1.1000000000000001</v>
      </c>
      <c r="O33" s="66">
        <v>-0.1</v>
      </c>
    </row>
    <row r="34" spans="1:17" s="14" customFormat="1" ht="12" customHeight="1">
      <c r="B34" s="34">
        <v>2017</v>
      </c>
      <c r="C34" s="35">
        <v>29</v>
      </c>
      <c r="D34" s="61">
        <v>7515</v>
      </c>
      <c r="E34" s="62">
        <v>4478</v>
      </c>
      <c r="F34" s="62">
        <v>584</v>
      </c>
      <c r="G34" s="62">
        <v>427</v>
      </c>
      <c r="H34" s="62">
        <v>739</v>
      </c>
      <c r="I34" s="62">
        <v>1247</v>
      </c>
      <c r="J34" s="62">
        <v>40</v>
      </c>
      <c r="K34" s="63">
        <v>16.7</v>
      </c>
      <c r="L34" s="63">
        <v>83.3</v>
      </c>
      <c r="M34" s="64">
        <v>125739</v>
      </c>
      <c r="N34" s="65">
        <v>1.1000000000000001</v>
      </c>
      <c r="O34" s="66">
        <v>-0.9</v>
      </c>
    </row>
    <row r="35" spans="1:17" s="14" customFormat="1" ht="12" customHeight="1">
      <c r="B35" s="34">
        <v>2018</v>
      </c>
      <c r="C35" s="35">
        <v>30</v>
      </c>
      <c r="D35" s="61">
        <v>7597</v>
      </c>
      <c r="E35" s="62">
        <v>4519</v>
      </c>
      <c r="F35" s="62">
        <v>589</v>
      </c>
      <c r="G35" s="62">
        <v>430</v>
      </c>
      <c r="H35" s="62">
        <v>739</v>
      </c>
      <c r="I35" s="62">
        <v>1277</v>
      </c>
      <c r="J35" s="62">
        <v>41</v>
      </c>
      <c r="K35" s="63">
        <v>16.600000000000001</v>
      </c>
      <c r="L35" s="63">
        <v>83.4</v>
      </c>
      <c r="M35" s="64">
        <v>125236</v>
      </c>
      <c r="N35" s="65">
        <v>1.1000000000000001</v>
      </c>
      <c r="O35" s="66">
        <v>-0.4</v>
      </c>
    </row>
    <row r="36" spans="1:17" s="14" customFormat="1" ht="12" customHeight="1">
      <c r="B36" s="36">
        <v>2019</v>
      </c>
      <c r="C36" s="37">
        <v>31</v>
      </c>
      <c r="D36" s="67">
        <v>7678</v>
      </c>
      <c r="E36" s="68">
        <v>4560</v>
      </c>
      <c r="F36" s="68">
        <v>595</v>
      </c>
      <c r="G36" s="68">
        <v>434</v>
      </c>
      <c r="H36" s="68">
        <v>740</v>
      </c>
      <c r="I36" s="68">
        <v>1308</v>
      </c>
      <c r="J36" s="68">
        <v>42</v>
      </c>
      <c r="K36" s="69">
        <v>16.5</v>
      </c>
      <c r="L36" s="69">
        <v>83.5</v>
      </c>
      <c r="M36" s="70">
        <v>124689</v>
      </c>
      <c r="N36" s="71">
        <v>1.1000000000000001</v>
      </c>
      <c r="O36" s="72">
        <v>-0.4</v>
      </c>
    </row>
    <row r="37" spans="1:17" s="14" customFormat="1" ht="12" customHeight="1">
      <c r="B37" s="30">
        <v>2020</v>
      </c>
      <c r="C37" s="31">
        <v>32</v>
      </c>
      <c r="D37" s="49">
        <v>7758</v>
      </c>
      <c r="E37" s="50">
        <v>4598</v>
      </c>
      <c r="F37" s="50">
        <v>600</v>
      </c>
      <c r="G37" s="50">
        <v>438</v>
      </c>
      <c r="H37" s="50">
        <v>740</v>
      </c>
      <c r="I37" s="50">
        <v>1340</v>
      </c>
      <c r="J37" s="50">
        <v>42</v>
      </c>
      <c r="K37" s="51">
        <v>16.3</v>
      </c>
      <c r="L37" s="51">
        <v>83.7</v>
      </c>
      <c r="M37" s="52">
        <v>124100</v>
      </c>
      <c r="N37" s="53">
        <v>1</v>
      </c>
      <c r="O37" s="54">
        <v>-0.5</v>
      </c>
    </row>
    <row r="38" spans="1:17" s="14" customFormat="1" ht="12" customHeight="1">
      <c r="B38" s="30">
        <v>2025</v>
      </c>
      <c r="C38" s="31">
        <v>37</v>
      </c>
      <c r="D38" s="49">
        <v>8142</v>
      </c>
      <c r="E38" s="50">
        <v>4775</v>
      </c>
      <c r="F38" s="50">
        <v>624</v>
      </c>
      <c r="G38" s="50">
        <v>456</v>
      </c>
      <c r="H38" s="50">
        <v>738</v>
      </c>
      <c r="I38" s="50">
        <v>1504</v>
      </c>
      <c r="J38" s="50">
        <v>45</v>
      </c>
      <c r="K38" s="51">
        <v>15.7</v>
      </c>
      <c r="L38" s="51">
        <v>84.3</v>
      </c>
      <c r="M38" s="52">
        <v>120659</v>
      </c>
      <c r="N38" s="53">
        <v>1</v>
      </c>
      <c r="O38" s="54">
        <v>-0.6</v>
      </c>
    </row>
    <row r="39" spans="1:17" s="14" customFormat="1" ht="12" customHeight="1">
      <c r="B39" s="30">
        <v>2030</v>
      </c>
      <c r="C39" s="31">
        <v>42</v>
      </c>
      <c r="D39" s="49">
        <v>8501</v>
      </c>
      <c r="E39" s="50">
        <v>4923</v>
      </c>
      <c r="F39" s="50">
        <v>646</v>
      </c>
      <c r="G39" s="50">
        <v>471</v>
      </c>
      <c r="H39" s="50">
        <v>734</v>
      </c>
      <c r="I39" s="50">
        <v>1679</v>
      </c>
      <c r="J39" s="50">
        <v>47</v>
      </c>
      <c r="K39" s="51">
        <v>15.1</v>
      </c>
      <c r="L39" s="51">
        <v>84.9</v>
      </c>
      <c r="M39" s="52">
        <v>116618</v>
      </c>
      <c r="N39" s="53">
        <v>0.9</v>
      </c>
      <c r="O39" s="54">
        <v>-0.7</v>
      </c>
    </row>
    <row r="40" spans="1:17" s="14" customFormat="1" ht="12" customHeight="1">
      <c r="B40" s="30">
        <v>2035</v>
      </c>
      <c r="C40" s="31">
        <v>47</v>
      </c>
      <c r="D40" s="49">
        <v>8839</v>
      </c>
      <c r="E40" s="50">
        <v>5045</v>
      </c>
      <c r="F40" s="50">
        <v>666</v>
      </c>
      <c r="G40" s="50">
        <v>484</v>
      </c>
      <c r="H40" s="50">
        <v>728</v>
      </c>
      <c r="I40" s="50">
        <v>1866</v>
      </c>
      <c r="J40" s="50">
        <v>50</v>
      </c>
      <c r="K40" s="51">
        <v>14.6</v>
      </c>
      <c r="L40" s="51">
        <v>85.4</v>
      </c>
      <c r="M40" s="52">
        <v>112124</v>
      </c>
      <c r="N40" s="53">
        <v>0.8</v>
      </c>
      <c r="O40" s="54">
        <v>-0.8</v>
      </c>
    </row>
    <row r="41" spans="1:17" s="14" customFormat="1" ht="12" customHeight="1">
      <c r="B41" s="30">
        <v>2040</v>
      </c>
      <c r="C41" s="31">
        <v>52</v>
      </c>
      <c r="D41" s="49">
        <v>9157</v>
      </c>
      <c r="E41" s="50">
        <v>5144</v>
      </c>
      <c r="F41" s="50">
        <v>683</v>
      </c>
      <c r="G41" s="50">
        <v>494</v>
      </c>
      <c r="H41" s="50">
        <v>721</v>
      </c>
      <c r="I41" s="50">
        <v>2063</v>
      </c>
      <c r="J41" s="50">
        <v>52</v>
      </c>
      <c r="K41" s="51">
        <v>14.1</v>
      </c>
      <c r="L41" s="51">
        <v>85.9</v>
      </c>
      <c r="M41" s="52">
        <v>107276</v>
      </c>
      <c r="N41" s="53">
        <v>0.7</v>
      </c>
      <c r="O41" s="54">
        <v>-0.9</v>
      </c>
    </row>
    <row r="42" spans="1:17" s="13" customFormat="1" ht="12" customHeight="1">
      <c r="A42" s="14"/>
      <c r="B42" s="30">
        <v>2045</v>
      </c>
      <c r="C42" s="31">
        <v>57</v>
      </c>
      <c r="D42" s="49">
        <v>9454</v>
      </c>
      <c r="E42" s="50">
        <v>5218</v>
      </c>
      <c r="F42" s="50">
        <v>697</v>
      </c>
      <c r="G42" s="50">
        <v>502</v>
      </c>
      <c r="H42" s="50">
        <v>714</v>
      </c>
      <c r="I42" s="50">
        <v>2268</v>
      </c>
      <c r="J42" s="50">
        <v>54</v>
      </c>
      <c r="K42" s="51">
        <v>13.6</v>
      </c>
      <c r="L42" s="51">
        <v>86.4</v>
      </c>
      <c r="M42" s="52">
        <v>102210</v>
      </c>
      <c r="N42" s="53">
        <v>0.6</v>
      </c>
      <c r="O42" s="54">
        <v>-1</v>
      </c>
    </row>
    <row r="43" spans="1:17" s="13" customFormat="1" ht="12" customHeight="1">
      <c r="A43" s="14"/>
      <c r="B43" s="38">
        <v>2050</v>
      </c>
      <c r="C43" s="39">
        <v>62</v>
      </c>
      <c r="D43" s="73">
        <v>9725</v>
      </c>
      <c r="E43" s="74">
        <v>5267</v>
      </c>
      <c r="F43" s="74">
        <v>710</v>
      </c>
      <c r="G43" s="74">
        <v>507</v>
      </c>
      <c r="H43" s="74">
        <v>707</v>
      </c>
      <c r="I43" s="74">
        <v>2478</v>
      </c>
      <c r="J43" s="74">
        <v>57</v>
      </c>
      <c r="K43" s="75">
        <v>13.2</v>
      </c>
      <c r="L43" s="75">
        <v>86.8</v>
      </c>
      <c r="M43" s="76">
        <v>97076</v>
      </c>
      <c r="N43" s="77">
        <v>0.6</v>
      </c>
      <c r="O43" s="78">
        <v>-1</v>
      </c>
    </row>
    <row r="44" spans="1:17" s="13" customFormat="1" ht="12" customHeight="1">
      <c r="A44" s="14"/>
      <c r="B44" s="1" t="s">
        <v>28</v>
      </c>
      <c r="C44" s="19"/>
      <c r="D44" s="15"/>
      <c r="E44" s="15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7" ht="12" customHeight="1">
      <c r="A45" s="14"/>
      <c r="B45" s="19" t="s">
        <v>27</v>
      </c>
      <c r="C45" s="26"/>
      <c r="D45" s="15"/>
      <c r="E45" s="15"/>
      <c r="F45" s="16"/>
      <c r="G45" s="16"/>
      <c r="H45" s="16"/>
      <c r="I45" s="16"/>
      <c r="J45" s="16"/>
      <c r="K45" s="16"/>
      <c r="L45" s="16"/>
      <c r="M45" s="16"/>
      <c r="N45" s="16"/>
      <c r="O45" s="13"/>
      <c r="Q45" s="27"/>
    </row>
    <row r="46" spans="1:17" ht="12" customHeight="1">
      <c r="A46" s="14"/>
      <c r="B46" s="2" t="s">
        <v>21</v>
      </c>
      <c r="C46" s="2"/>
      <c r="D46" s="15"/>
      <c r="E46" s="15"/>
      <c r="F46" s="16"/>
      <c r="G46" s="16"/>
      <c r="H46" s="16"/>
      <c r="I46" s="16"/>
      <c r="J46" s="16"/>
      <c r="K46" s="16"/>
      <c r="L46" s="13"/>
      <c r="M46" s="16"/>
      <c r="N46" s="13"/>
      <c r="O46" s="13"/>
    </row>
    <row r="47" spans="1:17" ht="12" customHeight="1">
      <c r="A47" s="14"/>
      <c r="B47" s="2" t="s">
        <v>22</v>
      </c>
      <c r="C47" s="2"/>
      <c r="D47" s="15"/>
      <c r="E47" s="15"/>
      <c r="F47" s="16"/>
      <c r="G47" s="16"/>
      <c r="H47" s="16"/>
      <c r="I47" s="16"/>
      <c r="J47" s="16"/>
      <c r="K47" s="16"/>
      <c r="L47" s="13"/>
      <c r="M47" s="16"/>
      <c r="N47" s="13"/>
      <c r="O47" s="13"/>
    </row>
    <row r="48" spans="1:17" ht="12" customHeight="1">
      <c r="A48" s="14"/>
      <c r="B48" s="2" t="s">
        <v>23</v>
      </c>
      <c r="C48" s="2"/>
      <c r="D48" s="15"/>
      <c r="E48" s="15"/>
      <c r="F48" s="16"/>
      <c r="G48" s="16"/>
      <c r="H48" s="16"/>
      <c r="I48" s="16"/>
      <c r="J48" s="16"/>
      <c r="K48" s="16"/>
      <c r="L48" s="13"/>
      <c r="M48" s="16"/>
      <c r="N48" s="13"/>
      <c r="O48" s="13"/>
    </row>
    <row r="49" spans="1:15" ht="12" customHeight="1">
      <c r="A49" s="14"/>
      <c r="B49" s="2" t="s">
        <v>25</v>
      </c>
      <c r="C49" s="2"/>
      <c r="D49" s="15"/>
      <c r="E49" s="15"/>
      <c r="F49" s="16"/>
      <c r="G49" s="16"/>
      <c r="H49" s="16"/>
      <c r="I49" s="16"/>
      <c r="J49" s="16"/>
      <c r="K49" s="16"/>
      <c r="L49" s="13"/>
      <c r="M49" s="16"/>
      <c r="N49" s="13"/>
      <c r="O49" s="13"/>
    </row>
    <row r="50" spans="1:15" ht="12" customHeight="1">
      <c r="A50" s="14"/>
      <c r="B50" s="2" t="s">
        <v>24</v>
      </c>
      <c r="C50" s="2"/>
      <c r="D50" s="15"/>
      <c r="E50" s="15"/>
      <c r="F50" s="16"/>
      <c r="G50" s="16"/>
      <c r="H50" s="16"/>
      <c r="I50" s="16"/>
      <c r="J50" s="16"/>
      <c r="K50" s="16"/>
      <c r="L50" s="13"/>
      <c r="M50" s="16"/>
      <c r="N50" s="13"/>
      <c r="O50" s="13"/>
    </row>
    <row r="51" spans="1:15" ht="12" customHeight="1">
      <c r="A51" s="14"/>
      <c r="B51" s="2" t="s">
        <v>26</v>
      </c>
      <c r="C51" s="2"/>
      <c r="D51" s="15"/>
      <c r="E51" s="15"/>
      <c r="F51" s="16"/>
      <c r="G51" s="16"/>
      <c r="H51" s="16"/>
      <c r="I51" s="16"/>
      <c r="J51" s="16"/>
      <c r="K51" s="16"/>
      <c r="L51" s="13"/>
      <c r="M51" s="16"/>
      <c r="N51" s="13"/>
      <c r="O51" s="13"/>
    </row>
    <row r="52" spans="1:15" ht="12" customHeight="1">
      <c r="A52" s="14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</row>
    <row r="53" spans="1:15" ht="12" customHeight="1">
      <c r="A53" s="14"/>
      <c r="B53" s="42"/>
    </row>
    <row r="54" spans="1:15" ht="12" customHeight="1">
      <c r="A54" s="14"/>
      <c r="O54" s="41" t="s">
        <v>36</v>
      </c>
    </row>
    <row r="55" spans="1:15" ht="12" customHeight="1">
      <c r="A55" s="13"/>
      <c r="O55" s="21"/>
    </row>
    <row r="56" spans="1:15" ht="12" customHeight="1">
      <c r="A56" s="13"/>
    </row>
    <row r="57" spans="1:15" ht="12" customHeight="1">
      <c r="A57" s="13"/>
    </row>
  </sheetData>
  <mergeCells count="8">
    <mergeCell ref="B52:N52"/>
    <mergeCell ref="N4:O4"/>
    <mergeCell ref="N5:O5"/>
    <mergeCell ref="M4:M5"/>
    <mergeCell ref="B4:C6"/>
    <mergeCell ref="K4:K6"/>
    <mergeCell ref="L4:L6"/>
    <mergeCell ref="E5:J5"/>
  </mergeCells>
  <phoneticPr fontId="1"/>
  <pageMargins left="0.59055118110236227" right="0" top="0.59055118110236227" bottom="0" header="0" footer="0"/>
  <pageSetup paperSize="9" scale="93" orientation="landscape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データ表 (2022)</vt:lpstr>
      <vt:lpstr>データ表 (2018)</vt:lpstr>
      <vt:lpstr>データ表</vt:lpstr>
      <vt:lpstr>データ表!Print_Area</vt:lpstr>
      <vt:lpstr>'データ表 (2018)'!Print_Area</vt:lpstr>
      <vt:lpstr>'データ表 (2022)'!Print_Area</vt:lpstr>
    </vt:vector>
  </TitlesOfParts>
  <Company>エムディー創研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</dc:creator>
  <cp:lastModifiedBy>Windows User</cp:lastModifiedBy>
  <cp:lastPrinted>2017-11-30T05:29:25Z</cp:lastPrinted>
  <dcterms:created xsi:type="dcterms:W3CDTF">2008-12-09T04:38:55Z</dcterms:created>
  <dcterms:modified xsi:type="dcterms:W3CDTF">2023-05-17T01:26:45Z</dcterms:modified>
</cp:coreProperties>
</file>