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25" yWindow="990" windowWidth="24795" windowHeight="10485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年次!$B$2:$BM$35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A32" i="16" l="1"/>
  <c r="AY32" i="16"/>
  <c r="AW32" i="16"/>
  <c r="AU32" i="16"/>
  <c r="AS32" i="16"/>
  <c r="AO32" i="16"/>
  <c r="AM32" i="16"/>
  <c r="AG32" i="16"/>
  <c r="W32" i="16"/>
  <c r="U32" i="16"/>
  <c r="S32" i="16"/>
  <c r="Q32" i="16"/>
  <c r="M32" i="16"/>
  <c r="K32" i="16"/>
  <c r="I32" i="16"/>
  <c r="G32" i="16"/>
  <c r="E32" i="16"/>
  <c r="E24" i="16" l="1"/>
  <c r="E23" i="16"/>
  <c r="E22" i="16"/>
  <c r="E21" i="16"/>
  <c r="E20" i="16"/>
  <c r="E25" i="16"/>
  <c r="E31" i="16"/>
  <c r="E30" i="16"/>
  <c r="E29" i="16"/>
  <c r="E28" i="16"/>
  <c r="E27" i="16"/>
  <c r="E26" i="16"/>
  <c r="BA31" i="16"/>
  <c r="AY31" i="16"/>
  <c r="AW31" i="16"/>
  <c r="AU31" i="16"/>
  <c r="AS31" i="16"/>
  <c r="AO31" i="16"/>
  <c r="AM31" i="16"/>
  <c r="AG31" i="16"/>
  <c r="W31" i="16"/>
  <c r="U31" i="16"/>
  <c r="S31" i="16"/>
  <c r="Q31" i="16"/>
  <c r="M31" i="16"/>
  <c r="K31" i="16"/>
  <c r="I31" i="16"/>
  <c r="G31" i="16"/>
  <c r="I19" i="16"/>
  <c r="I18" i="16"/>
  <c r="G19" i="16"/>
  <c r="G18" i="16"/>
  <c r="G17" i="16"/>
  <c r="BA30" i="16"/>
  <c r="AY30" i="16"/>
  <c r="AW30" i="16"/>
  <c r="AU30" i="16"/>
  <c r="AS30" i="16"/>
  <c r="AO30" i="16"/>
  <c r="AM30" i="16"/>
  <c r="AG30" i="16"/>
  <c r="W30" i="16"/>
  <c r="U30" i="16"/>
  <c r="S30" i="16"/>
  <c r="Q30" i="16"/>
  <c r="M30" i="16"/>
  <c r="K30" i="16"/>
  <c r="I30" i="16"/>
  <c r="G30" i="16"/>
  <c r="BA29" i="16"/>
  <c r="AY29" i="16"/>
  <c r="AW29" i="16"/>
  <c r="AU29" i="16"/>
  <c r="AS29" i="16"/>
  <c r="AO29" i="16"/>
  <c r="AM29" i="16"/>
  <c r="AG29" i="16"/>
  <c r="W29" i="16"/>
  <c r="U29" i="16"/>
  <c r="S29" i="16"/>
  <c r="Q29" i="16"/>
  <c r="M29" i="16"/>
  <c r="K29" i="16"/>
  <c r="I29" i="16"/>
  <c r="G29" i="16"/>
  <c r="AY18" i="16"/>
  <c r="AY19" i="16"/>
  <c r="AW18" i="16"/>
  <c r="AW19" i="16"/>
  <c r="AS11" i="16"/>
  <c r="AS15" i="16"/>
  <c r="AS14" i="16"/>
  <c r="AE11" i="16"/>
  <c r="AE10" i="16"/>
  <c r="O10" i="16"/>
  <c r="G10" i="16"/>
  <c r="W10" i="16"/>
  <c r="BA18" i="16"/>
  <c r="BA17" i="16"/>
  <c r="BA16" i="16"/>
  <c r="BA15" i="16"/>
  <c r="BA14" i="16"/>
  <c r="BA19" i="16"/>
  <c r="BA20" i="16"/>
  <c r="BA13" i="16"/>
  <c r="BA12" i="16"/>
  <c r="BA11" i="16"/>
  <c r="BA10" i="16"/>
  <c r="BA9" i="16"/>
  <c r="AE16" i="16"/>
  <c r="O20" i="16"/>
  <c r="O17" i="16"/>
  <c r="O16" i="16"/>
  <c r="O15" i="16"/>
  <c r="O14" i="16"/>
  <c r="O13" i="16"/>
  <c r="AU28" i="16"/>
  <c r="AY28" i="16"/>
  <c r="AW28" i="16"/>
  <c r="AS28" i="16"/>
  <c r="AO28" i="16"/>
  <c r="AM28" i="16"/>
  <c r="AY27" i="16"/>
  <c r="AW27" i="16"/>
  <c r="AU27" i="16"/>
  <c r="AS27" i="16"/>
  <c r="AM27" i="16"/>
  <c r="AY26" i="16"/>
  <c r="AW26" i="16"/>
  <c r="AU26" i="16"/>
  <c r="AS26" i="16"/>
  <c r="AM26" i="16"/>
  <c r="AY25" i="16"/>
  <c r="AW25" i="16"/>
  <c r="AU25" i="16"/>
  <c r="AS25" i="16"/>
  <c r="AM25" i="16"/>
  <c r="AY24" i="16"/>
  <c r="AU24" i="16"/>
  <c r="AS24" i="16"/>
  <c r="AM24" i="16"/>
  <c r="AU23" i="16"/>
  <c r="AS23" i="16"/>
  <c r="AM23" i="16"/>
  <c r="AY22" i="16"/>
  <c r="AW22" i="16"/>
  <c r="AU22" i="16"/>
  <c r="AS22" i="16"/>
  <c r="AM22" i="16"/>
  <c r="AY21" i="16"/>
  <c r="AW21" i="16"/>
  <c r="AU21" i="16"/>
  <c r="AS21" i="16"/>
  <c r="AM21" i="16"/>
  <c r="AY20" i="16"/>
  <c r="AW20" i="16"/>
  <c r="AU20" i="16"/>
  <c r="AS20" i="16"/>
  <c r="AM20" i="16"/>
  <c r="AY17" i="16"/>
  <c r="AW17" i="16"/>
  <c r="AS17" i="16"/>
  <c r="AY16" i="16"/>
  <c r="AW16" i="16"/>
  <c r="AS16" i="16"/>
  <c r="AY15" i="16"/>
  <c r="AW15" i="16"/>
  <c r="AY14" i="16"/>
  <c r="AW14" i="16"/>
  <c r="AY13" i="16"/>
  <c r="AW13" i="16"/>
  <c r="AS13" i="16"/>
  <c r="AY12" i="16"/>
  <c r="AW12" i="16"/>
  <c r="AS12" i="16"/>
  <c r="AY11" i="16"/>
  <c r="AW11" i="16"/>
  <c r="AY10" i="16"/>
  <c r="AW10" i="16"/>
  <c r="AS10" i="16"/>
  <c r="AG28" i="16"/>
  <c r="AA28" i="16"/>
  <c r="Y28" i="16"/>
  <c r="AG27" i="16"/>
  <c r="AE27" i="16"/>
  <c r="AG26" i="16"/>
  <c r="AE26" i="16"/>
  <c r="AG25" i="16"/>
  <c r="AG24" i="16"/>
  <c r="AG23" i="16"/>
  <c r="AE23" i="16"/>
  <c r="AK22" i="16"/>
  <c r="AI22" i="16"/>
  <c r="AG22" i="16"/>
  <c r="AE22" i="16"/>
  <c r="AK21" i="16"/>
  <c r="AG21" i="16"/>
  <c r="AE21" i="16"/>
  <c r="AG20" i="16"/>
  <c r="AE20" i="16"/>
  <c r="Y20" i="16"/>
  <c r="AE17" i="16"/>
  <c r="AE15" i="16"/>
  <c r="AE14" i="16"/>
  <c r="AE13" i="16"/>
  <c r="AE12" i="16"/>
  <c r="W28" i="16"/>
  <c r="U28" i="16"/>
  <c r="S28" i="16"/>
  <c r="W27" i="16"/>
  <c r="U27" i="16"/>
  <c r="S27" i="16"/>
  <c r="W26" i="16"/>
  <c r="U26" i="16"/>
  <c r="S26" i="16"/>
  <c r="W25" i="16"/>
  <c r="U25" i="16"/>
  <c r="S25" i="16"/>
  <c r="W24" i="16"/>
  <c r="U24" i="16"/>
  <c r="S24" i="16"/>
  <c r="W23" i="16"/>
  <c r="U23" i="16"/>
  <c r="S23" i="16"/>
  <c r="W22" i="16"/>
  <c r="U22" i="16"/>
  <c r="S22" i="16"/>
  <c r="W21" i="16"/>
  <c r="U21" i="16"/>
  <c r="S21" i="16"/>
  <c r="W20" i="16"/>
  <c r="U20" i="16"/>
  <c r="S20" i="16"/>
  <c r="W17" i="16"/>
  <c r="U17" i="16"/>
  <c r="S17" i="16"/>
  <c r="W16" i="16"/>
  <c r="U16" i="16"/>
  <c r="S16" i="16"/>
  <c r="W15" i="16"/>
  <c r="U15" i="16"/>
  <c r="S15" i="16"/>
  <c r="W14" i="16"/>
  <c r="U14" i="16"/>
  <c r="W13" i="16"/>
  <c r="U13" i="16"/>
  <c r="S13" i="16"/>
  <c r="U12" i="16"/>
  <c r="U11" i="16"/>
  <c r="U10" i="16"/>
  <c r="U9" i="16"/>
  <c r="BA28" i="16"/>
  <c r="Q28" i="16"/>
  <c r="BA27" i="16"/>
  <c r="Q27" i="16"/>
  <c r="BA26" i="16"/>
  <c r="Q26" i="16"/>
  <c r="BA25" i="16"/>
  <c r="Q25" i="16"/>
  <c r="BA24" i="16"/>
  <c r="Q24" i="16"/>
  <c r="BA23" i="16"/>
  <c r="Q23" i="16"/>
  <c r="BA22" i="16"/>
  <c r="Q22" i="16"/>
  <c r="BA21" i="16"/>
  <c r="Q21" i="16"/>
  <c r="Q20" i="16"/>
  <c r="Q17" i="16"/>
  <c r="Q16" i="16"/>
  <c r="Q15" i="16"/>
  <c r="Q14" i="16"/>
  <c r="Q13" i="16"/>
  <c r="Q12" i="16"/>
  <c r="Q11" i="16"/>
  <c r="Q10" i="16"/>
  <c r="Q9" i="16"/>
  <c r="M28" i="16"/>
  <c r="K28" i="16"/>
  <c r="I28" i="16"/>
  <c r="G28" i="16"/>
  <c r="G27" i="16"/>
  <c r="I27" i="16"/>
  <c r="K27" i="16"/>
  <c r="K26" i="16"/>
  <c r="I26" i="16"/>
  <c r="G26" i="16"/>
  <c r="K25" i="16"/>
  <c r="I25" i="16"/>
  <c r="G25" i="16"/>
  <c r="K24" i="16"/>
  <c r="I24" i="16"/>
  <c r="G24" i="16"/>
  <c r="G23" i="16"/>
  <c r="I23" i="16"/>
  <c r="K23" i="16"/>
  <c r="K22" i="16"/>
  <c r="K21" i="16"/>
  <c r="K20" i="16"/>
  <c r="I22" i="16"/>
  <c r="I21" i="16"/>
  <c r="I20" i="16"/>
  <c r="I17" i="16"/>
  <c r="I16" i="16"/>
  <c r="I15" i="16"/>
  <c r="I14" i="16"/>
  <c r="I13" i="16"/>
  <c r="I12" i="16"/>
  <c r="I11" i="16"/>
  <c r="I10" i="16"/>
  <c r="I9" i="16"/>
  <c r="G22" i="16"/>
  <c r="G21" i="16"/>
  <c r="G20" i="16"/>
  <c r="G16" i="16"/>
  <c r="G15" i="16"/>
  <c r="G14" i="16"/>
  <c r="G13" i="16"/>
  <c r="G12" i="16"/>
  <c r="G11" i="16"/>
</calcChain>
</file>

<file path=xl/sharedStrings.xml><?xml version="1.0" encoding="utf-8"?>
<sst xmlns="http://schemas.openxmlformats.org/spreadsheetml/2006/main" count="941" uniqueCount="79">
  <si>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</si>
  <si>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</si>
  <si>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</si>
  <si>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</si>
  <si>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</si>
  <si>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</si>
  <si>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</si>
  <si>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</si>
  <si>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</si>
  <si>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</si>
  <si>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</si>
  <si>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</si>
  <si>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</si>
  <si>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</si>
  <si>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</si>
  <si>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</si>
  <si>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</si>
  <si>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</si>
  <si>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</si>
  <si>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</si>
  <si>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</si>
  <si>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</si>
  <si>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</si>
  <si>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</si>
  <si>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</si>
  <si>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</si>
  <si>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</si>
  <si>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</si>
  <si>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</si>
  <si>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</si>
  <si>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</si>
  <si>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</si>
  <si>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</si>
  <si>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</si>
  <si>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</si>
  <si>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</si>
  <si>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</si>
  <si>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</si>
  <si>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</si>
  <si>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</si>
  <si>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</si>
  <si>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</si>
  <si>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</si>
  <si>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平成10</t>
    <rPh sb="0" eb="2">
      <t>ヘイセイ</t>
    </rPh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</si>
  <si>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</si>
  <si>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</si>
  <si>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</si>
  <si>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</si>
  <si>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</si>
  <si>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</si>
  <si>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</si>
  <si>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</si>
  <si>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</si>
  <si>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</si>
  <si>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</si>
  <si>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</si>
  <si>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</si>
  <si>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</si>
  <si>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</si>
  <si>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</si>
  <si>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</si>
  <si>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</si>
  <si>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</si>
  <si>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</si>
  <si>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</si>
  <si>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</si>
  <si>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インド</t>
  </si>
  <si>
    <t>－</t>
    <phoneticPr fontId="4"/>
  </si>
  <si>
    <t xml:space="preserve">   2　酪農年度４月から翌年３月まで</t>
    <rPh sb="5" eb="7">
      <t>ラクノウ</t>
    </rPh>
    <rPh sb="7" eb="9">
      <t>ネンド</t>
    </rPh>
    <rPh sb="10" eb="11">
      <t>ガツ</t>
    </rPh>
    <rPh sb="13" eb="15">
      <t>ヨクネン</t>
    </rPh>
    <rPh sb="16" eb="17">
      <t>ガツ</t>
    </rPh>
    <phoneticPr fontId="4"/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</si>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</sst>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0_ "/>
    <numFmt numFmtId="183" formatCode="#,##0.0_ "/>
    <numFmt numFmtId="184" formatCode="#,##0.0_);[Red]\(#,##0.0\)"/>
  </numFmts>
  <fonts count="2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108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22" xfId="0" applyNumberFormat="1" applyFont="1" applyFill="1" applyBorder="1" applyAlignment="1" applyProtection="1">
      <alignment horizontal="right" vertical="center"/>
    </xf>
    <xf numFmtId="177" fontId="14" fillId="0" borderId="15" xfId="0" applyNumberFormat="1" applyFont="1" applyFill="1" applyBorder="1" applyAlignment="1" applyProtection="1">
      <alignment horizontal="right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77" fontId="14" fillId="0" borderId="12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77" fontId="14" fillId="0" borderId="23" xfId="0" applyNumberFormat="1" applyFont="1" applyFill="1" applyBorder="1" applyAlignment="1" applyProtection="1">
      <alignment horizontal="right" vertical="center"/>
    </xf>
    <xf numFmtId="177" fontId="14" fillId="0" borderId="37" xfId="0" applyNumberFormat="1" applyFont="1" applyFill="1" applyBorder="1" applyAlignment="1" applyProtection="1">
      <alignment horizontal="right" vertical="center"/>
    </xf>
    <xf numFmtId="177" fontId="14" fillId="0" borderId="38" xfId="0" applyNumberFormat="1" applyFont="1" applyFill="1" applyBorder="1" applyAlignment="1" applyProtection="1">
      <alignment vertical="center"/>
    </xf>
    <xf numFmtId="177" fontId="14" fillId="0" borderId="38" xfId="0" applyNumberFormat="1" applyFont="1" applyFill="1" applyBorder="1" applyAlignment="1" applyProtection="1">
      <alignment horizontal="right" vertical="center"/>
    </xf>
    <xf numFmtId="177" fontId="14" fillId="0" borderId="39" xfId="0" applyNumberFormat="1" applyFont="1" applyFill="1" applyBorder="1" applyAlignment="1" applyProtection="1">
      <alignment horizontal="right" vertical="center"/>
    </xf>
    <xf numFmtId="180" fontId="14" fillId="0" borderId="35" xfId="0" applyNumberFormat="1" applyFont="1" applyFill="1" applyBorder="1" applyAlignment="1" applyProtection="1">
      <alignment horizontal="right" vertical="center"/>
    </xf>
    <xf numFmtId="180" fontId="14" fillId="0" borderId="13" xfId="0" applyNumberFormat="1" applyFont="1" applyFill="1" applyBorder="1" applyAlignment="1" applyProtection="1">
      <alignment horizontal="right" vertical="center"/>
    </xf>
    <xf numFmtId="180" fontId="14" fillId="0" borderId="15" xfId="0" applyNumberFormat="1" applyFont="1" applyFill="1" applyBorder="1" applyAlignment="1" applyProtection="1">
      <alignment horizontal="right" vertical="center"/>
    </xf>
    <xf numFmtId="177" fontId="14" fillId="0" borderId="14" xfId="0" applyNumberFormat="1" applyFont="1" applyFill="1" applyBorder="1" applyAlignment="1" applyProtection="1">
      <alignment horizontal="right" vertical="center"/>
    </xf>
    <xf numFmtId="180" fontId="14" fillId="0" borderId="14" xfId="0" applyNumberFormat="1" applyFont="1" applyFill="1" applyBorder="1" applyAlignment="1" applyProtection="1">
      <alignment horizontal="right" vertical="center"/>
    </xf>
    <xf numFmtId="177" fontId="14" fillId="0" borderId="40" xfId="0" applyNumberFormat="1" applyFont="1" applyFill="1" applyBorder="1" applyAlignment="1" applyProtection="1">
      <alignment horizontal="right" vertical="center"/>
    </xf>
    <xf numFmtId="182" fontId="14" fillId="0" borderId="13" xfId="0" applyNumberFormat="1" applyFont="1" applyFill="1" applyBorder="1" applyAlignment="1" applyProtection="1">
      <alignment horizontal="right" vertical="center"/>
    </xf>
    <xf numFmtId="182" fontId="14" fillId="0" borderId="15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horizontal="right" vertical="center"/>
    </xf>
    <xf numFmtId="183" fontId="14" fillId="0" borderId="22" xfId="0" applyNumberFormat="1" applyFont="1" applyFill="1" applyBorder="1" applyAlignment="1" applyProtection="1">
      <alignment horizontal="right" vertical="center"/>
    </xf>
    <xf numFmtId="183" fontId="14" fillId="0" borderId="23" xfId="0" applyNumberFormat="1" applyFont="1" applyFill="1" applyBorder="1" applyAlignment="1" applyProtection="1">
      <alignment horizontal="right" vertical="center"/>
    </xf>
    <xf numFmtId="184" fontId="14" fillId="0" borderId="35" xfId="0" applyNumberFormat="1" applyFont="1" applyFill="1" applyBorder="1" applyAlignment="1" applyProtection="1">
      <alignment horizontal="right" vertical="center"/>
    </xf>
    <xf numFmtId="184" fontId="14" fillId="0" borderId="13" xfId="0" applyNumberFormat="1" applyFont="1" applyFill="1" applyBorder="1" applyAlignment="1" applyProtection="1">
      <alignment horizontal="right" vertical="center"/>
    </xf>
    <xf numFmtId="184" fontId="14" fillId="0" borderId="15" xfId="0" applyNumberFormat="1" applyFont="1" applyFill="1" applyBorder="1" applyAlignment="1" applyProtection="1">
      <alignment horizontal="right" vertical="center"/>
    </xf>
    <xf numFmtId="184" fontId="14" fillId="0" borderId="14" xfId="0" applyNumberFormat="1" applyFont="1" applyFill="1" applyBorder="1" applyAlignment="1" applyProtection="1">
      <alignment horizontal="right" vertical="center"/>
    </xf>
    <xf numFmtId="184" fontId="14" fillId="0" borderId="13" xfId="0" applyNumberFormat="1" applyFont="1" applyFill="1" applyBorder="1" applyAlignment="1" applyProtection="1">
      <alignment vertical="center"/>
    </xf>
    <xf numFmtId="184" fontId="14" fillId="0" borderId="15" xfId="0" applyNumberFormat="1" applyFont="1" applyFill="1" applyBorder="1" applyAlignment="1" applyProtection="1">
      <alignment vertical="center"/>
    </xf>
    <xf numFmtId="184" fontId="14" fillId="0" borderId="14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3" fontId="14" fillId="0" borderId="21" xfId="0" applyNumberFormat="1" applyFont="1" applyFill="1" applyBorder="1" applyAlignment="1" applyProtection="1">
      <alignment horizontal="right" vertical="center"/>
    </xf>
    <xf numFmtId="177" fontId="14" fillId="0" borderId="8" xfId="0" applyNumberFormat="1" applyFont="1" applyFill="1" applyBorder="1" applyAlignment="1" applyProtection="1">
      <alignment horizontal="right" vertical="center"/>
    </xf>
    <xf numFmtId="49" fontId="0" fillId="3" borderId="43" xfId="0" applyNumberFormat="1" applyFont="1" applyFill="1" applyBorder="1" applyAlignment="1" applyProtection="1">
      <alignment horizontal="center" vertical="center"/>
    </xf>
    <xf numFmtId="49" fontId="0" fillId="3" borderId="44" xfId="0" applyNumberFormat="1" applyFont="1" applyFill="1" applyBorder="1" applyAlignment="1" applyProtection="1">
      <alignment horizontal="right" vertical="center"/>
    </xf>
    <xf numFmtId="183" fontId="14" fillId="0" borderId="43" xfId="0" applyNumberFormat="1" applyFont="1" applyFill="1" applyBorder="1" applyAlignment="1" applyProtection="1">
      <alignment horizontal="right" vertical="center"/>
    </xf>
    <xf numFmtId="177" fontId="14" fillId="0" borderId="45" xfId="0" applyNumberFormat="1" applyFont="1" applyFill="1" applyBorder="1" applyAlignment="1" applyProtection="1">
      <alignment vertical="center"/>
    </xf>
    <xf numFmtId="181" fontId="14" fillId="0" borderId="45" xfId="0" applyNumberFormat="1" applyFont="1" applyFill="1" applyBorder="1" applyAlignment="1" applyProtection="1">
      <alignment vertical="center"/>
    </xf>
    <xf numFmtId="177" fontId="14" fillId="0" borderId="45" xfId="0" applyNumberFormat="1" applyFont="1" applyFill="1" applyBorder="1" applyAlignment="1" applyProtection="1">
      <alignment horizontal="right" vertical="center"/>
    </xf>
    <xf numFmtId="177" fontId="14" fillId="0" borderId="46" xfId="0" applyNumberFormat="1" applyFont="1" applyFill="1" applyBorder="1" applyAlignment="1" applyProtection="1">
      <alignment horizontal="right" vertical="center"/>
    </xf>
    <xf numFmtId="184" fontId="14" fillId="0" borderId="45" xfId="0" applyNumberFormat="1" applyFont="1" applyFill="1" applyBorder="1" applyAlignment="1" applyProtection="1">
      <alignment vertical="center"/>
    </xf>
    <xf numFmtId="177" fontId="14" fillId="0" borderId="44" xfId="0" applyNumberFormat="1" applyFont="1" applyFill="1" applyBorder="1" applyAlignment="1" applyProtection="1">
      <alignment horizontal="right"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0"/>
  <sheetViews>
    <sheetView showGridLines="0" tabSelected="1" zoomScale="110" zoomScaleNormal="110" workbookViewId="0">
      <selection activeCell="O30" sqref="O30"/>
    </sheetView>
  </sheetViews>
  <sheetFormatPr defaultColWidth="5.7109375" defaultRowHeight="12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7.2851562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8.2851562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>
      <c r="B2" s="20" t="s">
        <v>66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>
      <c r="B5" s="86" t="s">
        <v>8</v>
      </c>
      <c r="C5" s="87"/>
      <c r="D5" s="92" t="s">
        <v>70</v>
      </c>
      <c r="E5" s="93"/>
      <c r="F5" s="93" t="s">
        <v>46</v>
      </c>
      <c r="G5" s="93"/>
      <c r="H5" s="93" t="s">
        <v>47</v>
      </c>
      <c r="I5" s="93"/>
      <c r="J5" s="82" t="s">
        <v>61</v>
      </c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5"/>
      <c r="X5" s="82" t="s">
        <v>60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5"/>
      <c r="AL5" s="82" t="s">
        <v>59</v>
      </c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5"/>
      <c r="AZ5" s="93" t="s">
        <v>55</v>
      </c>
      <c r="BA5" s="93"/>
      <c r="BB5" s="46" t="s">
        <v>56</v>
      </c>
      <c r="BC5" s="47"/>
      <c r="BD5" s="47"/>
      <c r="BE5" s="47"/>
      <c r="BF5" s="47"/>
      <c r="BG5" s="48"/>
      <c r="BH5" s="82" t="s">
        <v>58</v>
      </c>
      <c r="BI5" s="83"/>
      <c r="BJ5" s="83"/>
      <c r="BK5" s="83"/>
      <c r="BL5" s="83"/>
      <c r="BM5" s="84"/>
      <c r="BN5" s="8"/>
      <c r="BO5" s="22"/>
      <c r="BQ5" s="22"/>
      <c r="BS5" s="22"/>
    </row>
    <row r="6" spans="2:72" ht="12" customHeight="1">
      <c r="B6" s="88"/>
      <c r="C6" s="89"/>
      <c r="D6" s="96" t="s">
        <v>62</v>
      </c>
      <c r="E6" s="95"/>
      <c r="F6" s="94" t="s">
        <v>63</v>
      </c>
      <c r="G6" s="95"/>
      <c r="H6" s="94" t="s">
        <v>64</v>
      </c>
      <c r="I6" s="95"/>
      <c r="J6" s="44" t="s">
        <v>48</v>
      </c>
      <c r="K6" s="41"/>
      <c r="L6" s="43" t="s">
        <v>49</v>
      </c>
      <c r="M6" s="42"/>
      <c r="N6" s="43" t="s">
        <v>50</v>
      </c>
      <c r="O6" s="42"/>
      <c r="P6" s="43" t="s">
        <v>51</v>
      </c>
      <c r="Q6" s="42"/>
      <c r="R6" s="43" t="s">
        <v>52</v>
      </c>
      <c r="S6" s="42"/>
      <c r="T6" s="43" t="s">
        <v>53</v>
      </c>
      <c r="U6" s="42"/>
      <c r="V6" s="43" t="s">
        <v>54</v>
      </c>
      <c r="W6" s="42"/>
      <c r="X6" s="44" t="s">
        <v>48</v>
      </c>
      <c r="Y6" s="41"/>
      <c r="Z6" s="43" t="s">
        <v>49</v>
      </c>
      <c r="AA6" s="42"/>
      <c r="AB6" s="43" t="s">
        <v>50</v>
      </c>
      <c r="AC6" s="42"/>
      <c r="AD6" s="43" t="s">
        <v>51</v>
      </c>
      <c r="AE6" s="42"/>
      <c r="AF6" s="43" t="s">
        <v>52</v>
      </c>
      <c r="AG6" s="42"/>
      <c r="AH6" s="43" t="s">
        <v>53</v>
      </c>
      <c r="AI6" s="42"/>
      <c r="AJ6" s="43" t="s">
        <v>54</v>
      </c>
      <c r="AK6" s="42"/>
      <c r="AL6" s="44" t="s">
        <v>48</v>
      </c>
      <c r="AM6" s="41"/>
      <c r="AN6" s="43" t="s">
        <v>49</v>
      </c>
      <c r="AO6" s="42"/>
      <c r="AP6" s="43" t="s">
        <v>50</v>
      </c>
      <c r="AQ6" s="42"/>
      <c r="AR6" s="43" t="s">
        <v>51</v>
      </c>
      <c r="AS6" s="42"/>
      <c r="AT6" s="43" t="s">
        <v>52</v>
      </c>
      <c r="AU6" s="42"/>
      <c r="AV6" s="43" t="s">
        <v>53</v>
      </c>
      <c r="AW6" s="42"/>
      <c r="AX6" s="43" t="s">
        <v>54</v>
      </c>
      <c r="AY6" s="42"/>
      <c r="AZ6" s="94" t="s">
        <v>65</v>
      </c>
      <c r="BA6" s="95"/>
      <c r="BB6" s="44" t="s">
        <v>57</v>
      </c>
      <c r="BC6" s="41"/>
      <c r="BD6" s="43" t="s">
        <v>51</v>
      </c>
      <c r="BE6" s="42"/>
      <c r="BF6" s="43" t="s">
        <v>52</v>
      </c>
      <c r="BG6" s="42"/>
      <c r="BH6" s="44" t="s">
        <v>57</v>
      </c>
      <c r="BI6" s="41"/>
      <c r="BJ6" s="44" t="s">
        <v>51</v>
      </c>
      <c r="BK6" s="41"/>
      <c r="BL6" s="44" t="s">
        <v>52</v>
      </c>
      <c r="BM6" s="49"/>
      <c r="BN6" s="8"/>
      <c r="BO6" s="22"/>
      <c r="BQ6" s="22"/>
      <c r="BS6" s="22"/>
    </row>
    <row r="7" spans="2:72" ht="12" customHeight="1">
      <c r="B7" s="90"/>
      <c r="C7" s="91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>
      <c r="B8" s="29" t="s">
        <v>28</v>
      </c>
      <c r="C8" s="31" t="s">
        <v>43</v>
      </c>
      <c r="D8" s="60" t="s">
        <v>67</v>
      </c>
      <c r="E8" s="52" t="s">
        <v>67</v>
      </c>
      <c r="F8" s="52" t="s">
        <v>67</v>
      </c>
      <c r="G8" s="52" t="s">
        <v>67</v>
      </c>
      <c r="H8" s="55">
        <v>31200</v>
      </c>
      <c r="I8" s="52" t="s">
        <v>45</v>
      </c>
      <c r="J8" s="52" t="s">
        <v>67</v>
      </c>
      <c r="K8" s="52" t="s">
        <v>67</v>
      </c>
      <c r="L8" s="52" t="s">
        <v>67</v>
      </c>
      <c r="M8" s="52" t="s">
        <v>67</v>
      </c>
      <c r="N8" s="64" t="s">
        <v>67</v>
      </c>
      <c r="O8" s="52" t="s">
        <v>67</v>
      </c>
      <c r="P8" s="55">
        <v>26</v>
      </c>
      <c r="Q8" s="52" t="s">
        <v>45</v>
      </c>
      <c r="R8" s="52" t="s">
        <v>67</v>
      </c>
      <c r="S8" s="52" t="s">
        <v>67</v>
      </c>
      <c r="T8" s="55">
        <v>222</v>
      </c>
      <c r="U8" s="52" t="s">
        <v>45</v>
      </c>
      <c r="V8" s="52" t="s">
        <v>67</v>
      </c>
      <c r="W8" s="52" t="s">
        <v>67</v>
      </c>
      <c r="X8" s="64" t="s">
        <v>67</v>
      </c>
      <c r="Y8" s="52" t="s">
        <v>67</v>
      </c>
      <c r="Z8" s="64" t="s">
        <v>67</v>
      </c>
      <c r="AA8" s="52" t="s">
        <v>67</v>
      </c>
      <c r="AB8" s="64" t="s">
        <v>67</v>
      </c>
      <c r="AC8" s="52" t="s">
        <v>67</v>
      </c>
      <c r="AD8" s="64" t="s">
        <v>67</v>
      </c>
      <c r="AE8" s="52" t="s">
        <v>67</v>
      </c>
      <c r="AF8" s="64" t="s">
        <v>67</v>
      </c>
      <c r="AG8" s="52" t="s">
        <v>67</v>
      </c>
      <c r="AH8" s="64" t="s">
        <v>67</v>
      </c>
      <c r="AI8" s="52" t="s">
        <v>67</v>
      </c>
      <c r="AJ8" s="64" t="s">
        <v>67</v>
      </c>
      <c r="AK8" s="52" t="s">
        <v>67</v>
      </c>
      <c r="AL8" s="64" t="s">
        <v>67</v>
      </c>
      <c r="AM8" s="52" t="s">
        <v>67</v>
      </c>
      <c r="AN8" s="64" t="s">
        <v>67</v>
      </c>
      <c r="AO8" s="52" t="s">
        <v>67</v>
      </c>
      <c r="AP8" s="64" t="s">
        <v>67</v>
      </c>
      <c r="AQ8" s="52" t="s">
        <v>67</v>
      </c>
      <c r="AR8" s="64" t="s">
        <v>67</v>
      </c>
      <c r="AS8" s="52" t="s">
        <v>67</v>
      </c>
      <c r="AT8" s="64" t="s">
        <v>67</v>
      </c>
      <c r="AU8" s="52" t="s">
        <v>67</v>
      </c>
      <c r="AV8" s="64" t="s">
        <v>67</v>
      </c>
      <c r="AW8" s="52" t="s">
        <v>67</v>
      </c>
      <c r="AX8" s="64" t="s">
        <v>67</v>
      </c>
      <c r="AY8" s="52" t="s">
        <v>67</v>
      </c>
      <c r="AZ8" s="75">
        <v>971</v>
      </c>
      <c r="BA8" s="52" t="s">
        <v>67</v>
      </c>
      <c r="BB8" s="52" t="s">
        <v>67</v>
      </c>
      <c r="BC8" s="52" t="s">
        <v>67</v>
      </c>
      <c r="BD8" s="52" t="s">
        <v>67</v>
      </c>
      <c r="BE8" s="52" t="s">
        <v>67</v>
      </c>
      <c r="BF8" s="52" t="s">
        <v>67</v>
      </c>
      <c r="BG8" s="52" t="s">
        <v>67</v>
      </c>
      <c r="BH8" s="52" t="s">
        <v>67</v>
      </c>
      <c r="BI8" s="52" t="s">
        <v>67</v>
      </c>
      <c r="BJ8" s="52" t="s">
        <v>67</v>
      </c>
      <c r="BK8" s="52" t="s">
        <v>67</v>
      </c>
      <c r="BL8" s="52" t="s">
        <v>67</v>
      </c>
      <c r="BM8" s="53" t="s">
        <v>67</v>
      </c>
      <c r="BN8" s="23"/>
    </row>
    <row r="9" spans="2:72">
      <c r="B9" s="29" t="s">
        <v>29</v>
      </c>
      <c r="C9" s="31" t="s">
        <v>2</v>
      </c>
      <c r="D9" s="50" t="s">
        <v>67</v>
      </c>
      <c r="E9" s="40" t="s">
        <v>67</v>
      </c>
      <c r="F9" s="72">
        <v>48000</v>
      </c>
      <c r="G9" s="40" t="s">
        <v>67</v>
      </c>
      <c r="H9" s="56">
        <v>32680</v>
      </c>
      <c r="I9" s="37">
        <f t="shared" ref="G9:I22" si="0">H9/H8*100</f>
        <v>104.74358974358975</v>
      </c>
      <c r="J9" s="40" t="s">
        <v>67</v>
      </c>
      <c r="K9" s="40" t="s">
        <v>67</v>
      </c>
      <c r="L9" s="40" t="s">
        <v>67</v>
      </c>
      <c r="M9" s="40" t="s">
        <v>67</v>
      </c>
      <c r="N9" s="65">
        <v>24.39</v>
      </c>
      <c r="O9" s="40" t="s">
        <v>67</v>
      </c>
      <c r="P9" s="56">
        <v>36.86</v>
      </c>
      <c r="Q9" s="37">
        <f t="shared" ref="O9:Q28" si="1">P9/P8*100</f>
        <v>141.76923076923075</v>
      </c>
      <c r="R9" s="70">
        <v>0.35</v>
      </c>
      <c r="S9" s="40" t="s">
        <v>67</v>
      </c>
      <c r="T9" s="56">
        <v>240</v>
      </c>
      <c r="U9" s="37">
        <f t="shared" ref="U9:W28" si="2">T9/T8*100</f>
        <v>108.10810810810811</v>
      </c>
      <c r="V9" s="70">
        <v>65.36</v>
      </c>
      <c r="W9" s="40" t="s">
        <v>67</v>
      </c>
      <c r="X9" s="65" t="s">
        <v>67</v>
      </c>
      <c r="Y9" s="40" t="s">
        <v>67</v>
      </c>
      <c r="Z9" s="65" t="s">
        <v>67</v>
      </c>
      <c r="AA9" s="40" t="s">
        <v>67</v>
      </c>
      <c r="AB9" s="65" t="s">
        <v>67</v>
      </c>
      <c r="AC9" s="40" t="s">
        <v>67</v>
      </c>
      <c r="AD9" s="65">
        <v>6</v>
      </c>
      <c r="AE9" s="40" t="s">
        <v>67</v>
      </c>
      <c r="AF9" s="65" t="s">
        <v>67</v>
      </c>
      <c r="AG9" s="40" t="s">
        <v>67</v>
      </c>
      <c r="AH9" s="40" t="s">
        <v>67</v>
      </c>
      <c r="AI9" s="40" t="s">
        <v>67</v>
      </c>
      <c r="AJ9" s="56">
        <v>0.55000000000000004</v>
      </c>
      <c r="AK9" s="40" t="s">
        <v>67</v>
      </c>
      <c r="AL9" s="65" t="s">
        <v>67</v>
      </c>
      <c r="AM9" s="40" t="s">
        <v>67</v>
      </c>
      <c r="AN9" s="65" t="s">
        <v>67</v>
      </c>
      <c r="AO9" s="40" t="s">
        <v>67</v>
      </c>
      <c r="AP9" s="65" t="s">
        <v>67</v>
      </c>
      <c r="AQ9" s="40" t="s">
        <v>67</v>
      </c>
      <c r="AR9" s="65">
        <v>2</v>
      </c>
      <c r="AS9" s="40" t="s">
        <v>67</v>
      </c>
      <c r="AT9" s="65" t="s">
        <v>67</v>
      </c>
      <c r="AU9" s="40" t="s">
        <v>67</v>
      </c>
      <c r="AV9" s="65">
        <v>0.25</v>
      </c>
      <c r="AW9" s="40" t="s">
        <v>67</v>
      </c>
      <c r="AX9" s="65">
        <v>3.63</v>
      </c>
      <c r="AY9" s="40" t="s">
        <v>67</v>
      </c>
      <c r="AZ9" s="76">
        <v>987</v>
      </c>
      <c r="BA9" s="37">
        <f t="shared" ref="BA9:BA20" si="3">AZ9/AZ8*100</f>
        <v>101.6477857878476</v>
      </c>
      <c r="BB9" s="40" t="s">
        <v>67</v>
      </c>
      <c r="BC9" s="40" t="s">
        <v>67</v>
      </c>
      <c r="BD9" s="40" t="s">
        <v>67</v>
      </c>
      <c r="BE9" s="40" t="s">
        <v>67</v>
      </c>
      <c r="BF9" s="40" t="s">
        <v>67</v>
      </c>
      <c r="BG9" s="40" t="s">
        <v>67</v>
      </c>
      <c r="BH9" s="40" t="s">
        <v>67</v>
      </c>
      <c r="BI9" s="40" t="s">
        <v>67</v>
      </c>
      <c r="BJ9" s="40" t="s">
        <v>67</v>
      </c>
      <c r="BK9" s="40" t="s">
        <v>67</v>
      </c>
      <c r="BL9" s="40" t="s">
        <v>67</v>
      </c>
      <c r="BM9" s="45" t="s">
        <v>67</v>
      </c>
      <c r="BN9" s="23"/>
    </row>
    <row r="10" spans="2:72">
      <c r="B10" s="30" t="s">
        <v>30</v>
      </c>
      <c r="C10" s="32" t="s">
        <v>3</v>
      </c>
      <c r="D10" s="59" t="s">
        <v>67</v>
      </c>
      <c r="E10" s="51" t="s">
        <v>67</v>
      </c>
      <c r="F10" s="58">
        <v>48437</v>
      </c>
      <c r="G10" s="38">
        <f t="shared" si="0"/>
        <v>100.91041666666666</v>
      </c>
      <c r="H10" s="58">
        <v>32967</v>
      </c>
      <c r="I10" s="38">
        <f t="shared" si="0"/>
        <v>100.8782129742962</v>
      </c>
      <c r="J10" s="51" t="s">
        <v>67</v>
      </c>
      <c r="K10" s="51" t="s">
        <v>67</v>
      </c>
      <c r="L10" s="51" t="s">
        <v>67</v>
      </c>
      <c r="M10" s="51" t="s">
        <v>67</v>
      </c>
      <c r="N10" s="66">
        <v>18</v>
      </c>
      <c r="O10" s="38">
        <f t="shared" si="1"/>
        <v>73.800738007380076</v>
      </c>
      <c r="P10" s="58">
        <v>37.5</v>
      </c>
      <c r="Q10" s="38">
        <f t="shared" si="1"/>
        <v>101.73629951166576</v>
      </c>
      <c r="R10" s="71">
        <v>1</v>
      </c>
      <c r="S10" s="51" t="s">
        <v>67</v>
      </c>
      <c r="T10" s="58">
        <v>148.69999999999999</v>
      </c>
      <c r="U10" s="38">
        <f t="shared" si="2"/>
        <v>61.958333333333329</v>
      </c>
      <c r="V10" s="71">
        <v>83</v>
      </c>
      <c r="W10" s="38">
        <f t="shared" si="2"/>
        <v>126.98898408812728</v>
      </c>
      <c r="X10" s="66" t="s">
        <v>67</v>
      </c>
      <c r="Y10" s="51" t="s">
        <v>67</v>
      </c>
      <c r="Z10" s="66" t="s">
        <v>67</v>
      </c>
      <c r="AA10" s="51" t="s">
        <v>67</v>
      </c>
      <c r="AB10" s="66" t="s">
        <v>67</v>
      </c>
      <c r="AC10" s="51" t="s">
        <v>67</v>
      </c>
      <c r="AD10" s="66">
        <v>1</v>
      </c>
      <c r="AE10" s="38">
        <f t="shared" ref="AE10:AE27" si="4">AD10/AD9*100</f>
        <v>16.666666666666664</v>
      </c>
      <c r="AF10" s="66" t="s">
        <v>67</v>
      </c>
      <c r="AG10" s="51" t="s">
        <v>67</v>
      </c>
      <c r="AH10" s="51" t="s">
        <v>67</v>
      </c>
      <c r="AI10" s="51" t="s">
        <v>67</v>
      </c>
      <c r="AJ10" s="58">
        <v>0.02</v>
      </c>
      <c r="AK10" s="51" t="s">
        <v>67</v>
      </c>
      <c r="AL10" s="66" t="s">
        <v>67</v>
      </c>
      <c r="AM10" s="51" t="s">
        <v>67</v>
      </c>
      <c r="AN10" s="66" t="s">
        <v>67</v>
      </c>
      <c r="AO10" s="51" t="s">
        <v>67</v>
      </c>
      <c r="AP10" s="66" t="s">
        <v>67</v>
      </c>
      <c r="AQ10" s="51" t="s">
        <v>67</v>
      </c>
      <c r="AR10" s="56">
        <v>1</v>
      </c>
      <c r="AS10" s="37">
        <f t="shared" ref="AS10:AS28" si="5">AR10/AR9*100</f>
        <v>50</v>
      </c>
      <c r="AT10" s="66" t="s">
        <v>67</v>
      </c>
      <c r="AU10" s="51" t="s">
        <v>67</v>
      </c>
      <c r="AV10" s="56">
        <v>1.53</v>
      </c>
      <c r="AW10" s="37">
        <f t="shared" ref="AW10:AW28" si="6">AV10/AV9*100</f>
        <v>612</v>
      </c>
      <c r="AX10" s="56">
        <v>7.3</v>
      </c>
      <c r="AY10" s="37">
        <f t="shared" ref="AY10:AY28" si="7">AX10/AX9*100</f>
        <v>201.10192837465567</v>
      </c>
      <c r="AZ10" s="77">
        <v>1006.4</v>
      </c>
      <c r="BA10" s="38">
        <f t="shared" si="3"/>
        <v>101.96555217831813</v>
      </c>
      <c r="BB10" s="51" t="s">
        <v>67</v>
      </c>
      <c r="BC10" s="51" t="s">
        <v>67</v>
      </c>
      <c r="BD10" s="51" t="s">
        <v>67</v>
      </c>
      <c r="BE10" s="51" t="s">
        <v>67</v>
      </c>
      <c r="BF10" s="51" t="s">
        <v>67</v>
      </c>
      <c r="BG10" s="51" t="s">
        <v>67</v>
      </c>
      <c r="BH10" s="51" t="s">
        <v>67</v>
      </c>
      <c r="BI10" s="51" t="s">
        <v>67</v>
      </c>
      <c r="BJ10" s="51" t="s">
        <v>67</v>
      </c>
      <c r="BK10" s="51" t="s">
        <v>67</v>
      </c>
      <c r="BL10" s="51" t="s">
        <v>67</v>
      </c>
      <c r="BM10" s="54" t="s">
        <v>67</v>
      </c>
      <c r="BN10" s="23"/>
    </row>
    <row r="11" spans="2:72">
      <c r="B11" s="29" t="s">
        <v>0</v>
      </c>
      <c r="C11" s="33" t="s">
        <v>9</v>
      </c>
      <c r="D11" s="50" t="s">
        <v>67</v>
      </c>
      <c r="E11" s="40" t="s">
        <v>67</v>
      </c>
      <c r="F11" s="56">
        <v>48877</v>
      </c>
      <c r="G11" s="37">
        <f t="shared" ref="E11:I22" si="8">F11/F10*100</f>
        <v>100.90839647377005</v>
      </c>
      <c r="H11" s="56">
        <v>34160</v>
      </c>
      <c r="I11" s="37">
        <f t="shared" si="0"/>
        <v>103.61877028543695</v>
      </c>
      <c r="J11" s="40" t="s">
        <v>67</v>
      </c>
      <c r="K11" s="40" t="s">
        <v>67</v>
      </c>
      <c r="L11" s="40" t="s">
        <v>67</v>
      </c>
      <c r="M11" s="40" t="s">
        <v>67</v>
      </c>
      <c r="N11" s="65" t="s">
        <v>67</v>
      </c>
      <c r="O11" s="40" t="s">
        <v>67</v>
      </c>
      <c r="P11" s="56">
        <v>35.700000000000003</v>
      </c>
      <c r="Q11" s="37">
        <f t="shared" si="1"/>
        <v>95.2</v>
      </c>
      <c r="R11" s="40" t="s">
        <v>67</v>
      </c>
      <c r="S11" s="40" t="s">
        <v>67</v>
      </c>
      <c r="T11" s="56">
        <v>176.5</v>
      </c>
      <c r="U11" s="37">
        <f t="shared" si="2"/>
        <v>118.69535978480161</v>
      </c>
      <c r="V11" s="40" t="s">
        <v>67</v>
      </c>
      <c r="W11" s="40" t="s">
        <v>67</v>
      </c>
      <c r="X11" s="40" t="s">
        <v>67</v>
      </c>
      <c r="Y11" s="40" t="s">
        <v>67</v>
      </c>
      <c r="Z11" s="40" t="s">
        <v>67</v>
      </c>
      <c r="AA11" s="40" t="s">
        <v>67</v>
      </c>
      <c r="AB11" s="65" t="s">
        <v>67</v>
      </c>
      <c r="AC11" s="40" t="s">
        <v>67</v>
      </c>
      <c r="AD11" s="56">
        <v>3.2</v>
      </c>
      <c r="AE11" s="39">
        <f>AD11/AD10*100</f>
        <v>320</v>
      </c>
      <c r="AF11" s="65" t="s">
        <v>67</v>
      </c>
      <c r="AG11" s="40" t="s">
        <v>67</v>
      </c>
      <c r="AH11" s="65" t="s">
        <v>67</v>
      </c>
      <c r="AI11" s="40" t="s">
        <v>67</v>
      </c>
      <c r="AJ11" s="65">
        <v>0.6</v>
      </c>
      <c r="AK11" s="40" t="s">
        <v>67</v>
      </c>
      <c r="AL11" s="65" t="s">
        <v>67</v>
      </c>
      <c r="AM11" s="40" t="s">
        <v>67</v>
      </c>
      <c r="AN11" s="65" t="s">
        <v>67</v>
      </c>
      <c r="AO11" s="40" t="s">
        <v>67</v>
      </c>
      <c r="AP11" s="65" t="s">
        <v>67</v>
      </c>
      <c r="AQ11" s="40" t="s">
        <v>67</v>
      </c>
      <c r="AR11" s="57">
        <v>1.7</v>
      </c>
      <c r="AS11" s="39">
        <f t="shared" si="5"/>
        <v>170</v>
      </c>
      <c r="AT11" s="68" t="s">
        <v>67</v>
      </c>
      <c r="AU11" s="67" t="s">
        <v>67</v>
      </c>
      <c r="AV11" s="57">
        <v>2.1</v>
      </c>
      <c r="AW11" s="39">
        <f t="shared" si="6"/>
        <v>137.25490196078431</v>
      </c>
      <c r="AX11" s="57">
        <v>14.4</v>
      </c>
      <c r="AY11" s="39">
        <f t="shared" si="7"/>
        <v>197.26027397260276</v>
      </c>
      <c r="AZ11" s="76">
        <v>1027</v>
      </c>
      <c r="BA11" s="37">
        <f t="shared" si="3"/>
        <v>102.04689984101749</v>
      </c>
      <c r="BB11" s="40" t="s">
        <v>67</v>
      </c>
      <c r="BC11" s="40" t="s">
        <v>67</v>
      </c>
      <c r="BD11" s="40" t="s">
        <v>67</v>
      </c>
      <c r="BE11" s="40" t="s">
        <v>67</v>
      </c>
      <c r="BF11" s="40" t="s">
        <v>67</v>
      </c>
      <c r="BG11" s="40" t="s">
        <v>67</v>
      </c>
      <c r="BH11" s="40" t="s">
        <v>67</v>
      </c>
      <c r="BI11" s="40" t="s">
        <v>67</v>
      </c>
      <c r="BJ11" s="40" t="s">
        <v>67</v>
      </c>
      <c r="BK11" s="40" t="s">
        <v>67</v>
      </c>
      <c r="BL11" s="40" t="s">
        <v>67</v>
      </c>
      <c r="BM11" s="45" t="s">
        <v>67</v>
      </c>
      <c r="BN11" s="23"/>
    </row>
    <row r="12" spans="2:72">
      <c r="B12" s="29" t="s">
        <v>27</v>
      </c>
      <c r="C12" s="31" t="s">
        <v>10</v>
      </c>
      <c r="D12" s="50" t="s">
        <v>67</v>
      </c>
      <c r="E12" s="40" t="s">
        <v>67</v>
      </c>
      <c r="F12" s="56">
        <v>46118</v>
      </c>
      <c r="G12" s="37">
        <f t="shared" si="8"/>
        <v>94.355218200789736</v>
      </c>
      <c r="H12" s="56">
        <v>34960</v>
      </c>
      <c r="I12" s="37">
        <f t="shared" si="0"/>
        <v>102.34192037470726</v>
      </c>
      <c r="J12" s="40" t="s">
        <v>67</v>
      </c>
      <c r="K12" s="40" t="s">
        <v>67</v>
      </c>
      <c r="L12" s="40" t="s">
        <v>67</v>
      </c>
      <c r="M12" s="40" t="s">
        <v>67</v>
      </c>
      <c r="N12" s="65">
        <v>17.54</v>
      </c>
      <c r="O12" s="40" t="s">
        <v>67</v>
      </c>
      <c r="P12" s="56">
        <v>36.5</v>
      </c>
      <c r="Q12" s="37">
        <f t="shared" si="1"/>
        <v>102.24089635854341</v>
      </c>
      <c r="R12" s="56">
        <v>0.1</v>
      </c>
      <c r="S12" s="40" t="s">
        <v>67</v>
      </c>
      <c r="T12" s="56">
        <v>173.6</v>
      </c>
      <c r="U12" s="37">
        <f t="shared" si="2"/>
        <v>98.35694050991502</v>
      </c>
      <c r="V12" s="56">
        <v>108</v>
      </c>
      <c r="W12" s="40" t="s">
        <v>67</v>
      </c>
      <c r="X12" s="40" t="s">
        <v>67</v>
      </c>
      <c r="Y12" s="40" t="s">
        <v>67</v>
      </c>
      <c r="Z12" s="40" t="s">
        <v>67</v>
      </c>
      <c r="AA12" s="40" t="s">
        <v>67</v>
      </c>
      <c r="AB12" s="65" t="s">
        <v>67</v>
      </c>
      <c r="AC12" s="40" t="s">
        <v>67</v>
      </c>
      <c r="AD12" s="56">
        <v>7.5</v>
      </c>
      <c r="AE12" s="37">
        <f t="shared" si="4"/>
        <v>234.375</v>
      </c>
      <c r="AF12" s="65" t="s">
        <v>67</v>
      </c>
      <c r="AG12" s="40" t="s">
        <v>67</v>
      </c>
      <c r="AH12" s="65">
        <v>0.1</v>
      </c>
      <c r="AI12" s="40" t="s">
        <v>67</v>
      </c>
      <c r="AJ12" s="65">
        <v>0</v>
      </c>
      <c r="AK12" s="40" t="s">
        <v>67</v>
      </c>
      <c r="AL12" s="65" t="s">
        <v>67</v>
      </c>
      <c r="AM12" s="40" t="s">
        <v>67</v>
      </c>
      <c r="AN12" s="65" t="s">
        <v>67</v>
      </c>
      <c r="AO12" s="40" t="s">
        <v>67</v>
      </c>
      <c r="AP12" s="65" t="s">
        <v>67</v>
      </c>
      <c r="AQ12" s="40" t="s">
        <v>67</v>
      </c>
      <c r="AR12" s="56">
        <v>1.9</v>
      </c>
      <c r="AS12" s="37">
        <f t="shared" si="5"/>
        <v>111.76470588235294</v>
      </c>
      <c r="AT12" s="65" t="s">
        <v>67</v>
      </c>
      <c r="AU12" s="40" t="s">
        <v>67</v>
      </c>
      <c r="AV12" s="56">
        <v>0.4</v>
      </c>
      <c r="AW12" s="37">
        <f t="shared" si="6"/>
        <v>19.047619047619047</v>
      </c>
      <c r="AX12" s="56">
        <v>12</v>
      </c>
      <c r="AY12" s="37">
        <f t="shared" si="7"/>
        <v>83.333333333333329</v>
      </c>
      <c r="AZ12" s="76">
        <v>1048</v>
      </c>
      <c r="BA12" s="37">
        <f t="shared" si="3"/>
        <v>102.04479065238559</v>
      </c>
      <c r="BB12" s="40" t="s">
        <v>67</v>
      </c>
      <c r="BC12" s="40" t="s">
        <v>67</v>
      </c>
      <c r="BD12" s="40" t="s">
        <v>67</v>
      </c>
      <c r="BE12" s="40" t="s">
        <v>67</v>
      </c>
      <c r="BF12" s="40" t="s">
        <v>67</v>
      </c>
      <c r="BG12" s="40" t="s">
        <v>67</v>
      </c>
      <c r="BH12" s="40" t="s">
        <v>67</v>
      </c>
      <c r="BI12" s="40" t="s">
        <v>67</v>
      </c>
      <c r="BJ12" s="40" t="s">
        <v>67</v>
      </c>
      <c r="BK12" s="40" t="s">
        <v>67</v>
      </c>
      <c r="BL12" s="40" t="s">
        <v>67</v>
      </c>
      <c r="BM12" s="45" t="s">
        <v>67</v>
      </c>
      <c r="BN12" s="23"/>
    </row>
    <row r="13" spans="2:72">
      <c r="B13" s="29" t="s">
        <v>1</v>
      </c>
      <c r="C13" s="31" t="s">
        <v>11</v>
      </c>
      <c r="D13" s="50" t="s">
        <v>67</v>
      </c>
      <c r="E13" s="40" t="s">
        <v>67</v>
      </c>
      <c r="F13" s="56">
        <v>45256</v>
      </c>
      <c r="G13" s="37">
        <f t="shared" si="8"/>
        <v>98.130881651415933</v>
      </c>
      <c r="H13" s="56">
        <v>34973</v>
      </c>
      <c r="I13" s="37">
        <f t="shared" si="0"/>
        <v>100.03718535469108</v>
      </c>
      <c r="J13" s="40" t="s">
        <v>67</v>
      </c>
      <c r="K13" s="40" t="s">
        <v>67</v>
      </c>
      <c r="L13" s="40" t="s">
        <v>67</v>
      </c>
      <c r="M13" s="40" t="s">
        <v>67</v>
      </c>
      <c r="N13" s="65">
        <v>24.3</v>
      </c>
      <c r="O13" s="37">
        <f t="shared" si="1"/>
        <v>138.54047890535918</v>
      </c>
      <c r="P13" s="56">
        <v>24.27</v>
      </c>
      <c r="Q13" s="37">
        <f t="shared" si="1"/>
        <v>66.493150684931507</v>
      </c>
      <c r="R13" s="56">
        <v>0.2</v>
      </c>
      <c r="S13" s="37">
        <f t="shared" ref="S13:S28" si="9">R13/R12*100</f>
        <v>200</v>
      </c>
      <c r="T13" s="56">
        <v>99.31</v>
      </c>
      <c r="U13" s="37">
        <f t="shared" si="2"/>
        <v>57.206221198156683</v>
      </c>
      <c r="V13" s="56">
        <v>57.57</v>
      </c>
      <c r="W13" s="37">
        <f t="shared" ref="W13:W28" si="10">V13/V12*100</f>
        <v>53.30555555555555</v>
      </c>
      <c r="X13" s="40" t="s">
        <v>67</v>
      </c>
      <c r="Y13" s="40" t="s">
        <v>67</v>
      </c>
      <c r="Z13" s="40" t="s">
        <v>67</v>
      </c>
      <c r="AA13" s="40" t="s">
        <v>67</v>
      </c>
      <c r="AB13" s="65" t="s">
        <v>67</v>
      </c>
      <c r="AC13" s="40" t="s">
        <v>67</v>
      </c>
      <c r="AD13" s="56">
        <v>4</v>
      </c>
      <c r="AE13" s="37">
        <f t="shared" si="4"/>
        <v>53.333333333333336</v>
      </c>
      <c r="AF13" s="65" t="s">
        <v>67</v>
      </c>
      <c r="AG13" s="40" t="s">
        <v>67</v>
      </c>
      <c r="AH13" s="65">
        <v>3</v>
      </c>
      <c r="AI13" s="40" t="s">
        <v>67</v>
      </c>
      <c r="AJ13" s="65">
        <v>3.31</v>
      </c>
      <c r="AK13" s="40" t="s">
        <v>67</v>
      </c>
      <c r="AL13" s="65" t="s">
        <v>67</v>
      </c>
      <c r="AM13" s="40" t="s">
        <v>67</v>
      </c>
      <c r="AN13" s="65" t="s">
        <v>67</v>
      </c>
      <c r="AO13" s="40" t="s">
        <v>67</v>
      </c>
      <c r="AP13" s="65" t="s">
        <v>67</v>
      </c>
      <c r="AQ13" s="40" t="s">
        <v>67</v>
      </c>
      <c r="AR13" s="56">
        <v>1.82</v>
      </c>
      <c r="AS13" s="37">
        <f t="shared" si="5"/>
        <v>95.789473684210535</v>
      </c>
      <c r="AT13" s="65" t="s">
        <v>67</v>
      </c>
      <c r="AU13" s="40" t="s">
        <v>67</v>
      </c>
      <c r="AV13" s="56">
        <v>0.2</v>
      </c>
      <c r="AW13" s="37">
        <f t="shared" si="6"/>
        <v>50</v>
      </c>
      <c r="AX13" s="56">
        <v>4.03</v>
      </c>
      <c r="AY13" s="37">
        <f t="shared" si="7"/>
        <v>33.583333333333336</v>
      </c>
      <c r="AZ13" s="76">
        <v>1070</v>
      </c>
      <c r="BA13" s="37">
        <f t="shared" si="3"/>
        <v>102.09923664122138</v>
      </c>
      <c r="BB13" s="40" t="s">
        <v>67</v>
      </c>
      <c r="BC13" s="40" t="s">
        <v>67</v>
      </c>
      <c r="BD13" s="40" t="s">
        <v>67</v>
      </c>
      <c r="BE13" s="40" t="s">
        <v>67</v>
      </c>
      <c r="BF13" s="40" t="s">
        <v>67</v>
      </c>
      <c r="BG13" s="40" t="s">
        <v>67</v>
      </c>
      <c r="BH13" s="40" t="s">
        <v>67</v>
      </c>
      <c r="BI13" s="40" t="s">
        <v>67</v>
      </c>
      <c r="BJ13" s="40" t="s">
        <v>67</v>
      </c>
      <c r="BK13" s="40" t="s">
        <v>67</v>
      </c>
      <c r="BL13" s="40" t="s">
        <v>67</v>
      </c>
      <c r="BM13" s="45" t="s">
        <v>67</v>
      </c>
      <c r="BN13" s="23"/>
    </row>
    <row r="14" spans="2:72">
      <c r="B14" s="29" t="s">
        <v>12</v>
      </c>
      <c r="C14" s="31" t="s">
        <v>13</v>
      </c>
      <c r="D14" s="50" t="s">
        <v>67</v>
      </c>
      <c r="E14" s="40" t="s">
        <v>67</v>
      </c>
      <c r="F14" s="56">
        <v>45385</v>
      </c>
      <c r="G14" s="37">
        <f t="shared" si="8"/>
        <v>100.28504507689588</v>
      </c>
      <c r="H14" s="56">
        <v>36018</v>
      </c>
      <c r="I14" s="37">
        <f t="shared" si="0"/>
        <v>102.98801932919682</v>
      </c>
      <c r="J14" s="40" t="s">
        <v>67</v>
      </c>
      <c r="K14" s="40" t="s">
        <v>67</v>
      </c>
      <c r="L14" s="40" t="s">
        <v>67</v>
      </c>
      <c r="M14" s="40" t="s">
        <v>67</v>
      </c>
      <c r="N14" s="65">
        <v>36.03</v>
      </c>
      <c r="O14" s="37">
        <f t="shared" si="1"/>
        <v>148.27160493827159</v>
      </c>
      <c r="P14" s="56">
        <v>42.07</v>
      </c>
      <c r="Q14" s="37">
        <f t="shared" si="1"/>
        <v>173.34157395962094</v>
      </c>
      <c r="R14" s="56">
        <v>4.41</v>
      </c>
      <c r="S14" s="40" t="s">
        <v>67</v>
      </c>
      <c r="T14" s="56">
        <v>160.03</v>
      </c>
      <c r="U14" s="37">
        <f t="shared" si="2"/>
        <v>161.14187896485751</v>
      </c>
      <c r="V14" s="56">
        <v>93.45</v>
      </c>
      <c r="W14" s="37">
        <f t="shared" si="10"/>
        <v>162.32412714955706</v>
      </c>
      <c r="X14" s="40" t="s">
        <v>67</v>
      </c>
      <c r="Y14" s="40" t="s">
        <v>67</v>
      </c>
      <c r="Z14" s="40" t="s">
        <v>67</v>
      </c>
      <c r="AA14" s="40" t="s">
        <v>67</v>
      </c>
      <c r="AB14" s="65" t="s">
        <v>67</v>
      </c>
      <c r="AC14" s="40" t="s">
        <v>67</v>
      </c>
      <c r="AD14" s="56">
        <v>3.4</v>
      </c>
      <c r="AE14" s="37">
        <f t="shared" si="4"/>
        <v>85</v>
      </c>
      <c r="AF14" s="65" t="s">
        <v>67</v>
      </c>
      <c r="AG14" s="40" t="s">
        <v>67</v>
      </c>
      <c r="AH14" s="65" t="s">
        <v>67</v>
      </c>
      <c r="AI14" s="40" t="s">
        <v>67</v>
      </c>
      <c r="AJ14" s="65" t="s">
        <v>67</v>
      </c>
      <c r="AK14" s="40" t="s">
        <v>67</v>
      </c>
      <c r="AL14" s="65" t="s">
        <v>67</v>
      </c>
      <c r="AM14" s="40" t="s">
        <v>67</v>
      </c>
      <c r="AN14" s="65" t="s">
        <v>67</v>
      </c>
      <c r="AO14" s="40" t="s">
        <v>67</v>
      </c>
      <c r="AP14" s="65" t="s">
        <v>67</v>
      </c>
      <c r="AQ14" s="40" t="s">
        <v>67</v>
      </c>
      <c r="AR14" s="65">
        <v>3</v>
      </c>
      <c r="AS14" s="37">
        <f t="shared" si="5"/>
        <v>164.83516483516482</v>
      </c>
      <c r="AT14" s="65" t="s">
        <v>67</v>
      </c>
      <c r="AU14" s="40" t="s">
        <v>67</v>
      </c>
      <c r="AV14" s="56">
        <v>1.69</v>
      </c>
      <c r="AW14" s="37">
        <f t="shared" si="6"/>
        <v>844.99999999999989</v>
      </c>
      <c r="AX14" s="56">
        <v>26.56</v>
      </c>
      <c r="AY14" s="37">
        <f t="shared" si="7"/>
        <v>659.05707196029766</v>
      </c>
      <c r="AZ14" s="76">
        <v>1091</v>
      </c>
      <c r="BA14" s="37">
        <f t="shared" ref="BA14:BA19" si="11">AZ14/AZ13*100</f>
        <v>101.96261682242991</v>
      </c>
      <c r="BB14" s="40" t="s">
        <v>67</v>
      </c>
      <c r="BC14" s="40" t="s">
        <v>67</v>
      </c>
      <c r="BD14" s="40" t="s">
        <v>67</v>
      </c>
      <c r="BE14" s="40" t="s">
        <v>67</v>
      </c>
      <c r="BF14" s="40" t="s">
        <v>67</v>
      </c>
      <c r="BG14" s="40" t="s">
        <v>67</v>
      </c>
      <c r="BH14" s="40" t="s">
        <v>67</v>
      </c>
      <c r="BI14" s="40" t="s">
        <v>67</v>
      </c>
      <c r="BJ14" s="40" t="s">
        <v>67</v>
      </c>
      <c r="BK14" s="40" t="s">
        <v>67</v>
      </c>
      <c r="BL14" s="40" t="s">
        <v>67</v>
      </c>
      <c r="BM14" s="45" t="s">
        <v>67</v>
      </c>
      <c r="BN14" s="23"/>
    </row>
    <row r="15" spans="2:72">
      <c r="B15" s="30" t="s">
        <v>14</v>
      </c>
      <c r="C15" s="32" t="s">
        <v>15</v>
      </c>
      <c r="D15" s="59" t="s">
        <v>67</v>
      </c>
      <c r="E15" s="51" t="s">
        <v>67</v>
      </c>
      <c r="F15" s="58">
        <v>45547</v>
      </c>
      <c r="G15" s="38">
        <f t="shared" si="8"/>
        <v>100.3569461275752</v>
      </c>
      <c r="H15" s="58">
        <v>39759</v>
      </c>
      <c r="I15" s="38">
        <f t="shared" si="0"/>
        <v>110.38647342995169</v>
      </c>
      <c r="J15" s="51" t="s">
        <v>67</v>
      </c>
      <c r="K15" s="51" t="s">
        <v>67</v>
      </c>
      <c r="L15" s="51" t="s">
        <v>67</v>
      </c>
      <c r="M15" s="51" t="s">
        <v>67</v>
      </c>
      <c r="N15" s="66">
        <v>45.82</v>
      </c>
      <c r="O15" s="38">
        <f t="shared" si="1"/>
        <v>127.17180127671384</v>
      </c>
      <c r="P15" s="58">
        <v>35.9</v>
      </c>
      <c r="Q15" s="38">
        <f t="shared" si="1"/>
        <v>85.333967197527926</v>
      </c>
      <c r="R15" s="58">
        <v>4.4800000000000004</v>
      </c>
      <c r="S15" s="38">
        <f t="shared" si="9"/>
        <v>101.58730158730161</v>
      </c>
      <c r="T15" s="58">
        <v>178.87</v>
      </c>
      <c r="U15" s="38">
        <f t="shared" si="2"/>
        <v>111.77279260138724</v>
      </c>
      <c r="V15" s="58">
        <v>105.27</v>
      </c>
      <c r="W15" s="38">
        <f t="shared" si="10"/>
        <v>112.64847512038523</v>
      </c>
      <c r="X15" s="51" t="s">
        <v>67</v>
      </c>
      <c r="Y15" s="51" t="s">
        <v>67</v>
      </c>
      <c r="Z15" s="51" t="s">
        <v>67</v>
      </c>
      <c r="AA15" s="51" t="s">
        <v>67</v>
      </c>
      <c r="AB15" s="66" t="s">
        <v>67</v>
      </c>
      <c r="AC15" s="51" t="s">
        <v>67</v>
      </c>
      <c r="AD15" s="58">
        <v>0.88</v>
      </c>
      <c r="AE15" s="38">
        <f t="shared" si="4"/>
        <v>25.882352941176475</v>
      </c>
      <c r="AF15" s="66" t="s">
        <v>67</v>
      </c>
      <c r="AG15" s="51" t="s">
        <v>67</v>
      </c>
      <c r="AH15" s="66" t="s">
        <v>67</v>
      </c>
      <c r="AI15" s="51" t="s">
        <v>67</v>
      </c>
      <c r="AJ15" s="58">
        <v>0.1</v>
      </c>
      <c r="AK15" s="51" t="s">
        <v>67</v>
      </c>
      <c r="AL15" s="66" t="s">
        <v>67</v>
      </c>
      <c r="AM15" s="51" t="s">
        <v>67</v>
      </c>
      <c r="AN15" s="66" t="s">
        <v>67</v>
      </c>
      <c r="AO15" s="51" t="s">
        <v>67</v>
      </c>
      <c r="AP15" s="66" t="s">
        <v>67</v>
      </c>
      <c r="AQ15" s="51" t="s">
        <v>67</v>
      </c>
      <c r="AR15" s="58">
        <v>7.42</v>
      </c>
      <c r="AS15" s="38">
        <f t="shared" si="5"/>
        <v>247.33333333333331</v>
      </c>
      <c r="AT15" s="66" t="s">
        <v>67</v>
      </c>
      <c r="AU15" s="51" t="s">
        <v>67</v>
      </c>
      <c r="AV15" s="58">
        <v>10</v>
      </c>
      <c r="AW15" s="38">
        <f t="shared" si="6"/>
        <v>591.71597633136093</v>
      </c>
      <c r="AX15" s="58">
        <v>40.5</v>
      </c>
      <c r="AY15" s="38">
        <f t="shared" si="7"/>
        <v>152.48493975903614</v>
      </c>
      <c r="AZ15" s="77">
        <v>1104</v>
      </c>
      <c r="BA15" s="38">
        <f t="shared" si="11"/>
        <v>101.19156736938588</v>
      </c>
      <c r="BB15" s="51" t="s">
        <v>67</v>
      </c>
      <c r="BC15" s="51" t="s">
        <v>67</v>
      </c>
      <c r="BD15" s="51" t="s">
        <v>67</v>
      </c>
      <c r="BE15" s="51" t="s">
        <v>67</v>
      </c>
      <c r="BF15" s="51" t="s">
        <v>67</v>
      </c>
      <c r="BG15" s="51" t="s">
        <v>67</v>
      </c>
      <c r="BH15" s="51" t="s">
        <v>67</v>
      </c>
      <c r="BI15" s="51" t="s">
        <v>67</v>
      </c>
      <c r="BJ15" s="51" t="s">
        <v>67</v>
      </c>
      <c r="BK15" s="51" t="s">
        <v>67</v>
      </c>
      <c r="BL15" s="51" t="s">
        <v>67</v>
      </c>
      <c r="BM15" s="54" t="s">
        <v>67</v>
      </c>
      <c r="BN15" s="23"/>
    </row>
    <row r="16" spans="2:72">
      <c r="B16" s="28" t="s">
        <v>16</v>
      </c>
      <c r="C16" s="33" t="s">
        <v>17</v>
      </c>
      <c r="D16" s="50" t="s">
        <v>67</v>
      </c>
      <c r="E16" s="67" t="s">
        <v>67</v>
      </c>
      <c r="F16" s="57">
        <v>45744</v>
      </c>
      <c r="G16" s="39">
        <f t="shared" si="8"/>
        <v>100.43252025380376</v>
      </c>
      <c r="H16" s="57">
        <v>39760</v>
      </c>
      <c r="I16" s="39">
        <f t="shared" si="0"/>
        <v>100.00251515380165</v>
      </c>
      <c r="J16" s="67" t="s">
        <v>67</v>
      </c>
      <c r="K16" s="67" t="s">
        <v>67</v>
      </c>
      <c r="L16" s="67" t="s">
        <v>67</v>
      </c>
      <c r="M16" s="67" t="s">
        <v>67</v>
      </c>
      <c r="N16" s="68">
        <v>38.9</v>
      </c>
      <c r="O16" s="39">
        <f t="shared" si="1"/>
        <v>84.897424705368834</v>
      </c>
      <c r="P16" s="57">
        <v>37.880000000000003</v>
      </c>
      <c r="Q16" s="39">
        <f t="shared" si="1"/>
        <v>105.51532033426186</v>
      </c>
      <c r="R16" s="57">
        <v>4.75</v>
      </c>
      <c r="S16" s="39">
        <f t="shared" si="9"/>
        <v>106.02678571428569</v>
      </c>
      <c r="T16" s="57">
        <v>171.72</v>
      </c>
      <c r="U16" s="39">
        <f t="shared" si="2"/>
        <v>96.002683513165991</v>
      </c>
      <c r="V16" s="57">
        <v>98.47</v>
      </c>
      <c r="W16" s="39">
        <f t="shared" si="10"/>
        <v>93.540419872708284</v>
      </c>
      <c r="X16" s="67" t="s">
        <v>67</v>
      </c>
      <c r="Y16" s="67" t="s">
        <v>67</v>
      </c>
      <c r="Z16" s="67" t="s">
        <v>67</v>
      </c>
      <c r="AA16" s="67" t="s">
        <v>67</v>
      </c>
      <c r="AB16" s="68" t="s">
        <v>67</v>
      </c>
      <c r="AC16" s="67" t="s">
        <v>67</v>
      </c>
      <c r="AD16" s="57">
        <v>8.9</v>
      </c>
      <c r="AE16" s="39">
        <f>AD16/AD15*100</f>
        <v>1011.3636363636364</v>
      </c>
      <c r="AF16" s="68" t="s">
        <v>67</v>
      </c>
      <c r="AG16" s="67" t="s">
        <v>67</v>
      </c>
      <c r="AH16" s="68" t="s">
        <v>67</v>
      </c>
      <c r="AI16" s="69" t="s">
        <v>67</v>
      </c>
      <c r="AJ16" s="68" t="s">
        <v>67</v>
      </c>
      <c r="AK16" s="67" t="s">
        <v>67</v>
      </c>
      <c r="AL16" s="68" t="s">
        <v>67</v>
      </c>
      <c r="AM16" s="67" t="s">
        <v>67</v>
      </c>
      <c r="AN16" s="68" t="s">
        <v>67</v>
      </c>
      <c r="AO16" s="67" t="s">
        <v>67</v>
      </c>
      <c r="AP16" s="68" t="s">
        <v>67</v>
      </c>
      <c r="AQ16" s="67" t="s">
        <v>67</v>
      </c>
      <c r="AR16" s="57">
        <v>3.71</v>
      </c>
      <c r="AS16" s="39">
        <f t="shared" si="5"/>
        <v>50</v>
      </c>
      <c r="AT16" s="68" t="s">
        <v>67</v>
      </c>
      <c r="AU16" s="67" t="s">
        <v>67</v>
      </c>
      <c r="AV16" s="57">
        <v>1.34</v>
      </c>
      <c r="AW16" s="39">
        <f t="shared" si="6"/>
        <v>13.4</v>
      </c>
      <c r="AX16" s="57">
        <v>26.05</v>
      </c>
      <c r="AY16" s="39">
        <f t="shared" si="7"/>
        <v>64.320987654320987</v>
      </c>
      <c r="AZ16" s="78">
        <v>1122</v>
      </c>
      <c r="BA16" s="39">
        <f t="shared" si="11"/>
        <v>101.63043478260869</v>
      </c>
      <c r="BB16" s="40" t="s">
        <v>67</v>
      </c>
      <c r="BC16" s="40" t="s">
        <v>67</v>
      </c>
      <c r="BD16" s="40" t="s">
        <v>67</v>
      </c>
      <c r="BE16" s="40" t="s">
        <v>67</v>
      </c>
      <c r="BF16" s="40" t="s">
        <v>67</v>
      </c>
      <c r="BG16" s="40" t="s">
        <v>67</v>
      </c>
      <c r="BH16" s="40" t="s">
        <v>67</v>
      </c>
      <c r="BI16" s="40" t="s">
        <v>67</v>
      </c>
      <c r="BJ16" s="40" t="s">
        <v>67</v>
      </c>
      <c r="BK16" s="40" t="s">
        <v>67</v>
      </c>
      <c r="BL16" s="40" t="s">
        <v>67</v>
      </c>
      <c r="BM16" s="45" t="s">
        <v>67</v>
      </c>
      <c r="BN16" s="23"/>
    </row>
    <row r="17" spans="2:66">
      <c r="B17" s="29" t="s">
        <v>18</v>
      </c>
      <c r="C17" s="31" t="s">
        <v>19</v>
      </c>
      <c r="D17" s="50" t="s">
        <v>67</v>
      </c>
      <c r="E17" s="40" t="s">
        <v>67</v>
      </c>
      <c r="F17" s="56">
        <v>37429</v>
      </c>
      <c r="G17" s="37">
        <f t="shared" si="8"/>
        <v>81.82275271073803</v>
      </c>
      <c r="H17" s="56">
        <v>44162</v>
      </c>
      <c r="I17" s="37">
        <f t="shared" si="0"/>
        <v>111.07142857142858</v>
      </c>
      <c r="J17" s="40" t="s">
        <v>67</v>
      </c>
      <c r="K17" s="40" t="s">
        <v>67</v>
      </c>
      <c r="L17" s="40" t="s">
        <v>67</v>
      </c>
      <c r="M17" s="40" t="s">
        <v>67</v>
      </c>
      <c r="N17" s="65">
        <v>36.9</v>
      </c>
      <c r="O17" s="37">
        <f t="shared" si="1"/>
        <v>94.85861182519281</v>
      </c>
      <c r="P17" s="56">
        <v>41.77</v>
      </c>
      <c r="Q17" s="37">
        <f t="shared" si="1"/>
        <v>110.26927138331573</v>
      </c>
      <c r="R17" s="56">
        <v>6.02</v>
      </c>
      <c r="S17" s="37">
        <f t="shared" si="9"/>
        <v>126.73684210526315</v>
      </c>
      <c r="T17" s="56">
        <v>167.1</v>
      </c>
      <c r="U17" s="37">
        <f t="shared" si="2"/>
        <v>97.30957372466807</v>
      </c>
      <c r="V17" s="56">
        <v>92.73</v>
      </c>
      <c r="W17" s="37">
        <f t="shared" si="10"/>
        <v>94.170813445719517</v>
      </c>
      <c r="X17" s="40" t="s">
        <v>67</v>
      </c>
      <c r="Y17" s="40" t="s">
        <v>67</v>
      </c>
      <c r="Z17" s="40" t="s">
        <v>67</v>
      </c>
      <c r="AA17" s="40" t="s">
        <v>67</v>
      </c>
      <c r="AB17" s="65" t="s">
        <v>67</v>
      </c>
      <c r="AC17" s="40" t="s">
        <v>67</v>
      </c>
      <c r="AD17" s="56">
        <v>0.96</v>
      </c>
      <c r="AE17" s="37">
        <f t="shared" si="4"/>
        <v>10.786516853932584</v>
      </c>
      <c r="AF17" s="65" t="s">
        <v>67</v>
      </c>
      <c r="AG17" s="40" t="s">
        <v>67</v>
      </c>
      <c r="AH17" s="65" t="s">
        <v>67</v>
      </c>
      <c r="AI17" s="62" t="s">
        <v>67</v>
      </c>
      <c r="AJ17" s="56">
        <v>0.21</v>
      </c>
      <c r="AK17" s="40" t="s">
        <v>67</v>
      </c>
      <c r="AL17" s="65" t="s">
        <v>67</v>
      </c>
      <c r="AM17" s="40" t="s">
        <v>67</v>
      </c>
      <c r="AN17" s="65" t="s">
        <v>67</v>
      </c>
      <c r="AO17" s="40" t="s">
        <v>67</v>
      </c>
      <c r="AP17" s="65" t="s">
        <v>67</v>
      </c>
      <c r="AQ17" s="40" t="s">
        <v>67</v>
      </c>
      <c r="AR17" s="56">
        <v>9.43</v>
      </c>
      <c r="AS17" s="37">
        <f t="shared" si="5"/>
        <v>254.17789757412396</v>
      </c>
      <c r="AT17" s="65" t="s">
        <v>67</v>
      </c>
      <c r="AU17" s="40" t="s">
        <v>67</v>
      </c>
      <c r="AV17" s="56">
        <v>1.72</v>
      </c>
      <c r="AW17" s="37">
        <f t="shared" si="6"/>
        <v>128.35820895522389</v>
      </c>
      <c r="AX17" s="56">
        <v>31.95</v>
      </c>
      <c r="AY17" s="37">
        <f t="shared" si="7"/>
        <v>122.64875239923224</v>
      </c>
      <c r="AZ17" s="76">
        <v>1138</v>
      </c>
      <c r="BA17" s="37">
        <f t="shared" si="11"/>
        <v>101.42602495543672</v>
      </c>
      <c r="BB17" s="40" t="s">
        <v>67</v>
      </c>
      <c r="BC17" s="40" t="s">
        <v>67</v>
      </c>
      <c r="BD17" s="40" t="s">
        <v>67</v>
      </c>
      <c r="BE17" s="40" t="s">
        <v>67</v>
      </c>
      <c r="BF17" s="40" t="s">
        <v>67</v>
      </c>
      <c r="BG17" s="40" t="s">
        <v>67</v>
      </c>
      <c r="BH17" s="40" t="s">
        <v>67</v>
      </c>
      <c r="BI17" s="40" t="s">
        <v>67</v>
      </c>
      <c r="BJ17" s="40" t="s">
        <v>67</v>
      </c>
      <c r="BK17" s="40" t="s">
        <v>67</v>
      </c>
      <c r="BL17" s="40" t="s">
        <v>67</v>
      </c>
      <c r="BM17" s="45" t="s">
        <v>67</v>
      </c>
      <c r="BN17" s="23"/>
    </row>
    <row r="18" spans="2:66">
      <c r="B18" s="29" t="s">
        <v>20</v>
      </c>
      <c r="C18" s="31" t="s">
        <v>21</v>
      </c>
      <c r="D18" s="50" t="s">
        <v>67</v>
      </c>
      <c r="E18" s="40" t="s">
        <v>67</v>
      </c>
      <c r="F18" s="56">
        <v>38838</v>
      </c>
      <c r="G18" s="37">
        <f t="shared" si="8"/>
        <v>103.76446071228192</v>
      </c>
      <c r="H18" s="40">
        <v>47005</v>
      </c>
      <c r="I18" s="37">
        <f t="shared" si="8"/>
        <v>106.43766133780173</v>
      </c>
      <c r="J18" s="40" t="s">
        <v>67</v>
      </c>
      <c r="K18" s="40" t="s">
        <v>67</v>
      </c>
      <c r="L18" s="40" t="s">
        <v>67</v>
      </c>
      <c r="M18" s="40" t="s">
        <v>67</v>
      </c>
      <c r="N18" s="40" t="s">
        <v>67</v>
      </c>
      <c r="O18" s="40" t="s">
        <v>67</v>
      </c>
      <c r="P18" s="40" t="s">
        <v>67</v>
      </c>
      <c r="Q18" s="40" t="s">
        <v>67</v>
      </c>
      <c r="R18" s="40" t="s">
        <v>67</v>
      </c>
      <c r="S18" s="40" t="s">
        <v>67</v>
      </c>
      <c r="T18" s="40" t="s">
        <v>67</v>
      </c>
      <c r="U18" s="40" t="s">
        <v>67</v>
      </c>
      <c r="V18" s="40" t="s">
        <v>67</v>
      </c>
      <c r="W18" s="40" t="s">
        <v>67</v>
      </c>
      <c r="X18" s="40" t="s">
        <v>67</v>
      </c>
      <c r="Y18" s="40" t="s">
        <v>67</v>
      </c>
      <c r="Z18" s="40" t="s">
        <v>67</v>
      </c>
      <c r="AA18" s="40" t="s">
        <v>67</v>
      </c>
      <c r="AB18" s="40" t="s">
        <v>67</v>
      </c>
      <c r="AC18" s="40" t="s">
        <v>67</v>
      </c>
      <c r="AD18" s="65">
        <v>0</v>
      </c>
      <c r="AE18" s="40" t="s">
        <v>67</v>
      </c>
      <c r="AF18" s="40" t="s">
        <v>67</v>
      </c>
      <c r="AG18" s="40" t="s">
        <v>67</v>
      </c>
      <c r="AH18" s="40" t="s">
        <v>67</v>
      </c>
      <c r="AI18" s="62" t="s">
        <v>67</v>
      </c>
      <c r="AJ18" s="40" t="s">
        <v>67</v>
      </c>
      <c r="AK18" s="40" t="s">
        <v>67</v>
      </c>
      <c r="AL18" s="40" t="s">
        <v>67</v>
      </c>
      <c r="AM18" s="40" t="s">
        <v>67</v>
      </c>
      <c r="AN18" s="40" t="s">
        <v>67</v>
      </c>
      <c r="AO18" s="40" t="s">
        <v>67</v>
      </c>
      <c r="AP18" s="40" t="s">
        <v>67</v>
      </c>
      <c r="AQ18" s="40" t="s">
        <v>67</v>
      </c>
      <c r="AR18" s="40" t="s">
        <v>67</v>
      </c>
      <c r="AS18" s="40" t="s">
        <v>67</v>
      </c>
      <c r="AT18" s="40" t="s">
        <v>67</v>
      </c>
      <c r="AU18" s="40" t="s">
        <v>67</v>
      </c>
      <c r="AV18" s="56">
        <v>4</v>
      </c>
      <c r="AW18" s="37">
        <f t="shared" si="6"/>
        <v>232.55813953488374</v>
      </c>
      <c r="AX18" s="56">
        <v>20</v>
      </c>
      <c r="AY18" s="37">
        <f t="shared" si="7"/>
        <v>62.597809076682317</v>
      </c>
      <c r="AZ18" s="76">
        <v>1154</v>
      </c>
      <c r="BA18" s="37">
        <f t="shared" si="11"/>
        <v>101.40597539543057</v>
      </c>
      <c r="BB18" s="40" t="s">
        <v>67</v>
      </c>
      <c r="BC18" s="40" t="s">
        <v>67</v>
      </c>
      <c r="BD18" s="40" t="s">
        <v>67</v>
      </c>
      <c r="BE18" s="40" t="s">
        <v>67</v>
      </c>
      <c r="BF18" s="40" t="s">
        <v>67</v>
      </c>
      <c r="BG18" s="40" t="s">
        <v>67</v>
      </c>
      <c r="BH18" s="40" t="s">
        <v>67</v>
      </c>
      <c r="BI18" s="40" t="s">
        <v>67</v>
      </c>
      <c r="BJ18" s="40" t="s">
        <v>67</v>
      </c>
      <c r="BK18" s="40" t="s">
        <v>67</v>
      </c>
      <c r="BL18" s="40" t="s">
        <v>67</v>
      </c>
      <c r="BM18" s="45" t="s">
        <v>67</v>
      </c>
      <c r="BN18" s="23"/>
    </row>
    <row r="19" spans="2:66">
      <c r="B19" s="29" t="s">
        <v>4</v>
      </c>
      <c r="C19" s="31" t="s">
        <v>22</v>
      </c>
      <c r="D19" s="73">
        <v>76500</v>
      </c>
      <c r="E19" s="40" t="s">
        <v>67</v>
      </c>
      <c r="F19" s="56">
        <v>41461</v>
      </c>
      <c r="G19" s="37">
        <f t="shared" si="8"/>
        <v>106.75369483495545</v>
      </c>
      <c r="H19" s="56">
        <v>52201</v>
      </c>
      <c r="I19" s="37">
        <f t="shared" si="8"/>
        <v>111.05414317625784</v>
      </c>
      <c r="J19" s="56">
        <v>7534</v>
      </c>
      <c r="K19" s="40" t="s">
        <v>67</v>
      </c>
      <c r="L19" s="40" t="s">
        <v>67</v>
      </c>
      <c r="M19" s="40" t="s">
        <v>67</v>
      </c>
      <c r="N19" s="65">
        <v>38</v>
      </c>
      <c r="O19" s="40" t="s">
        <v>67</v>
      </c>
      <c r="P19" s="56">
        <v>109</v>
      </c>
      <c r="Q19" s="40" t="s">
        <v>67</v>
      </c>
      <c r="R19" s="56">
        <v>5</v>
      </c>
      <c r="S19" s="40" t="s">
        <v>67</v>
      </c>
      <c r="T19" s="56">
        <v>74</v>
      </c>
      <c r="U19" s="40" t="s">
        <v>67</v>
      </c>
      <c r="V19" s="56">
        <v>88</v>
      </c>
      <c r="W19" s="40" t="s">
        <v>67</v>
      </c>
      <c r="X19" s="56">
        <v>1</v>
      </c>
      <c r="Y19" s="40" t="s">
        <v>67</v>
      </c>
      <c r="Z19" s="40" t="s">
        <v>67</v>
      </c>
      <c r="AA19" s="40" t="s">
        <v>67</v>
      </c>
      <c r="AB19" s="65">
        <v>0</v>
      </c>
      <c r="AC19" s="40" t="s">
        <v>67</v>
      </c>
      <c r="AD19" s="56">
        <v>5</v>
      </c>
      <c r="AE19" s="40" t="s">
        <v>67</v>
      </c>
      <c r="AF19" s="56">
        <v>1</v>
      </c>
      <c r="AG19" s="40" t="s">
        <v>67</v>
      </c>
      <c r="AH19" s="56">
        <v>0</v>
      </c>
      <c r="AI19" s="62" t="s">
        <v>67</v>
      </c>
      <c r="AJ19" s="56">
        <v>0</v>
      </c>
      <c r="AK19" s="40" t="s">
        <v>67</v>
      </c>
      <c r="AL19" s="56">
        <v>8</v>
      </c>
      <c r="AM19" s="40" t="s">
        <v>67</v>
      </c>
      <c r="AN19" s="40" t="s">
        <v>67</v>
      </c>
      <c r="AO19" s="40" t="s">
        <v>67</v>
      </c>
      <c r="AP19" s="65">
        <v>0</v>
      </c>
      <c r="AQ19" s="40" t="s">
        <v>67</v>
      </c>
      <c r="AR19" s="56">
        <v>16</v>
      </c>
      <c r="AS19" s="40" t="s">
        <v>67</v>
      </c>
      <c r="AT19" s="56">
        <v>3</v>
      </c>
      <c r="AU19" s="40" t="s">
        <v>67</v>
      </c>
      <c r="AV19" s="56">
        <v>4</v>
      </c>
      <c r="AW19" s="37">
        <f t="shared" si="6"/>
        <v>100</v>
      </c>
      <c r="AX19" s="56">
        <v>24</v>
      </c>
      <c r="AY19" s="37">
        <f t="shared" si="7"/>
        <v>120</v>
      </c>
      <c r="AZ19" s="79">
        <v>1170</v>
      </c>
      <c r="BA19" s="37">
        <f t="shared" si="11"/>
        <v>101.38648180242636</v>
      </c>
      <c r="BB19" s="40" t="s">
        <v>67</v>
      </c>
      <c r="BC19" s="40" t="s">
        <v>67</v>
      </c>
      <c r="BD19" s="40" t="s">
        <v>67</v>
      </c>
      <c r="BE19" s="40" t="s">
        <v>67</v>
      </c>
      <c r="BF19" s="40" t="s">
        <v>67</v>
      </c>
      <c r="BG19" s="40" t="s">
        <v>67</v>
      </c>
      <c r="BH19" s="40">
        <v>38.6</v>
      </c>
      <c r="BI19" s="40" t="s">
        <v>67</v>
      </c>
      <c r="BJ19" s="40">
        <v>3.3</v>
      </c>
      <c r="BK19" s="40" t="s">
        <v>67</v>
      </c>
      <c r="BL19" s="40" t="s">
        <v>67</v>
      </c>
      <c r="BM19" s="45" t="s">
        <v>67</v>
      </c>
      <c r="BN19" s="23"/>
    </row>
    <row r="20" spans="2:66">
      <c r="B20" s="30" t="s">
        <v>5</v>
      </c>
      <c r="C20" s="32" t="s">
        <v>23</v>
      </c>
      <c r="D20" s="74">
        <v>77889</v>
      </c>
      <c r="E20" s="38">
        <f t="shared" si="8"/>
        <v>101.81568627450982</v>
      </c>
      <c r="F20" s="58">
        <v>42755</v>
      </c>
      <c r="G20" s="38">
        <f t="shared" si="8"/>
        <v>103.1210052820723</v>
      </c>
      <c r="H20" s="58">
        <v>54903</v>
      </c>
      <c r="I20" s="38">
        <f t="shared" si="0"/>
        <v>105.17614605084194</v>
      </c>
      <c r="J20" s="58">
        <v>8265</v>
      </c>
      <c r="K20" s="38">
        <f t="shared" ref="K20:K22" si="12">J20/J19*100</f>
        <v>109.70268117865676</v>
      </c>
      <c r="L20" s="58">
        <v>176</v>
      </c>
      <c r="M20" s="51" t="s">
        <v>67</v>
      </c>
      <c r="N20" s="66">
        <v>38</v>
      </c>
      <c r="O20" s="38">
        <f t="shared" si="1"/>
        <v>100</v>
      </c>
      <c r="P20" s="58">
        <v>195</v>
      </c>
      <c r="Q20" s="38">
        <f t="shared" si="1"/>
        <v>178.89908256880733</v>
      </c>
      <c r="R20" s="58">
        <v>15</v>
      </c>
      <c r="S20" s="38">
        <f t="shared" si="9"/>
        <v>300</v>
      </c>
      <c r="T20" s="58">
        <v>90</v>
      </c>
      <c r="U20" s="38">
        <f t="shared" si="2"/>
        <v>121.62162162162163</v>
      </c>
      <c r="V20" s="58">
        <v>91</v>
      </c>
      <c r="W20" s="38">
        <f t="shared" si="10"/>
        <v>103.40909090909092</v>
      </c>
      <c r="X20" s="58">
        <v>0</v>
      </c>
      <c r="Y20" s="38">
        <f t="shared" ref="Y20:Y28" si="13">X20/X19*100</f>
        <v>0</v>
      </c>
      <c r="Z20" s="51" t="s">
        <v>67</v>
      </c>
      <c r="AA20" s="51" t="s">
        <v>67</v>
      </c>
      <c r="AB20" s="66">
        <v>0</v>
      </c>
      <c r="AC20" s="51" t="s">
        <v>67</v>
      </c>
      <c r="AD20" s="58">
        <v>22</v>
      </c>
      <c r="AE20" s="38">
        <f t="shared" si="4"/>
        <v>440.00000000000006</v>
      </c>
      <c r="AF20" s="58">
        <v>1</v>
      </c>
      <c r="AG20" s="38">
        <f t="shared" ref="AG20:AG28" si="14">AF20/AF19*100</f>
        <v>100</v>
      </c>
      <c r="AH20" s="58">
        <v>0</v>
      </c>
      <c r="AI20" s="63" t="s">
        <v>67</v>
      </c>
      <c r="AJ20" s="58">
        <v>4</v>
      </c>
      <c r="AK20" s="51" t="s">
        <v>67</v>
      </c>
      <c r="AL20" s="58">
        <v>6</v>
      </c>
      <c r="AM20" s="38">
        <f t="shared" ref="AM20:AM28" si="15">AL20/AL19*100</f>
        <v>75</v>
      </c>
      <c r="AN20" s="51" t="s">
        <v>67</v>
      </c>
      <c r="AO20" s="51" t="s">
        <v>67</v>
      </c>
      <c r="AP20" s="66">
        <v>0</v>
      </c>
      <c r="AQ20" s="51" t="s">
        <v>67</v>
      </c>
      <c r="AR20" s="58">
        <v>5</v>
      </c>
      <c r="AS20" s="38">
        <f t="shared" si="5"/>
        <v>31.25</v>
      </c>
      <c r="AT20" s="58">
        <v>3</v>
      </c>
      <c r="AU20" s="38">
        <f t="shared" ref="AU20:AU28" si="16">AT20/AT19*100</f>
        <v>100</v>
      </c>
      <c r="AV20" s="58">
        <v>1</v>
      </c>
      <c r="AW20" s="38">
        <f t="shared" si="6"/>
        <v>25</v>
      </c>
      <c r="AX20" s="58">
        <v>12</v>
      </c>
      <c r="AY20" s="38">
        <f t="shared" si="7"/>
        <v>50</v>
      </c>
      <c r="AZ20" s="80">
        <v>1177</v>
      </c>
      <c r="BA20" s="38">
        <f t="shared" si="3"/>
        <v>100.59829059829059</v>
      </c>
      <c r="BB20" s="51" t="s">
        <v>67</v>
      </c>
      <c r="BC20" s="51" t="s">
        <v>67</v>
      </c>
      <c r="BD20" s="51" t="s">
        <v>67</v>
      </c>
      <c r="BE20" s="51" t="s">
        <v>67</v>
      </c>
      <c r="BF20" s="51" t="s">
        <v>67</v>
      </c>
      <c r="BG20" s="51" t="s">
        <v>67</v>
      </c>
      <c r="BH20" s="51" t="s">
        <v>67</v>
      </c>
      <c r="BI20" s="51" t="s">
        <v>67</v>
      </c>
      <c r="BJ20" s="51" t="s">
        <v>67</v>
      </c>
      <c r="BK20" s="51" t="s">
        <v>67</v>
      </c>
      <c r="BL20" s="51" t="s">
        <v>67</v>
      </c>
      <c r="BM20" s="54" t="s">
        <v>67</v>
      </c>
      <c r="BN20" s="23"/>
    </row>
    <row r="21" spans="2:66">
      <c r="B21" s="28" t="s">
        <v>6</v>
      </c>
      <c r="C21" s="33" t="s">
        <v>24</v>
      </c>
      <c r="D21" s="73">
        <v>75910</v>
      </c>
      <c r="E21" s="37">
        <f t="shared" si="8"/>
        <v>97.459204765756397</v>
      </c>
      <c r="F21" s="57">
        <v>43717</v>
      </c>
      <c r="G21" s="37">
        <f t="shared" si="8"/>
        <v>102.25002923634663</v>
      </c>
      <c r="H21" s="57">
        <v>57387</v>
      </c>
      <c r="I21" s="37">
        <f t="shared" si="0"/>
        <v>104.52434293208022</v>
      </c>
      <c r="J21" s="57">
        <v>8265</v>
      </c>
      <c r="K21" s="37">
        <f t="shared" si="12"/>
        <v>100</v>
      </c>
      <c r="L21" s="40" t="s">
        <v>67</v>
      </c>
      <c r="M21" s="40" t="s">
        <v>67</v>
      </c>
      <c r="N21" s="40" t="s">
        <v>67</v>
      </c>
      <c r="O21" s="40" t="s">
        <v>67</v>
      </c>
      <c r="P21" s="57">
        <v>189</v>
      </c>
      <c r="Q21" s="37">
        <f t="shared" si="1"/>
        <v>96.92307692307692</v>
      </c>
      <c r="R21" s="57">
        <v>8</v>
      </c>
      <c r="S21" s="37">
        <f t="shared" si="9"/>
        <v>53.333333333333336</v>
      </c>
      <c r="T21" s="57">
        <v>98</v>
      </c>
      <c r="U21" s="37">
        <f t="shared" si="2"/>
        <v>108.88888888888889</v>
      </c>
      <c r="V21" s="57">
        <v>45</v>
      </c>
      <c r="W21" s="37">
        <f t="shared" si="10"/>
        <v>49.450549450549453</v>
      </c>
      <c r="X21" s="57">
        <v>0</v>
      </c>
      <c r="Y21" s="40" t="s">
        <v>67</v>
      </c>
      <c r="Z21" s="40" t="s">
        <v>67</v>
      </c>
      <c r="AA21" s="40" t="s">
        <v>67</v>
      </c>
      <c r="AB21" s="40" t="s">
        <v>67</v>
      </c>
      <c r="AC21" s="40" t="s">
        <v>67</v>
      </c>
      <c r="AD21" s="57">
        <v>16</v>
      </c>
      <c r="AE21" s="37">
        <f t="shared" si="4"/>
        <v>72.727272727272734</v>
      </c>
      <c r="AF21" s="57">
        <v>1</v>
      </c>
      <c r="AG21" s="37">
        <f t="shared" si="14"/>
        <v>100</v>
      </c>
      <c r="AH21" s="57">
        <v>11</v>
      </c>
      <c r="AI21" s="40" t="s">
        <v>67</v>
      </c>
      <c r="AJ21" s="57">
        <v>20</v>
      </c>
      <c r="AK21" s="39">
        <f t="shared" ref="AK21:AK22" si="17">AJ21/AJ20*100</f>
        <v>500</v>
      </c>
      <c r="AL21" s="57">
        <v>3</v>
      </c>
      <c r="AM21" s="37">
        <f t="shared" si="15"/>
        <v>50</v>
      </c>
      <c r="AN21" s="40" t="s">
        <v>67</v>
      </c>
      <c r="AO21" s="40" t="s">
        <v>67</v>
      </c>
      <c r="AP21" s="40" t="s">
        <v>67</v>
      </c>
      <c r="AQ21" s="40" t="s">
        <v>67</v>
      </c>
      <c r="AR21" s="57">
        <v>12</v>
      </c>
      <c r="AS21" s="37">
        <f t="shared" si="5"/>
        <v>240</v>
      </c>
      <c r="AT21" s="57">
        <v>3</v>
      </c>
      <c r="AU21" s="37">
        <f t="shared" si="16"/>
        <v>100</v>
      </c>
      <c r="AV21" s="57">
        <v>7</v>
      </c>
      <c r="AW21" s="37">
        <f t="shared" si="6"/>
        <v>700</v>
      </c>
      <c r="AX21" s="57">
        <v>11</v>
      </c>
      <c r="AY21" s="37">
        <f t="shared" si="7"/>
        <v>91.666666666666657</v>
      </c>
      <c r="AZ21" s="81">
        <v>1241.3</v>
      </c>
      <c r="BA21" s="37">
        <f t="shared" ref="BA21:BA28" si="18">AZ21/AZ20*100</f>
        <v>105.46304163126592</v>
      </c>
      <c r="BB21" s="40" t="s">
        <v>67</v>
      </c>
      <c r="BC21" s="40" t="s">
        <v>67</v>
      </c>
      <c r="BD21" s="40" t="s">
        <v>67</v>
      </c>
      <c r="BE21" s="40" t="s">
        <v>67</v>
      </c>
      <c r="BF21" s="40" t="s">
        <v>67</v>
      </c>
      <c r="BG21" s="40" t="s">
        <v>67</v>
      </c>
      <c r="BH21" s="40" t="s">
        <v>67</v>
      </c>
      <c r="BI21" s="40" t="s">
        <v>67</v>
      </c>
      <c r="BJ21" s="40" t="s">
        <v>67</v>
      </c>
      <c r="BK21" s="40" t="s">
        <v>67</v>
      </c>
      <c r="BL21" s="40" t="s">
        <v>67</v>
      </c>
      <c r="BM21" s="45" t="s">
        <v>67</v>
      </c>
      <c r="BN21" s="23"/>
    </row>
    <row r="22" spans="2:66">
      <c r="B22" s="29" t="s">
        <v>25</v>
      </c>
      <c r="C22" s="31" t="s">
        <v>26</v>
      </c>
      <c r="D22" s="73">
        <v>76940</v>
      </c>
      <c r="E22" s="37">
        <f t="shared" si="8"/>
        <v>101.35686997760507</v>
      </c>
      <c r="F22" s="56">
        <v>44513</v>
      </c>
      <c r="G22" s="37">
        <f t="shared" si="8"/>
        <v>101.82080197634787</v>
      </c>
      <c r="H22" s="56">
        <v>59805</v>
      </c>
      <c r="I22" s="37">
        <f t="shared" si="0"/>
        <v>104.2134978305191</v>
      </c>
      <c r="J22" s="56">
        <v>8632</v>
      </c>
      <c r="K22" s="37">
        <f t="shared" si="12"/>
        <v>104.44041137326074</v>
      </c>
      <c r="L22" s="40" t="s">
        <v>67</v>
      </c>
      <c r="M22" s="40" t="s">
        <v>67</v>
      </c>
      <c r="N22" s="40" t="s">
        <v>67</v>
      </c>
      <c r="O22" s="40" t="s">
        <v>67</v>
      </c>
      <c r="P22" s="56">
        <v>228</v>
      </c>
      <c r="Q22" s="37">
        <f t="shared" si="1"/>
        <v>120.63492063492063</v>
      </c>
      <c r="R22" s="56">
        <v>10</v>
      </c>
      <c r="S22" s="37">
        <f t="shared" si="9"/>
        <v>125</v>
      </c>
      <c r="T22" s="56">
        <v>99</v>
      </c>
      <c r="U22" s="37">
        <f t="shared" si="2"/>
        <v>101.0204081632653</v>
      </c>
      <c r="V22" s="56">
        <v>96</v>
      </c>
      <c r="W22" s="37">
        <f t="shared" si="10"/>
        <v>213.33333333333334</v>
      </c>
      <c r="X22" s="56">
        <v>0</v>
      </c>
      <c r="Y22" s="40" t="s">
        <v>67</v>
      </c>
      <c r="Z22" s="40" t="s">
        <v>67</v>
      </c>
      <c r="AA22" s="40" t="s">
        <v>67</v>
      </c>
      <c r="AB22" s="40" t="s">
        <v>67</v>
      </c>
      <c r="AC22" s="40" t="s">
        <v>67</v>
      </c>
      <c r="AD22" s="56">
        <v>7</v>
      </c>
      <c r="AE22" s="37">
        <f t="shared" si="4"/>
        <v>43.75</v>
      </c>
      <c r="AF22" s="56">
        <v>1</v>
      </c>
      <c r="AG22" s="37">
        <f t="shared" si="14"/>
        <v>100</v>
      </c>
      <c r="AH22" s="56">
        <v>6</v>
      </c>
      <c r="AI22" s="61">
        <f t="shared" ref="AI22" si="19">AH22/AH21*100</f>
        <v>54.54545454545454</v>
      </c>
      <c r="AJ22" s="56">
        <v>45</v>
      </c>
      <c r="AK22" s="37">
        <f t="shared" si="17"/>
        <v>225</v>
      </c>
      <c r="AL22" s="56">
        <v>15</v>
      </c>
      <c r="AM22" s="37">
        <f t="shared" si="15"/>
        <v>500</v>
      </c>
      <c r="AN22" s="40" t="s">
        <v>67</v>
      </c>
      <c r="AO22" s="40" t="s">
        <v>67</v>
      </c>
      <c r="AP22" s="40" t="s">
        <v>67</v>
      </c>
      <c r="AQ22" s="40" t="s">
        <v>67</v>
      </c>
      <c r="AR22" s="56">
        <v>8</v>
      </c>
      <c r="AS22" s="37">
        <f t="shared" si="5"/>
        <v>66.666666666666657</v>
      </c>
      <c r="AT22" s="56">
        <v>2</v>
      </c>
      <c r="AU22" s="37">
        <f t="shared" si="16"/>
        <v>66.666666666666657</v>
      </c>
      <c r="AV22" s="56">
        <v>0</v>
      </c>
      <c r="AW22" s="37">
        <f t="shared" si="6"/>
        <v>0</v>
      </c>
      <c r="AX22" s="56">
        <v>0</v>
      </c>
      <c r="AY22" s="37">
        <f t="shared" si="7"/>
        <v>0</v>
      </c>
      <c r="AZ22" s="79">
        <v>1259.7</v>
      </c>
      <c r="BA22" s="37">
        <f t="shared" si="18"/>
        <v>101.4823169258036</v>
      </c>
      <c r="BB22" s="40" t="s">
        <v>67</v>
      </c>
      <c r="BC22" s="40" t="s">
        <v>67</v>
      </c>
      <c r="BD22" s="40" t="s">
        <v>67</v>
      </c>
      <c r="BE22" s="40" t="s">
        <v>67</v>
      </c>
      <c r="BF22" s="40" t="s">
        <v>67</v>
      </c>
      <c r="BG22" s="40" t="s">
        <v>67</v>
      </c>
      <c r="BH22" s="40" t="s">
        <v>67</v>
      </c>
      <c r="BI22" s="40" t="s">
        <v>67</v>
      </c>
      <c r="BJ22" s="40" t="s">
        <v>67</v>
      </c>
      <c r="BK22" s="40" t="s">
        <v>67</v>
      </c>
      <c r="BL22" s="40" t="s">
        <v>67</v>
      </c>
      <c r="BM22" s="45" t="s">
        <v>67</v>
      </c>
      <c r="BN22" s="23"/>
    </row>
    <row r="23" spans="2:66">
      <c r="B23" s="34" t="s">
        <v>31</v>
      </c>
      <c r="C23" s="31" t="s">
        <v>32</v>
      </c>
      <c r="D23" s="73">
        <v>76500</v>
      </c>
      <c r="E23" s="37">
        <f t="shared" ref="E23:G23" si="20">D23/D22*100</f>
        <v>99.428125812321284</v>
      </c>
      <c r="F23" s="56">
        <v>44233</v>
      </c>
      <c r="G23" s="37">
        <f t="shared" si="20"/>
        <v>99.370970278345652</v>
      </c>
      <c r="H23" s="56">
        <v>61258</v>
      </c>
      <c r="I23" s="37">
        <f t="shared" ref="I23" si="21">H23/H22*100</f>
        <v>102.42956274558983</v>
      </c>
      <c r="J23" s="56">
        <v>10452</v>
      </c>
      <c r="K23" s="37">
        <f t="shared" ref="K23" si="22">J23/J22*100</f>
        <v>121.08433734939759</v>
      </c>
      <c r="L23" s="40" t="s">
        <v>67</v>
      </c>
      <c r="M23" s="40" t="s">
        <v>67</v>
      </c>
      <c r="N23" s="40" t="s">
        <v>67</v>
      </c>
      <c r="O23" s="40" t="s">
        <v>67</v>
      </c>
      <c r="P23" s="56">
        <v>242</v>
      </c>
      <c r="Q23" s="37">
        <f t="shared" si="1"/>
        <v>106.14035087719299</v>
      </c>
      <c r="R23" s="56">
        <v>9</v>
      </c>
      <c r="S23" s="37">
        <f t="shared" si="9"/>
        <v>90</v>
      </c>
      <c r="T23" s="56">
        <v>115</v>
      </c>
      <c r="U23" s="37">
        <f t="shared" si="2"/>
        <v>116.16161616161615</v>
      </c>
      <c r="V23" s="56">
        <v>139</v>
      </c>
      <c r="W23" s="37">
        <f t="shared" si="10"/>
        <v>144.79166666666669</v>
      </c>
      <c r="X23" s="56">
        <v>0</v>
      </c>
      <c r="Y23" s="40" t="s">
        <v>67</v>
      </c>
      <c r="Z23" s="40" t="s">
        <v>67</v>
      </c>
      <c r="AA23" s="40" t="s">
        <v>67</v>
      </c>
      <c r="AB23" s="40" t="s">
        <v>67</v>
      </c>
      <c r="AC23" s="40" t="s">
        <v>67</v>
      </c>
      <c r="AD23" s="56">
        <v>1</v>
      </c>
      <c r="AE23" s="37">
        <f t="shared" si="4"/>
        <v>14.285714285714285</v>
      </c>
      <c r="AF23" s="56">
        <v>1</v>
      </c>
      <c r="AG23" s="37">
        <f t="shared" si="14"/>
        <v>100</v>
      </c>
      <c r="AH23" s="56">
        <v>0</v>
      </c>
      <c r="AI23" s="62" t="s">
        <v>67</v>
      </c>
      <c r="AJ23" s="56">
        <v>0</v>
      </c>
      <c r="AK23" s="40" t="s">
        <v>67</v>
      </c>
      <c r="AL23" s="56">
        <v>5</v>
      </c>
      <c r="AM23" s="37">
        <f t="shared" si="15"/>
        <v>33.333333333333329</v>
      </c>
      <c r="AN23" s="40" t="s">
        <v>67</v>
      </c>
      <c r="AO23" s="40" t="s">
        <v>67</v>
      </c>
      <c r="AP23" s="40" t="s">
        <v>67</v>
      </c>
      <c r="AQ23" s="40" t="s">
        <v>67</v>
      </c>
      <c r="AR23" s="56">
        <v>7</v>
      </c>
      <c r="AS23" s="37">
        <f t="shared" si="5"/>
        <v>87.5</v>
      </c>
      <c r="AT23" s="56">
        <v>4</v>
      </c>
      <c r="AU23" s="37">
        <f t="shared" si="16"/>
        <v>200</v>
      </c>
      <c r="AV23" s="56">
        <v>0</v>
      </c>
      <c r="AW23" s="40" t="s">
        <v>67</v>
      </c>
      <c r="AX23" s="56">
        <v>72</v>
      </c>
      <c r="AY23" s="40" t="s">
        <v>67</v>
      </c>
      <c r="AZ23" s="79">
        <v>1276.5</v>
      </c>
      <c r="BA23" s="37">
        <f t="shared" si="18"/>
        <v>101.33365086925458</v>
      </c>
      <c r="BB23" s="40" t="s">
        <v>67</v>
      </c>
      <c r="BC23" s="40" t="s">
        <v>67</v>
      </c>
      <c r="BD23" s="40" t="s">
        <v>67</v>
      </c>
      <c r="BE23" s="40" t="s">
        <v>67</v>
      </c>
      <c r="BF23" s="40" t="s">
        <v>67</v>
      </c>
      <c r="BG23" s="40" t="s">
        <v>67</v>
      </c>
      <c r="BH23" s="40" t="s">
        <v>67</v>
      </c>
      <c r="BI23" s="40" t="s">
        <v>67</v>
      </c>
      <c r="BJ23" s="40" t="s">
        <v>67</v>
      </c>
      <c r="BK23" s="40" t="s">
        <v>67</v>
      </c>
      <c r="BL23" s="40" t="s">
        <v>67</v>
      </c>
      <c r="BM23" s="45" t="s">
        <v>67</v>
      </c>
      <c r="BN23" s="23"/>
    </row>
    <row r="24" spans="2:66">
      <c r="B24" s="34" t="s">
        <v>33</v>
      </c>
      <c r="C24" s="31" t="s">
        <v>34</v>
      </c>
      <c r="D24" s="73">
        <v>76136</v>
      </c>
      <c r="E24" s="37">
        <f t="shared" ref="E24:G24" si="23">D24/D23*100</f>
        <v>99.524183006535949</v>
      </c>
      <c r="F24" s="56">
        <v>45949</v>
      </c>
      <c r="G24" s="37">
        <f t="shared" si="23"/>
        <v>103.87945651436709</v>
      </c>
      <c r="H24" s="56">
        <v>66423</v>
      </c>
      <c r="I24" s="37">
        <f t="shared" ref="I24" si="24">H24/H23*100</f>
        <v>108.43155179731627</v>
      </c>
      <c r="J24" s="56">
        <v>11069</v>
      </c>
      <c r="K24" s="37">
        <f t="shared" ref="K24" si="25">J24/J23*100</f>
        <v>105.90317642556448</v>
      </c>
      <c r="L24" s="40" t="s">
        <v>67</v>
      </c>
      <c r="M24" s="40" t="s">
        <v>67</v>
      </c>
      <c r="N24" s="40" t="s">
        <v>67</v>
      </c>
      <c r="O24" s="40" t="s">
        <v>67</v>
      </c>
      <c r="P24" s="56">
        <v>251</v>
      </c>
      <c r="Q24" s="37">
        <f t="shared" si="1"/>
        <v>103.71900826446281</v>
      </c>
      <c r="R24" s="56">
        <v>19</v>
      </c>
      <c r="S24" s="37">
        <f t="shared" si="9"/>
        <v>211.11111111111111</v>
      </c>
      <c r="T24" s="56">
        <v>111</v>
      </c>
      <c r="U24" s="37">
        <f t="shared" si="2"/>
        <v>96.521739130434781</v>
      </c>
      <c r="V24" s="56">
        <v>115</v>
      </c>
      <c r="W24" s="37">
        <f t="shared" si="10"/>
        <v>82.733812949640281</v>
      </c>
      <c r="X24" s="56">
        <v>0</v>
      </c>
      <c r="Y24" s="40" t="s">
        <v>67</v>
      </c>
      <c r="Z24" s="40" t="s">
        <v>67</v>
      </c>
      <c r="AA24" s="40" t="s">
        <v>67</v>
      </c>
      <c r="AB24" s="40" t="s">
        <v>67</v>
      </c>
      <c r="AC24" s="40" t="s">
        <v>67</v>
      </c>
      <c r="AD24" s="56">
        <v>0</v>
      </c>
      <c r="AE24" s="40" t="s">
        <v>45</v>
      </c>
      <c r="AF24" s="56">
        <v>1</v>
      </c>
      <c r="AG24" s="37">
        <f t="shared" si="14"/>
        <v>100</v>
      </c>
      <c r="AH24" s="56">
        <v>0</v>
      </c>
      <c r="AI24" s="62" t="s">
        <v>67</v>
      </c>
      <c r="AJ24" s="56">
        <v>0</v>
      </c>
      <c r="AK24" s="40" t="s">
        <v>67</v>
      </c>
      <c r="AL24" s="56">
        <v>7</v>
      </c>
      <c r="AM24" s="37">
        <f t="shared" si="15"/>
        <v>140</v>
      </c>
      <c r="AN24" s="40" t="s">
        <v>67</v>
      </c>
      <c r="AO24" s="40" t="s">
        <v>67</v>
      </c>
      <c r="AP24" s="40" t="s">
        <v>67</v>
      </c>
      <c r="AQ24" s="40" t="s">
        <v>67</v>
      </c>
      <c r="AR24" s="56">
        <v>9</v>
      </c>
      <c r="AS24" s="37">
        <f t="shared" si="5"/>
        <v>128.57142857142858</v>
      </c>
      <c r="AT24" s="56">
        <v>3</v>
      </c>
      <c r="AU24" s="37">
        <f t="shared" si="16"/>
        <v>75</v>
      </c>
      <c r="AV24" s="56">
        <v>8</v>
      </c>
      <c r="AW24" s="40" t="s">
        <v>67</v>
      </c>
      <c r="AX24" s="56">
        <v>130</v>
      </c>
      <c r="AY24" s="37">
        <f t="shared" si="7"/>
        <v>180.55555555555557</v>
      </c>
      <c r="AZ24" s="79">
        <v>1296.2</v>
      </c>
      <c r="BA24" s="37">
        <f t="shared" si="18"/>
        <v>101.54328241284762</v>
      </c>
      <c r="BB24" s="40" t="s">
        <v>67</v>
      </c>
      <c r="BC24" s="40" t="s">
        <v>67</v>
      </c>
      <c r="BD24" s="40" t="s">
        <v>67</v>
      </c>
      <c r="BE24" s="40" t="s">
        <v>67</v>
      </c>
      <c r="BF24" s="40" t="s">
        <v>67</v>
      </c>
      <c r="BG24" s="40" t="s">
        <v>67</v>
      </c>
      <c r="BH24" s="40" t="s">
        <v>67</v>
      </c>
      <c r="BI24" s="40" t="s">
        <v>67</v>
      </c>
      <c r="BJ24" s="40" t="s">
        <v>67</v>
      </c>
      <c r="BK24" s="40" t="s">
        <v>67</v>
      </c>
      <c r="BL24" s="40" t="s">
        <v>67</v>
      </c>
      <c r="BM24" s="45" t="s">
        <v>67</v>
      </c>
      <c r="BN24" s="23"/>
    </row>
    <row r="25" spans="2:66">
      <c r="B25" s="35" t="s">
        <v>35</v>
      </c>
      <c r="C25" s="32" t="s">
        <v>36</v>
      </c>
      <c r="D25" s="74">
        <v>74594</v>
      </c>
      <c r="E25" s="38">
        <f t="shared" ref="E25:G25" si="26">D25/D24*100</f>
        <v>97.974676893979193</v>
      </c>
      <c r="F25" s="58">
        <v>47165</v>
      </c>
      <c r="G25" s="38">
        <f t="shared" si="26"/>
        <v>102.64641232671006</v>
      </c>
      <c r="H25" s="58">
        <v>73645</v>
      </c>
      <c r="I25" s="38">
        <f t="shared" ref="I25" si="27">H25/H24*100</f>
        <v>110.87273986420368</v>
      </c>
      <c r="J25" s="58">
        <v>12112</v>
      </c>
      <c r="K25" s="38">
        <f t="shared" ref="K25" si="28">J25/J24*100</f>
        <v>109.42271207877856</v>
      </c>
      <c r="L25" s="58">
        <v>299</v>
      </c>
      <c r="M25" s="51" t="s">
        <v>67</v>
      </c>
      <c r="N25" s="51" t="s">
        <v>67</v>
      </c>
      <c r="O25" s="51" t="s">
        <v>67</v>
      </c>
      <c r="P25" s="58">
        <v>251</v>
      </c>
      <c r="Q25" s="38">
        <f t="shared" si="1"/>
        <v>100</v>
      </c>
      <c r="R25" s="58">
        <v>34</v>
      </c>
      <c r="S25" s="38">
        <f t="shared" si="9"/>
        <v>178.94736842105263</v>
      </c>
      <c r="T25" s="58">
        <v>120</v>
      </c>
      <c r="U25" s="38">
        <f t="shared" si="2"/>
        <v>108.10810810810811</v>
      </c>
      <c r="V25" s="58">
        <v>120</v>
      </c>
      <c r="W25" s="38">
        <f t="shared" si="10"/>
        <v>104.34782608695652</v>
      </c>
      <c r="X25" s="58">
        <v>0</v>
      </c>
      <c r="Y25" s="51" t="s">
        <v>67</v>
      </c>
      <c r="Z25" s="51" t="s">
        <v>67</v>
      </c>
      <c r="AA25" s="51" t="s">
        <v>67</v>
      </c>
      <c r="AB25" s="51" t="s">
        <v>67</v>
      </c>
      <c r="AC25" s="51" t="s">
        <v>67</v>
      </c>
      <c r="AD25" s="58">
        <v>2</v>
      </c>
      <c r="AE25" s="51" t="s">
        <v>67</v>
      </c>
      <c r="AF25" s="58">
        <v>1</v>
      </c>
      <c r="AG25" s="38">
        <f t="shared" si="14"/>
        <v>100</v>
      </c>
      <c r="AH25" s="58">
        <v>0</v>
      </c>
      <c r="AI25" s="63" t="s">
        <v>67</v>
      </c>
      <c r="AJ25" s="58">
        <v>1</v>
      </c>
      <c r="AK25" s="51" t="s">
        <v>67</v>
      </c>
      <c r="AL25" s="58">
        <v>16</v>
      </c>
      <c r="AM25" s="38">
        <f t="shared" si="15"/>
        <v>228.57142857142856</v>
      </c>
      <c r="AN25" s="51" t="s">
        <v>67</v>
      </c>
      <c r="AO25" s="51" t="s">
        <v>67</v>
      </c>
      <c r="AP25" s="51" t="s">
        <v>67</v>
      </c>
      <c r="AQ25" s="51" t="s">
        <v>67</v>
      </c>
      <c r="AR25" s="58">
        <v>10</v>
      </c>
      <c r="AS25" s="38">
        <f t="shared" si="5"/>
        <v>111.11111111111111</v>
      </c>
      <c r="AT25" s="58">
        <v>5</v>
      </c>
      <c r="AU25" s="38">
        <f t="shared" si="16"/>
        <v>166.66666666666669</v>
      </c>
      <c r="AV25" s="58">
        <v>1</v>
      </c>
      <c r="AW25" s="38">
        <f t="shared" si="6"/>
        <v>12.5</v>
      </c>
      <c r="AX25" s="58">
        <v>34</v>
      </c>
      <c r="AY25" s="38">
        <f t="shared" si="7"/>
        <v>26.153846153846157</v>
      </c>
      <c r="AZ25" s="80">
        <v>1314</v>
      </c>
      <c r="BA25" s="38">
        <f t="shared" si="18"/>
        <v>101.37324486961887</v>
      </c>
      <c r="BB25" s="51" t="s">
        <v>67</v>
      </c>
      <c r="BC25" s="51" t="s">
        <v>67</v>
      </c>
      <c r="BD25" s="51" t="s">
        <v>67</v>
      </c>
      <c r="BE25" s="51" t="s">
        <v>67</v>
      </c>
      <c r="BF25" s="51" t="s">
        <v>67</v>
      </c>
      <c r="BG25" s="51" t="s">
        <v>67</v>
      </c>
      <c r="BH25" s="51" t="s">
        <v>67</v>
      </c>
      <c r="BI25" s="51" t="s">
        <v>67</v>
      </c>
      <c r="BJ25" s="51" t="s">
        <v>67</v>
      </c>
      <c r="BK25" s="51" t="s">
        <v>67</v>
      </c>
      <c r="BL25" s="51" t="s">
        <v>67</v>
      </c>
      <c r="BM25" s="54" t="s">
        <v>67</v>
      </c>
      <c r="BN25" s="23"/>
    </row>
    <row r="26" spans="2:66">
      <c r="B26" s="36" t="s">
        <v>37</v>
      </c>
      <c r="C26" s="33" t="s">
        <v>38</v>
      </c>
      <c r="D26" s="73">
        <v>73083.399999999994</v>
      </c>
      <c r="E26" s="39">
        <f t="shared" ref="E26:G26" si="29">D26/D25*100</f>
        <v>97.974904147786674</v>
      </c>
      <c r="F26" s="56">
        <v>49128</v>
      </c>
      <c r="G26" s="39">
        <f t="shared" si="29"/>
        <v>104.16198452242129</v>
      </c>
      <c r="H26" s="56">
        <v>78199</v>
      </c>
      <c r="I26" s="39">
        <f t="shared" ref="I26" si="30">H26/H25*100</f>
        <v>106.18371919342793</v>
      </c>
      <c r="J26" s="56">
        <v>12447</v>
      </c>
      <c r="K26" s="39">
        <f t="shared" ref="K26" si="31">J26/J25*100</f>
        <v>102.76585204755615</v>
      </c>
      <c r="L26" s="40" t="s">
        <v>67</v>
      </c>
      <c r="M26" s="40" t="s">
        <v>67</v>
      </c>
      <c r="N26" s="40" t="s">
        <v>67</v>
      </c>
      <c r="O26" s="40" t="s">
        <v>67</v>
      </c>
      <c r="P26" s="56">
        <v>287</v>
      </c>
      <c r="Q26" s="39">
        <f t="shared" si="1"/>
        <v>114.34262948207173</v>
      </c>
      <c r="R26" s="56">
        <v>29</v>
      </c>
      <c r="S26" s="39">
        <f t="shared" si="9"/>
        <v>85.294117647058826</v>
      </c>
      <c r="T26" s="56">
        <v>217</v>
      </c>
      <c r="U26" s="39">
        <f t="shared" si="2"/>
        <v>180.83333333333334</v>
      </c>
      <c r="V26" s="56">
        <v>139</v>
      </c>
      <c r="W26" s="39">
        <f t="shared" si="10"/>
        <v>115.83333333333334</v>
      </c>
      <c r="X26" s="56">
        <v>0</v>
      </c>
      <c r="Y26" s="40" t="s">
        <v>67</v>
      </c>
      <c r="Z26" s="40" t="s">
        <v>67</v>
      </c>
      <c r="AA26" s="40" t="s">
        <v>67</v>
      </c>
      <c r="AB26" s="40" t="s">
        <v>67</v>
      </c>
      <c r="AC26" s="40" t="s">
        <v>67</v>
      </c>
      <c r="AD26" s="56">
        <v>4</v>
      </c>
      <c r="AE26" s="39">
        <f t="shared" si="4"/>
        <v>200</v>
      </c>
      <c r="AF26" s="56">
        <v>1</v>
      </c>
      <c r="AG26" s="39">
        <f t="shared" si="14"/>
        <v>100</v>
      </c>
      <c r="AH26" s="56">
        <v>0</v>
      </c>
      <c r="AI26" s="40" t="s">
        <v>67</v>
      </c>
      <c r="AJ26" s="56">
        <v>0</v>
      </c>
      <c r="AK26" s="40" t="s">
        <v>67</v>
      </c>
      <c r="AL26" s="56">
        <v>5</v>
      </c>
      <c r="AM26" s="39">
        <f t="shared" si="15"/>
        <v>31.25</v>
      </c>
      <c r="AN26" s="40" t="s">
        <v>67</v>
      </c>
      <c r="AO26" s="40" t="s">
        <v>67</v>
      </c>
      <c r="AP26" s="40" t="s">
        <v>67</v>
      </c>
      <c r="AQ26" s="40" t="s">
        <v>67</v>
      </c>
      <c r="AR26" s="56">
        <v>9</v>
      </c>
      <c r="AS26" s="39">
        <f t="shared" si="5"/>
        <v>90</v>
      </c>
      <c r="AT26" s="56">
        <v>6</v>
      </c>
      <c r="AU26" s="39">
        <f t="shared" si="16"/>
        <v>120</v>
      </c>
      <c r="AV26" s="56">
        <v>2</v>
      </c>
      <c r="AW26" s="39">
        <f t="shared" si="6"/>
        <v>200</v>
      </c>
      <c r="AX26" s="56">
        <v>16</v>
      </c>
      <c r="AY26" s="39">
        <f t="shared" si="7"/>
        <v>47.058823529411761</v>
      </c>
      <c r="AZ26" s="79">
        <v>1323</v>
      </c>
      <c r="BA26" s="39">
        <f t="shared" si="18"/>
        <v>100.68493150684932</v>
      </c>
      <c r="BB26" s="40" t="s">
        <v>67</v>
      </c>
      <c r="BC26" s="40" t="s">
        <v>67</v>
      </c>
      <c r="BD26" s="40" t="s">
        <v>67</v>
      </c>
      <c r="BE26" s="40" t="s">
        <v>67</v>
      </c>
      <c r="BF26" s="40" t="s">
        <v>67</v>
      </c>
      <c r="BG26" s="40" t="s">
        <v>67</v>
      </c>
      <c r="BH26" s="40" t="s">
        <v>67</v>
      </c>
      <c r="BI26" s="40" t="s">
        <v>67</v>
      </c>
      <c r="BJ26" s="40" t="s">
        <v>67</v>
      </c>
      <c r="BK26" s="40" t="s">
        <v>67</v>
      </c>
      <c r="BL26" s="40" t="s">
        <v>67</v>
      </c>
      <c r="BM26" s="45" t="s">
        <v>67</v>
      </c>
      <c r="BN26" s="23"/>
    </row>
    <row r="27" spans="2:66">
      <c r="B27" s="34" t="s">
        <v>39</v>
      </c>
      <c r="C27" s="31" t="s">
        <v>40</v>
      </c>
      <c r="D27" s="73">
        <v>73083.399999999994</v>
      </c>
      <c r="E27" s="37">
        <f t="shared" ref="E27:G28" si="32">D27/D26*100</f>
        <v>100</v>
      </c>
      <c r="F27" s="56">
        <v>50905</v>
      </c>
      <c r="G27" s="37">
        <f t="shared" si="32"/>
        <v>103.61708190848395</v>
      </c>
      <c r="H27" s="56">
        <v>83770</v>
      </c>
      <c r="I27" s="37">
        <f t="shared" ref="I27:I28" si="33">H27/H26*100</f>
        <v>107.12413202214861</v>
      </c>
      <c r="J27" s="56">
        <v>12927</v>
      </c>
      <c r="K27" s="37">
        <f t="shared" ref="K27:K28" si="34">J27/J26*100</f>
        <v>103.85635092793444</v>
      </c>
      <c r="L27" s="56">
        <v>456</v>
      </c>
      <c r="M27" s="40" t="s">
        <v>67</v>
      </c>
      <c r="N27" s="40" t="s">
        <v>67</v>
      </c>
      <c r="O27" s="40" t="s">
        <v>67</v>
      </c>
      <c r="P27" s="56">
        <v>273</v>
      </c>
      <c r="Q27" s="37">
        <f t="shared" si="1"/>
        <v>95.121951219512198</v>
      </c>
      <c r="R27" s="56">
        <v>61</v>
      </c>
      <c r="S27" s="37">
        <f t="shared" si="9"/>
        <v>210.34482758620689</v>
      </c>
      <c r="T27" s="56">
        <v>91</v>
      </c>
      <c r="U27" s="37">
        <f t="shared" si="2"/>
        <v>41.935483870967744</v>
      </c>
      <c r="V27" s="56">
        <v>146</v>
      </c>
      <c r="W27" s="37">
        <f t="shared" si="10"/>
        <v>105.03597122302158</v>
      </c>
      <c r="X27" s="56">
        <v>1</v>
      </c>
      <c r="Y27" s="40" t="s">
        <v>67</v>
      </c>
      <c r="Z27" s="56">
        <v>1</v>
      </c>
      <c r="AA27" s="40" t="s">
        <v>67</v>
      </c>
      <c r="AB27" s="40" t="s">
        <v>67</v>
      </c>
      <c r="AC27" s="40" t="s">
        <v>67</v>
      </c>
      <c r="AD27" s="56">
        <v>1</v>
      </c>
      <c r="AE27" s="37">
        <f t="shared" si="4"/>
        <v>25</v>
      </c>
      <c r="AF27" s="56">
        <v>2</v>
      </c>
      <c r="AG27" s="37">
        <f t="shared" si="14"/>
        <v>200</v>
      </c>
      <c r="AH27" s="56">
        <v>0</v>
      </c>
      <c r="AI27" s="40" t="s">
        <v>45</v>
      </c>
      <c r="AJ27" s="56">
        <v>1</v>
      </c>
      <c r="AK27" s="40" t="s">
        <v>45</v>
      </c>
      <c r="AL27" s="56">
        <v>8</v>
      </c>
      <c r="AM27" s="37">
        <f t="shared" si="15"/>
        <v>160</v>
      </c>
      <c r="AN27" s="56">
        <v>1</v>
      </c>
      <c r="AO27" s="40" t="s">
        <v>45</v>
      </c>
      <c r="AP27" s="40" t="s">
        <v>45</v>
      </c>
      <c r="AQ27" s="40" t="s">
        <v>45</v>
      </c>
      <c r="AR27" s="56">
        <v>18</v>
      </c>
      <c r="AS27" s="37">
        <f t="shared" si="5"/>
        <v>200</v>
      </c>
      <c r="AT27" s="56">
        <v>7</v>
      </c>
      <c r="AU27" s="37">
        <f t="shared" si="16"/>
        <v>116.66666666666667</v>
      </c>
      <c r="AV27" s="56">
        <v>2</v>
      </c>
      <c r="AW27" s="37">
        <f t="shared" si="6"/>
        <v>100</v>
      </c>
      <c r="AX27" s="56">
        <v>11</v>
      </c>
      <c r="AY27" s="37">
        <f t="shared" si="7"/>
        <v>68.75</v>
      </c>
      <c r="AZ27" s="79">
        <v>1339</v>
      </c>
      <c r="BA27" s="37">
        <f t="shared" si="18"/>
        <v>101.20937263794407</v>
      </c>
      <c r="BB27" s="40" t="s">
        <v>67</v>
      </c>
      <c r="BC27" s="40" t="s">
        <v>67</v>
      </c>
      <c r="BD27" s="40" t="s">
        <v>67</v>
      </c>
      <c r="BE27" s="40" t="s">
        <v>67</v>
      </c>
      <c r="BF27" s="40" t="s">
        <v>67</v>
      </c>
      <c r="BG27" s="40" t="s">
        <v>67</v>
      </c>
      <c r="BH27" s="40" t="s">
        <v>67</v>
      </c>
      <c r="BI27" s="40" t="s">
        <v>67</v>
      </c>
      <c r="BJ27" s="40" t="s">
        <v>67</v>
      </c>
      <c r="BK27" s="40" t="s">
        <v>67</v>
      </c>
      <c r="BL27" s="40" t="s">
        <v>67</v>
      </c>
      <c r="BM27" s="45" t="s">
        <v>67</v>
      </c>
      <c r="BN27" s="23"/>
    </row>
    <row r="28" spans="2:66">
      <c r="B28" s="34" t="s">
        <v>41</v>
      </c>
      <c r="C28" s="31" t="s">
        <v>42</v>
      </c>
      <c r="D28" s="73">
        <v>70153</v>
      </c>
      <c r="E28" s="37">
        <f t="shared" si="32"/>
        <v>95.990334330367773</v>
      </c>
      <c r="F28" s="56">
        <v>52842</v>
      </c>
      <c r="G28" s="37">
        <f t="shared" si="32"/>
        <v>103.80512719772123</v>
      </c>
      <c r="H28" s="56">
        <v>89834</v>
      </c>
      <c r="I28" s="37">
        <f t="shared" si="33"/>
        <v>107.23886832995106</v>
      </c>
      <c r="J28" s="56">
        <v>13300</v>
      </c>
      <c r="K28" s="37">
        <f t="shared" si="34"/>
        <v>102.88543358861297</v>
      </c>
      <c r="L28" s="56">
        <v>667</v>
      </c>
      <c r="M28" s="37">
        <f t="shared" ref="M28" si="35">L28/L27*100</f>
        <v>146.2719298245614</v>
      </c>
      <c r="N28" s="40" t="s">
        <v>67</v>
      </c>
      <c r="O28" s="40" t="s">
        <v>67</v>
      </c>
      <c r="P28" s="56">
        <v>379</v>
      </c>
      <c r="Q28" s="37">
        <f t="shared" si="1"/>
        <v>138.82783882783883</v>
      </c>
      <c r="R28" s="56">
        <v>48</v>
      </c>
      <c r="S28" s="37">
        <f t="shared" si="9"/>
        <v>78.688524590163937</v>
      </c>
      <c r="T28" s="56">
        <v>59</v>
      </c>
      <c r="U28" s="37">
        <f t="shared" si="2"/>
        <v>64.835164835164832</v>
      </c>
      <c r="V28" s="56">
        <v>277</v>
      </c>
      <c r="W28" s="37">
        <f t="shared" si="10"/>
        <v>189.72602739726028</v>
      </c>
      <c r="X28" s="56">
        <v>1</v>
      </c>
      <c r="Y28" s="37">
        <f t="shared" si="13"/>
        <v>100</v>
      </c>
      <c r="Z28" s="56">
        <v>0</v>
      </c>
      <c r="AA28" s="37">
        <f t="shared" ref="AA28" si="36">Z28/Z27*100</f>
        <v>0</v>
      </c>
      <c r="AB28" s="40" t="s">
        <v>67</v>
      </c>
      <c r="AC28" s="40" t="s">
        <v>67</v>
      </c>
      <c r="AD28" s="56">
        <v>0</v>
      </c>
      <c r="AE28" s="40" t="s">
        <v>45</v>
      </c>
      <c r="AF28" s="56">
        <v>2</v>
      </c>
      <c r="AG28" s="37">
        <f t="shared" si="14"/>
        <v>100</v>
      </c>
      <c r="AH28" s="56">
        <v>0</v>
      </c>
      <c r="AI28" s="62" t="s">
        <v>45</v>
      </c>
      <c r="AJ28" s="56">
        <v>0</v>
      </c>
      <c r="AK28" s="62" t="s">
        <v>45</v>
      </c>
      <c r="AL28" s="56">
        <v>7</v>
      </c>
      <c r="AM28" s="37">
        <f t="shared" si="15"/>
        <v>87.5</v>
      </c>
      <c r="AN28" s="56">
        <v>1</v>
      </c>
      <c r="AO28" s="37">
        <f t="shared" ref="AO28" si="37">AN28/AN27*100</f>
        <v>100</v>
      </c>
      <c r="AP28" s="40" t="s">
        <v>45</v>
      </c>
      <c r="AQ28" s="40" t="s">
        <v>45</v>
      </c>
      <c r="AR28" s="56">
        <v>49</v>
      </c>
      <c r="AS28" s="37">
        <f t="shared" si="5"/>
        <v>272.22222222222223</v>
      </c>
      <c r="AT28" s="56">
        <v>8</v>
      </c>
      <c r="AU28" s="37">
        <f t="shared" si="16"/>
        <v>114.28571428571428</v>
      </c>
      <c r="AV28" s="56">
        <v>3</v>
      </c>
      <c r="AW28" s="37">
        <f t="shared" si="6"/>
        <v>150</v>
      </c>
      <c r="AX28" s="56">
        <v>45</v>
      </c>
      <c r="AY28" s="37">
        <f t="shared" si="7"/>
        <v>409.09090909090907</v>
      </c>
      <c r="AZ28" s="79">
        <v>1353</v>
      </c>
      <c r="BA28" s="37">
        <f t="shared" si="18"/>
        <v>101.04555638536222</v>
      </c>
      <c r="BB28" s="40" t="s">
        <v>67</v>
      </c>
      <c r="BC28" s="40" t="s">
        <v>67</v>
      </c>
      <c r="BD28" s="40" t="s">
        <v>67</v>
      </c>
      <c r="BE28" s="40" t="s">
        <v>67</v>
      </c>
      <c r="BF28" s="40" t="s">
        <v>67</v>
      </c>
      <c r="BG28" s="40" t="s">
        <v>67</v>
      </c>
      <c r="BH28" s="40" t="s">
        <v>67</v>
      </c>
      <c r="BI28" s="40" t="s">
        <v>67</v>
      </c>
      <c r="BJ28" s="40" t="s">
        <v>67</v>
      </c>
      <c r="BK28" s="40" t="s">
        <v>67</v>
      </c>
      <c r="BL28" s="40" t="s">
        <v>67</v>
      </c>
      <c r="BM28" s="45" t="s">
        <v>67</v>
      </c>
      <c r="BN28" s="23"/>
    </row>
    <row r="29" spans="2:66">
      <c r="B29" s="34" t="s">
        <v>71</v>
      </c>
      <c r="C29" s="31" t="s">
        <v>72</v>
      </c>
      <c r="D29" s="73">
        <v>69434</v>
      </c>
      <c r="E29" s="37">
        <f t="shared" ref="E29:G29" si="38">D29/D28*100</f>
        <v>98.975097287357627</v>
      </c>
      <c r="F29" s="56">
        <v>54394</v>
      </c>
      <c r="G29" s="37">
        <f t="shared" si="38"/>
        <v>102.93705764354112</v>
      </c>
      <c r="H29" s="56">
        <v>96647</v>
      </c>
      <c r="I29" s="37">
        <f t="shared" ref="I29" si="39">H29/H28*100</f>
        <v>107.58398824498518</v>
      </c>
      <c r="J29" s="56">
        <v>13972</v>
      </c>
      <c r="K29" s="37">
        <f t="shared" ref="K29" si="40">J29/J28*100</f>
        <v>105.05263157894737</v>
      </c>
      <c r="L29" s="56">
        <v>705</v>
      </c>
      <c r="M29" s="37">
        <f t="shared" ref="M29" si="41">L29/L28*100</f>
        <v>105.69715142428787</v>
      </c>
      <c r="N29" s="40" t="s">
        <v>45</v>
      </c>
      <c r="O29" s="40" t="s">
        <v>45</v>
      </c>
      <c r="P29" s="56">
        <v>459</v>
      </c>
      <c r="Q29" s="37">
        <f t="shared" ref="Q29" si="42">P29/P28*100</f>
        <v>121.10817941952507</v>
      </c>
      <c r="R29" s="56">
        <v>51</v>
      </c>
      <c r="S29" s="37">
        <f t="shared" ref="S29" si="43">R29/R28*100</f>
        <v>106.25</v>
      </c>
      <c r="T29" s="56">
        <v>66</v>
      </c>
      <c r="U29" s="37">
        <f t="shared" ref="U29" si="44">T29/T28*100</f>
        <v>111.86440677966101</v>
      </c>
      <c r="V29" s="56">
        <v>304</v>
      </c>
      <c r="W29" s="37">
        <f t="shared" ref="W29" si="45">V29/V28*100</f>
        <v>109.74729241877257</v>
      </c>
      <c r="X29" s="56">
        <v>0</v>
      </c>
      <c r="Y29" s="40" t="s">
        <v>45</v>
      </c>
      <c r="Z29" s="56">
        <v>1</v>
      </c>
      <c r="AA29" s="40" t="s">
        <v>45</v>
      </c>
      <c r="AB29" s="40" t="s">
        <v>45</v>
      </c>
      <c r="AC29" s="40" t="s">
        <v>45</v>
      </c>
      <c r="AD29" s="56">
        <v>0</v>
      </c>
      <c r="AE29" s="40" t="s">
        <v>45</v>
      </c>
      <c r="AF29" s="56">
        <v>2</v>
      </c>
      <c r="AG29" s="37">
        <f t="shared" ref="AG29" si="46">AF29/AF28*100</f>
        <v>100</v>
      </c>
      <c r="AH29" s="56">
        <v>0</v>
      </c>
      <c r="AI29" s="62" t="s">
        <v>45</v>
      </c>
      <c r="AJ29" s="56">
        <v>1</v>
      </c>
      <c r="AK29" s="62" t="s">
        <v>45</v>
      </c>
      <c r="AL29" s="56">
        <v>11</v>
      </c>
      <c r="AM29" s="37">
        <f t="shared" ref="AM29" si="47">AL29/AL28*100</f>
        <v>157.14285714285714</v>
      </c>
      <c r="AN29" s="56">
        <v>1</v>
      </c>
      <c r="AO29" s="37">
        <f t="shared" ref="AO29" si="48">AN29/AN28*100</f>
        <v>100</v>
      </c>
      <c r="AP29" s="40" t="s">
        <v>45</v>
      </c>
      <c r="AQ29" s="40" t="s">
        <v>45</v>
      </c>
      <c r="AR29" s="56">
        <v>28</v>
      </c>
      <c r="AS29" s="37">
        <f t="shared" ref="AS29" si="49">AR29/AR28*100</f>
        <v>57.142857142857139</v>
      </c>
      <c r="AT29" s="56">
        <v>7</v>
      </c>
      <c r="AU29" s="37">
        <f t="shared" ref="AU29" si="50">AT29/AT28*100</f>
        <v>87.5</v>
      </c>
      <c r="AV29" s="56">
        <v>3</v>
      </c>
      <c r="AW29" s="37">
        <f t="shared" ref="AW29" si="51">AV29/AV28*100</f>
        <v>100</v>
      </c>
      <c r="AX29" s="56">
        <v>1</v>
      </c>
      <c r="AY29" s="37">
        <f t="shared" ref="AY29" si="52">AX29/AX28*100</f>
        <v>2.2222222222222223</v>
      </c>
      <c r="AZ29" s="79">
        <v>1366</v>
      </c>
      <c r="BA29" s="37">
        <f t="shared" ref="BA29" si="53">AZ29/AZ28*100</f>
        <v>100.96082779009608</v>
      </c>
      <c r="BB29" s="40" t="s">
        <v>45</v>
      </c>
      <c r="BC29" s="40" t="s">
        <v>45</v>
      </c>
      <c r="BD29" s="40" t="s">
        <v>45</v>
      </c>
      <c r="BE29" s="40" t="s">
        <v>45</v>
      </c>
      <c r="BF29" s="40" t="s">
        <v>45</v>
      </c>
      <c r="BG29" s="40" t="s">
        <v>45</v>
      </c>
      <c r="BH29" s="40" t="s">
        <v>45</v>
      </c>
      <c r="BI29" s="40" t="s">
        <v>45</v>
      </c>
      <c r="BJ29" s="40" t="s">
        <v>45</v>
      </c>
      <c r="BK29" s="40" t="s">
        <v>45</v>
      </c>
      <c r="BL29" s="40" t="s">
        <v>45</v>
      </c>
      <c r="BM29" s="45" t="s">
        <v>45</v>
      </c>
      <c r="BN29" s="23"/>
    </row>
    <row r="30" spans="2:66">
      <c r="B30" s="34" t="s">
        <v>73</v>
      </c>
      <c r="C30" s="31" t="s">
        <v>74</v>
      </c>
      <c r="D30" s="73">
        <v>68722.399999999994</v>
      </c>
      <c r="E30" s="37">
        <f t="shared" ref="E30:G30" si="54">D30/D29*100</f>
        <v>98.975141861335942</v>
      </c>
      <c r="F30" s="56">
        <v>57586</v>
      </c>
      <c r="G30" s="37">
        <f t="shared" si="54"/>
        <v>105.86829429716514</v>
      </c>
      <c r="H30" s="56">
        <v>108307</v>
      </c>
      <c r="I30" s="37">
        <f t="shared" ref="I30" si="55">H30/H29*100</f>
        <v>112.06452347201672</v>
      </c>
      <c r="J30" s="56">
        <v>13690</v>
      </c>
      <c r="K30" s="37">
        <f t="shared" ref="K30" si="56">J30/J29*100</f>
        <v>97.981677640996281</v>
      </c>
      <c r="L30" s="56">
        <v>598</v>
      </c>
      <c r="M30" s="37">
        <f t="shared" ref="M30" si="57">L30/L29*100</f>
        <v>84.822695035460995</v>
      </c>
      <c r="N30" s="40" t="s">
        <v>45</v>
      </c>
      <c r="O30" s="40" t="s">
        <v>45</v>
      </c>
      <c r="P30" s="56">
        <v>556</v>
      </c>
      <c r="Q30" s="37">
        <f t="shared" ref="Q30" si="58">P30/P29*100</f>
        <v>121.13289760348584</v>
      </c>
      <c r="R30" s="56">
        <v>93</v>
      </c>
      <c r="S30" s="37">
        <f t="shared" ref="S30" si="59">R30/R29*100</f>
        <v>182.35294117647058</v>
      </c>
      <c r="T30" s="56">
        <v>62</v>
      </c>
      <c r="U30" s="37">
        <f t="shared" ref="U30" si="60">T30/T29*100</f>
        <v>93.939393939393938</v>
      </c>
      <c r="V30" s="56">
        <v>396</v>
      </c>
      <c r="W30" s="37">
        <f t="shared" ref="W30" si="61">V30/V29*100</f>
        <v>130.26315789473685</v>
      </c>
      <c r="X30" s="56">
        <v>0</v>
      </c>
      <c r="Y30" s="40" t="s">
        <v>45</v>
      </c>
      <c r="Z30" s="56">
        <v>0</v>
      </c>
      <c r="AA30" s="40" t="s">
        <v>45</v>
      </c>
      <c r="AB30" s="40" t="s">
        <v>45</v>
      </c>
      <c r="AC30" s="40" t="s">
        <v>45</v>
      </c>
      <c r="AD30" s="56">
        <v>1</v>
      </c>
      <c r="AE30" s="40" t="s">
        <v>45</v>
      </c>
      <c r="AF30" s="56">
        <v>1</v>
      </c>
      <c r="AG30" s="37">
        <f t="shared" ref="AG30" si="62">AF30/AF29*100</f>
        <v>50</v>
      </c>
      <c r="AH30" s="56">
        <v>0</v>
      </c>
      <c r="AI30" s="62" t="s">
        <v>45</v>
      </c>
      <c r="AJ30" s="56">
        <v>0</v>
      </c>
      <c r="AK30" s="62" t="s">
        <v>45</v>
      </c>
      <c r="AL30" s="56">
        <v>11</v>
      </c>
      <c r="AM30" s="37">
        <f t="shared" ref="AM30" si="63">AL30/AL29*100</f>
        <v>100</v>
      </c>
      <c r="AN30" s="56">
        <v>1</v>
      </c>
      <c r="AO30" s="37">
        <f t="shared" ref="AO30" si="64">AN30/AN29*100</f>
        <v>100</v>
      </c>
      <c r="AP30" s="40" t="s">
        <v>45</v>
      </c>
      <c r="AQ30" s="40" t="s">
        <v>45</v>
      </c>
      <c r="AR30" s="56">
        <v>20</v>
      </c>
      <c r="AS30" s="37">
        <f t="shared" ref="AS30" si="65">AR30/AR29*100</f>
        <v>71.428571428571431</v>
      </c>
      <c r="AT30" s="56">
        <v>8</v>
      </c>
      <c r="AU30" s="37">
        <f t="shared" ref="AU30" si="66">AT30/AT29*100</f>
        <v>114.28571428571428</v>
      </c>
      <c r="AV30" s="56">
        <v>2</v>
      </c>
      <c r="AW30" s="37">
        <f t="shared" ref="AW30" si="67">AV30/AV29*100</f>
        <v>66.666666666666657</v>
      </c>
      <c r="AX30" s="56">
        <v>14</v>
      </c>
      <c r="AY30" s="37">
        <f t="shared" ref="AY30" si="68">AX30/AX29*100</f>
        <v>1400</v>
      </c>
      <c r="AZ30" s="79">
        <v>1380</v>
      </c>
      <c r="BA30" s="37">
        <f t="shared" ref="BA30" si="69">AZ30/AZ29*100</f>
        <v>101.02489019033676</v>
      </c>
      <c r="BB30" s="40" t="s">
        <v>45</v>
      </c>
      <c r="BC30" s="40" t="s">
        <v>45</v>
      </c>
      <c r="BD30" s="40" t="s">
        <v>45</v>
      </c>
      <c r="BE30" s="40" t="s">
        <v>45</v>
      </c>
      <c r="BF30" s="40" t="s">
        <v>45</v>
      </c>
      <c r="BG30" s="40" t="s">
        <v>45</v>
      </c>
      <c r="BH30" s="40" t="s">
        <v>45</v>
      </c>
      <c r="BI30" s="40" t="s">
        <v>45</v>
      </c>
      <c r="BJ30" s="40" t="s">
        <v>45</v>
      </c>
      <c r="BK30" s="40" t="s">
        <v>45</v>
      </c>
      <c r="BL30" s="40" t="s">
        <v>45</v>
      </c>
      <c r="BM30" s="45" t="s">
        <v>45</v>
      </c>
      <c r="BN30" s="23"/>
    </row>
    <row r="31" spans="2:66">
      <c r="B31" s="36" t="s">
        <v>75</v>
      </c>
      <c r="C31" s="33" t="s">
        <v>76</v>
      </c>
      <c r="D31" s="97">
        <v>68722.399999999994</v>
      </c>
      <c r="E31" s="39">
        <f t="shared" ref="E31:G31" si="70">D31/D30*100</f>
        <v>100</v>
      </c>
      <c r="F31" s="57">
        <v>58964</v>
      </c>
      <c r="G31" s="39">
        <f t="shared" si="70"/>
        <v>102.39294272913556</v>
      </c>
      <c r="H31" s="57">
        <v>114969</v>
      </c>
      <c r="I31" s="39">
        <f t="shared" ref="I31" si="71">H31/H30*100</f>
        <v>106.15103363586842</v>
      </c>
      <c r="J31" s="57">
        <v>14666</v>
      </c>
      <c r="K31" s="39">
        <f t="shared" ref="K31" si="72">J31/J30*100</f>
        <v>107.12929145361578</v>
      </c>
      <c r="L31" s="57">
        <v>674</v>
      </c>
      <c r="M31" s="39">
        <f t="shared" ref="M31" si="73">L31/L30*100</f>
        <v>112.70903010033445</v>
      </c>
      <c r="N31" s="67" t="s">
        <v>45</v>
      </c>
      <c r="O31" s="67" t="s">
        <v>45</v>
      </c>
      <c r="P31" s="57">
        <v>396</v>
      </c>
      <c r="Q31" s="39">
        <f t="shared" ref="Q31" si="74">P31/P30*100</f>
        <v>71.223021582733821</v>
      </c>
      <c r="R31" s="57">
        <v>69</v>
      </c>
      <c r="S31" s="39">
        <f t="shared" ref="S31" si="75">R31/R30*100</f>
        <v>74.193548387096769</v>
      </c>
      <c r="T31" s="57">
        <v>84</v>
      </c>
      <c r="U31" s="39">
        <f t="shared" ref="U31" si="76">T31/T30*100</f>
        <v>135.48387096774192</v>
      </c>
      <c r="V31" s="57">
        <v>373</v>
      </c>
      <c r="W31" s="39">
        <f t="shared" ref="W31" si="77">V31/V30*100</f>
        <v>94.191919191919197</v>
      </c>
      <c r="X31" s="57">
        <v>0</v>
      </c>
      <c r="Y31" s="67" t="s">
        <v>45</v>
      </c>
      <c r="Z31" s="57">
        <v>0</v>
      </c>
      <c r="AA31" s="67" t="s">
        <v>45</v>
      </c>
      <c r="AB31" s="67" t="s">
        <v>45</v>
      </c>
      <c r="AC31" s="67" t="s">
        <v>45</v>
      </c>
      <c r="AD31" s="57">
        <v>0</v>
      </c>
      <c r="AE31" s="67" t="s">
        <v>45</v>
      </c>
      <c r="AF31" s="57">
        <v>2</v>
      </c>
      <c r="AG31" s="39">
        <f t="shared" ref="AG31" si="78">AF31/AF30*100</f>
        <v>200</v>
      </c>
      <c r="AH31" s="57">
        <v>0</v>
      </c>
      <c r="AI31" s="69" t="s">
        <v>45</v>
      </c>
      <c r="AJ31" s="57">
        <v>0</v>
      </c>
      <c r="AK31" s="69" t="s">
        <v>45</v>
      </c>
      <c r="AL31" s="57">
        <v>11</v>
      </c>
      <c r="AM31" s="39">
        <f t="shared" ref="AM31" si="79">AL31/AL30*100</f>
        <v>100</v>
      </c>
      <c r="AN31" s="57">
        <v>1</v>
      </c>
      <c r="AO31" s="39">
        <f t="shared" ref="AO31" si="80">AN31/AN30*100</f>
        <v>100</v>
      </c>
      <c r="AP31" s="67" t="s">
        <v>45</v>
      </c>
      <c r="AQ31" s="67" t="s">
        <v>45</v>
      </c>
      <c r="AR31" s="57">
        <v>41</v>
      </c>
      <c r="AS31" s="39">
        <f t="shared" ref="AS31" si="81">AR31/AR30*100</f>
        <v>204.99999999999997</v>
      </c>
      <c r="AT31" s="57">
        <v>8</v>
      </c>
      <c r="AU31" s="39">
        <f t="shared" ref="AU31" si="82">AT31/AT30*100</f>
        <v>100</v>
      </c>
      <c r="AV31" s="57">
        <v>2</v>
      </c>
      <c r="AW31" s="39">
        <f t="shared" ref="AW31" si="83">AV31/AV30*100</f>
        <v>100</v>
      </c>
      <c r="AX31" s="57">
        <v>48</v>
      </c>
      <c r="AY31" s="39">
        <f t="shared" ref="AY31" si="84">AX31/AX30*100</f>
        <v>342.85714285714283</v>
      </c>
      <c r="AZ31" s="81">
        <v>1408</v>
      </c>
      <c r="BA31" s="39">
        <f t="shared" ref="BA31" si="85">AZ31/AZ30*100</f>
        <v>102.02898550724638</v>
      </c>
      <c r="BB31" s="67" t="s">
        <v>45</v>
      </c>
      <c r="BC31" s="67" t="s">
        <v>45</v>
      </c>
      <c r="BD31" s="67" t="s">
        <v>45</v>
      </c>
      <c r="BE31" s="67" t="s">
        <v>45</v>
      </c>
      <c r="BF31" s="67" t="s">
        <v>45</v>
      </c>
      <c r="BG31" s="67" t="s">
        <v>45</v>
      </c>
      <c r="BH31" s="67" t="s">
        <v>45</v>
      </c>
      <c r="BI31" s="67" t="s">
        <v>45</v>
      </c>
      <c r="BJ31" s="67" t="s">
        <v>45</v>
      </c>
      <c r="BK31" s="67" t="s">
        <v>45</v>
      </c>
      <c r="BL31" s="67" t="s">
        <v>45</v>
      </c>
      <c r="BM31" s="98" t="s">
        <v>45</v>
      </c>
      <c r="BN31" s="23"/>
    </row>
    <row r="32" spans="2:66">
      <c r="B32" s="99" t="s">
        <v>77</v>
      </c>
      <c r="C32" s="100" t="s">
        <v>78</v>
      </c>
      <c r="D32" s="101">
        <v>68772.399999999994</v>
      </c>
      <c r="E32" s="102">
        <f t="shared" ref="E32" si="86">D32/D31*100</f>
        <v>100.07275648114735</v>
      </c>
      <c r="F32" s="103">
        <v>61171</v>
      </c>
      <c r="G32" s="102">
        <f t="shared" ref="G32" si="87">F32/F31*100</f>
        <v>103.7429618072044</v>
      </c>
      <c r="H32" s="103">
        <v>120453</v>
      </c>
      <c r="I32" s="102">
        <f t="shared" ref="I32" si="88">H32/H31*100</f>
        <v>104.76998147326671</v>
      </c>
      <c r="J32" s="103">
        <v>16013</v>
      </c>
      <c r="K32" s="102">
        <f t="shared" ref="K32" si="89">J32/J31*100</f>
        <v>109.18450838674485</v>
      </c>
      <c r="L32" s="103">
        <v>722</v>
      </c>
      <c r="M32" s="102">
        <f t="shared" ref="M32" si="90">L32/L31*100</f>
        <v>107.12166172106825</v>
      </c>
      <c r="N32" s="104" t="s">
        <v>45</v>
      </c>
      <c r="O32" s="104" t="s">
        <v>45</v>
      </c>
      <c r="P32" s="103">
        <v>399</v>
      </c>
      <c r="Q32" s="102">
        <f t="shared" ref="Q32" si="91">P32/P31*100</f>
        <v>100.75757575757575</v>
      </c>
      <c r="R32" s="103">
        <v>78</v>
      </c>
      <c r="S32" s="102">
        <f t="shared" ref="S32" si="92">R32/R31*100</f>
        <v>113.04347826086956</v>
      </c>
      <c r="T32" s="103">
        <v>58</v>
      </c>
      <c r="U32" s="102">
        <f t="shared" ref="U32" si="93">T32/T31*100</f>
        <v>69.047619047619051</v>
      </c>
      <c r="V32" s="103">
        <v>188</v>
      </c>
      <c r="W32" s="102">
        <f t="shared" ref="W32" si="94">V32/V31*100</f>
        <v>50.402144772117964</v>
      </c>
      <c r="X32" s="103">
        <v>0</v>
      </c>
      <c r="Y32" s="104" t="s">
        <v>45</v>
      </c>
      <c r="Z32" s="103">
        <v>0</v>
      </c>
      <c r="AA32" s="104" t="s">
        <v>45</v>
      </c>
      <c r="AB32" s="104" t="s">
        <v>45</v>
      </c>
      <c r="AC32" s="104" t="s">
        <v>45</v>
      </c>
      <c r="AD32" s="103">
        <v>0</v>
      </c>
      <c r="AE32" s="104" t="s">
        <v>45</v>
      </c>
      <c r="AF32" s="103">
        <v>2</v>
      </c>
      <c r="AG32" s="102">
        <f t="shared" ref="AG32" si="95">AF32/AF31*100</f>
        <v>100</v>
      </c>
      <c r="AH32" s="103">
        <v>0</v>
      </c>
      <c r="AI32" s="105" t="s">
        <v>45</v>
      </c>
      <c r="AJ32" s="103">
        <v>1</v>
      </c>
      <c r="AK32" s="105" t="s">
        <v>45</v>
      </c>
      <c r="AL32" s="103">
        <v>14</v>
      </c>
      <c r="AM32" s="102">
        <f t="shared" ref="AM32" si="96">AL32/AL31*100</f>
        <v>127.27272727272727</v>
      </c>
      <c r="AN32" s="103">
        <v>2</v>
      </c>
      <c r="AO32" s="102">
        <f t="shared" ref="AO32" si="97">AN32/AN31*100</f>
        <v>200</v>
      </c>
      <c r="AP32" s="104" t="s">
        <v>45</v>
      </c>
      <c r="AQ32" s="104" t="s">
        <v>45</v>
      </c>
      <c r="AR32" s="103">
        <v>26</v>
      </c>
      <c r="AS32" s="102">
        <f t="shared" ref="AS32" si="98">AR32/AR31*100</f>
        <v>63.414634146341463</v>
      </c>
      <c r="AT32" s="103">
        <v>9</v>
      </c>
      <c r="AU32" s="102">
        <f t="shared" ref="AU32" si="99">AT32/AT31*100</f>
        <v>112.5</v>
      </c>
      <c r="AV32" s="103">
        <v>2</v>
      </c>
      <c r="AW32" s="102">
        <f t="shared" ref="AW32" si="100">AV32/AV31*100</f>
        <v>100</v>
      </c>
      <c r="AX32" s="103">
        <v>17</v>
      </c>
      <c r="AY32" s="102">
        <f t="shared" ref="AY32" si="101">AX32/AX31*100</f>
        <v>35.416666666666671</v>
      </c>
      <c r="AZ32" s="106">
        <v>1417</v>
      </c>
      <c r="BA32" s="102">
        <f t="shared" ref="BA32" si="102">AZ32/AZ31*100</f>
        <v>100.63920454545455</v>
      </c>
      <c r="BB32" s="104" t="s">
        <v>45</v>
      </c>
      <c r="BC32" s="104" t="s">
        <v>45</v>
      </c>
      <c r="BD32" s="104" t="s">
        <v>45</v>
      </c>
      <c r="BE32" s="104" t="s">
        <v>45</v>
      </c>
      <c r="BF32" s="104" t="s">
        <v>45</v>
      </c>
      <c r="BG32" s="104" t="s">
        <v>45</v>
      </c>
      <c r="BH32" s="104" t="s">
        <v>45</v>
      </c>
      <c r="BI32" s="104" t="s">
        <v>45</v>
      </c>
      <c r="BJ32" s="104" t="s">
        <v>45</v>
      </c>
      <c r="BK32" s="104" t="s">
        <v>45</v>
      </c>
      <c r="BL32" s="104" t="s">
        <v>45</v>
      </c>
      <c r="BM32" s="107" t="s">
        <v>45</v>
      </c>
      <c r="BN32" s="23"/>
    </row>
    <row r="33" spans="2:72" s="19" customFormat="1" ht="12" customHeight="1">
      <c r="B33" s="11" t="s">
        <v>69</v>
      </c>
      <c r="C33" s="15"/>
      <c r="D33" s="16"/>
      <c r="E33" s="17"/>
      <c r="F33" s="18"/>
    </row>
    <row r="34" spans="2:72" s="19" customFormat="1" ht="12" customHeight="1">
      <c r="B34" s="15" t="s">
        <v>44</v>
      </c>
      <c r="C34" s="15"/>
      <c r="D34" s="16"/>
      <c r="E34" s="17"/>
      <c r="F34" s="18"/>
    </row>
    <row r="35" spans="2:72">
      <c r="B35" s="1" t="s">
        <v>68</v>
      </c>
      <c r="C35" s="1"/>
      <c r="D35" s="26"/>
      <c r="E35" s="25"/>
      <c r="F35" s="25"/>
      <c r="G35" s="25"/>
      <c r="H35" s="25"/>
      <c r="I35" s="25"/>
      <c r="J35" s="25"/>
      <c r="K35" s="25"/>
      <c r="L35" s="24"/>
      <c r="M35" s="25"/>
      <c r="N35" s="25"/>
      <c r="O35" s="25"/>
      <c r="P35" s="25"/>
      <c r="Q35" s="25"/>
      <c r="R35" s="24"/>
      <c r="S35" s="25"/>
      <c r="T35" s="25"/>
      <c r="U35" s="25"/>
      <c r="V35" s="25"/>
      <c r="W35" s="25"/>
      <c r="X35" s="25"/>
      <c r="Y35" s="25"/>
      <c r="Z35" s="24"/>
      <c r="AA35" s="25"/>
      <c r="AB35" s="25"/>
      <c r="AC35" s="25"/>
      <c r="AD35" s="25"/>
      <c r="AE35" s="25"/>
      <c r="AF35" s="24"/>
      <c r="AG35" s="25"/>
      <c r="AH35" s="25"/>
      <c r="AI35" s="25"/>
      <c r="AJ35" s="25"/>
      <c r="AK35" s="25"/>
      <c r="AL35" s="25"/>
      <c r="AM35" s="25"/>
      <c r="AN35" s="24"/>
      <c r="AO35" s="25"/>
      <c r="AP35" s="25"/>
      <c r="AQ35" s="25"/>
      <c r="AR35" s="25"/>
      <c r="AS35" s="25"/>
      <c r="AT35" s="24"/>
      <c r="AU35" s="25"/>
      <c r="AV35" s="25"/>
      <c r="AW35" s="25"/>
      <c r="AX35" s="25"/>
      <c r="AY35" s="25"/>
      <c r="AZ35" s="24"/>
      <c r="BA35" s="25"/>
      <c r="BB35" s="25"/>
      <c r="BC35" s="25"/>
      <c r="BD35" s="24"/>
      <c r="BE35" s="25"/>
      <c r="BF35" s="25"/>
      <c r="BG35" s="25"/>
      <c r="BH35" s="25"/>
      <c r="BI35" s="25"/>
      <c r="BJ35" s="24"/>
      <c r="BK35" s="25"/>
      <c r="BL35" s="25"/>
      <c r="BM35" s="25"/>
      <c r="BN35" s="24"/>
      <c r="BO35" s="8"/>
      <c r="BP35" s="8"/>
      <c r="BQ35" s="8"/>
      <c r="BR35" s="8"/>
      <c r="BS35" s="8"/>
      <c r="BT35" s="8"/>
    </row>
    <row r="36" spans="2:72">
      <c r="B36" s="27"/>
      <c r="C36" s="27"/>
      <c r="D36" s="26"/>
      <c r="E36" s="2"/>
      <c r="F36" s="2"/>
      <c r="G36" s="2"/>
      <c r="H36" s="2"/>
      <c r="I36" s="2"/>
      <c r="J36" s="2"/>
      <c r="K36" s="2"/>
      <c r="L36" s="9"/>
      <c r="M36" s="2"/>
      <c r="N36" s="2"/>
      <c r="O36" s="2"/>
      <c r="P36" s="2"/>
      <c r="Q36" s="2"/>
      <c r="R36" s="9"/>
      <c r="S36" s="2"/>
      <c r="T36" s="2"/>
      <c r="U36" s="2"/>
      <c r="V36" s="2"/>
      <c r="W36" s="2"/>
      <c r="X36" s="2"/>
      <c r="Y36" s="2"/>
      <c r="Z36" s="9"/>
      <c r="AA36" s="2"/>
      <c r="AB36" s="2"/>
      <c r="AC36" s="2"/>
      <c r="AD36" s="2"/>
      <c r="AE36" s="2"/>
      <c r="AF36" s="9"/>
      <c r="AG36" s="2"/>
      <c r="AH36" s="2"/>
      <c r="AI36" s="2"/>
      <c r="AJ36" s="2"/>
      <c r="AK36" s="2"/>
      <c r="AL36" s="2"/>
      <c r="AM36" s="2"/>
      <c r="AN36" s="9"/>
      <c r="AO36" s="2"/>
      <c r="AP36" s="2"/>
      <c r="AQ36" s="2"/>
      <c r="AR36" s="2"/>
      <c r="AS36" s="2"/>
      <c r="AT36" s="9"/>
      <c r="AU36" s="2"/>
      <c r="AV36" s="2"/>
      <c r="AW36" s="2"/>
      <c r="AX36" s="2"/>
      <c r="AY36" s="2"/>
      <c r="AZ36" s="9"/>
      <c r="BA36" s="2"/>
      <c r="BB36" s="2"/>
      <c r="BC36" s="2"/>
      <c r="BD36" s="9"/>
      <c r="BE36" s="2"/>
      <c r="BF36" s="2"/>
      <c r="BG36" s="2"/>
      <c r="BH36" s="2"/>
      <c r="BI36" s="2"/>
      <c r="BJ36" s="9"/>
      <c r="BK36" s="2"/>
      <c r="BL36" s="2"/>
      <c r="BM36" s="2"/>
      <c r="BN36" s="9"/>
      <c r="BO36" s="9"/>
      <c r="BP36" s="2"/>
      <c r="BQ36" s="9"/>
      <c r="BR36" s="2"/>
      <c r="BS36" s="9"/>
      <c r="BT36" s="2"/>
    </row>
    <row r="37" spans="2:72">
      <c r="B37" s="27"/>
      <c r="C37" s="27"/>
      <c r="D37" s="27"/>
      <c r="BO37" s="9"/>
      <c r="BP37" s="2"/>
      <c r="BQ37" s="9"/>
      <c r="BR37" s="2"/>
      <c r="BS37" s="9"/>
      <c r="BT37" s="2"/>
    </row>
    <row r="38" spans="2:72">
      <c r="BO38" s="9"/>
      <c r="BP38" s="2"/>
      <c r="BQ38" s="9"/>
      <c r="BR38" s="2"/>
      <c r="BS38" s="9"/>
      <c r="BT38" s="2"/>
    </row>
    <row r="39" spans="2:72">
      <c r="BO39" s="9"/>
      <c r="BP39" s="2"/>
      <c r="BQ39" s="9"/>
      <c r="BR39" s="2"/>
      <c r="BS39" s="9"/>
      <c r="BT39" s="2"/>
    </row>
    <row r="40" spans="2:72">
      <c r="BO40" s="9"/>
      <c r="BP40" s="2"/>
      <c r="BQ40" s="9"/>
      <c r="BR40" s="2"/>
      <c r="BS40" s="9"/>
      <c r="BT40" s="2"/>
    </row>
    <row r="41" spans="2:72">
      <c r="BO41" s="9"/>
      <c r="BP41" s="2"/>
      <c r="BQ41" s="9"/>
      <c r="BR41" s="2"/>
      <c r="BS41" s="9"/>
      <c r="BT41" s="2"/>
    </row>
    <row r="42" spans="2:72">
      <c r="BO42" s="9"/>
      <c r="BP42" s="2"/>
      <c r="BQ42" s="9"/>
      <c r="BR42" s="2"/>
      <c r="BS42" s="9"/>
      <c r="BT42" s="2"/>
    </row>
    <row r="43" spans="2:72">
      <c r="BO43" s="9"/>
      <c r="BP43" s="2"/>
      <c r="BQ43" s="9"/>
      <c r="BR43" s="2"/>
      <c r="BS43" s="9"/>
      <c r="BT43" s="2"/>
    </row>
    <row r="44" spans="2:72">
      <c r="BO44" s="9"/>
      <c r="BP44" s="2"/>
      <c r="BQ44" s="9"/>
      <c r="BR44" s="2"/>
      <c r="BS44" s="9"/>
      <c r="BT44" s="2"/>
    </row>
    <row r="45" spans="2:72">
      <c r="BO45" s="9"/>
      <c r="BP45" s="2"/>
      <c r="BQ45" s="9"/>
      <c r="BR45" s="2"/>
      <c r="BS45" s="9"/>
      <c r="BT45" s="2"/>
    </row>
    <row r="46" spans="2:72">
      <c r="BO46" s="9"/>
      <c r="BP46" s="2"/>
      <c r="BQ46" s="9"/>
      <c r="BR46" s="2"/>
      <c r="BS46" s="9"/>
      <c r="BT46" s="2"/>
    </row>
    <row r="47" spans="2:72">
      <c r="BO47" s="9"/>
      <c r="BP47" s="2"/>
      <c r="BQ47" s="9"/>
      <c r="BR47" s="2"/>
      <c r="BS47" s="9"/>
      <c r="BT47" s="2"/>
    </row>
    <row r="48" spans="2:72">
      <c r="BO48" s="9"/>
      <c r="BP48" s="2"/>
      <c r="BQ48" s="9"/>
      <c r="BR48" s="2"/>
      <c r="BS48" s="9"/>
      <c r="BT48" s="2"/>
    </row>
    <row r="49" spans="67:72">
      <c r="BO49" s="9"/>
      <c r="BP49" s="2"/>
      <c r="BQ49" s="9"/>
      <c r="BR49" s="2"/>
      <c r="BS49" s="9"/>
      <c r="BT49" s="2"/>
    </row>
    <row r="50" spans="67:72">
      <c r="BO50" s="9"/>
      <c r="BP50" s="2"/>
      <c r="BQ50" s="9"/>
      <c r="BR50" s="2"/>
      <c r="BS50" s="9"/>
      <c r="BT50" s="2"/>
    </row>
    <row r="51" spans="67:72">
      <c r="BO51" s="9"/>
      <c r="BP51" s="2"/>
      <c r="BQ51" s="9"/>
      <c r="BR51" s="2"/>
      <c r="BS51" s="9"/>
      <c r="BT51" s="2"/>
    </row>
    <row r="52" spans="67:72">
      <c r="BO52" s="9"/>
      <c r="BP52" s="2"/>
      <c r="BQ52" s="9"/>
      <c r="BR52" s="2"/>
      <c r="BS52" s="9"/>
      <c r="BT52" s="2"/>
    </row>
    <row r="53" spans="67:72">
      <c r="BO53" s="9"/>
      <c r="BP53" s="2"/>
      <c r="BQ53" s="9"/>
      <c r="BR53" s="2"/>
      <c r="BS53" s="9"/>
      <c r="BT53" s="2"/>
    </row>
    <row r="54" spans="67:72">
      <c r="BO54" s="9"/>
      <c r="BP54" s="2"/>
      <c r="BQ54" s="9"/>
      <c r="BR54" s="2"/>
      <c r="BS54" s="9"/>
      <c r="BT54" s="2"/>
    </row>
    <row r="55" spans="67:72">
      <c r="BO55" s="9"/>
      <c r="BP55" s="2"/>
      <c r="BQ55" s="9"/>
      <c r="BR55" s="2"/>
      <c r="BS55" s="9"/>
      <c r="BT55" s="2"/>
    </row>
    <row r="56" spans="67:72">
      <c r="BO56" s="9"/>
      <c r="BP56" s="2"/>
      <c r="BQ56" s="9"/>
      <c r="BR56" s="2"/>
      <c r="BS56" s="9"/>
      <c r="BT56" s="2"/>
    </row>
    <row r="57" spans="67:72">
      <c r="BO57" s="9"/>
      <c r="BP57" s="2"/>
      <c r="BQ57" s="9"/>
      <c r="BR57" s="2"/>
      <c r="BS57" s="9"/>
      <c r="BT57" s="2"/>
    </row>
    <row r="58" spans="67:72">
      <c r="BO58" s="9"/>
      <c r="BP58" s="2"/>
      <c r="BQ58" s="9"/>
      <c r="BR58" s="2"/>
      <c r="BS58" s="9"/>
      <c r="BT58" s="2"/>
    </row>
    <row r="59" spans="67:72">
      <c r="BO59" s="9"/>
      <c r="BP59" s="2"/>
      <c r="BQ59" s="9"/>
      <c r="BR59" s="2"/>
      <c r="BS59" s="9"/>
      <c r="BT59" s="2"/>
    </row>
    <row r="60" spans="67:72">
      <c r="BO60" s="9"/>
      <c r="BP60" s="2"/>
      <c r="BQ60" s="9"/>
      <c r="BR60" s="2"/>
      <c r="BS60" s="9"/>
      <c r="BT60" s="2"/>
    </row>
    <row r="61" spans="67:72">
      <c r="BO61" s="9"/>
      <c r="BP61" s="2"/>
      <c r="BQ61" s="9"/>
      <c r="BR61" s="2"/>
      <c r="BS61" s="9"/>
      <c r="BT61" s="2"/>
    </row>
    <row r="62" spans="67:72">
      <c r="BO62" s="9"/>
      <c r="BP62" s="2"/>
      <c r="BQ62" s="9"/>
      <c r="BR62" s="2"/>
      <c r="BS62" s="9"/>
      <c r="BT62" s="2"/>
    </row>
    <row r="63" spans="67:72">
      <c r="BO63" s="9"/>
      <c r="BP63" s="2"/>
      <c r="BQ63" s="9"/>
      <c r="BR63" s="2"/>
      <c r="BS63" s="9"/>
      <c r="BT63" s="2"/>
    </row>
    <row r="64" spans="67:72">
      <c r="BO64" s="9"/>
      <c r="BP64" s="2"/>
      <c r="BQ64" s="9"/>
      <c r="BR64" s="2"/>
      <c r="BS64" s="9"/>
      <c r="BT64" s="2"/>
    </row>
    <row r="65" spans="67:72">
      <c r="BO65" s="9"/>
      <c r="BP65" s="2"/>
      <c r="BQ65" s="9"/>
      <c r="BR65" s="2"/>
      <c r="BS65" s="9"/>
      <c r="BT65" s="2"/>
    </row>
    <row r="66" spans="67:72">
      <c r="BO66" s="9"/>
      <c r="BP66" s="2"/>
      <c r="BQ66" s="9"/>
      <c r="BR66" s="2"/>
      <c r="BS66" s="9"/>
      <c r="BT66" s="2"/>
    </row>
    <row r="67" spans="67:72">
      <c r="BO67" s="9"/>
      <c r="BP67" s="2"/>
      <c r="BQ67" s="9"/>
      <c r="BR67" s="2"/>
      <c r="BS67" s="9"/>
      <c r="BT67" s="2"/>
    </row>
    <row r="68" spans="67:72">
      <c r="BO68" s="9"/>
      <c r="BP68" s="2"/>
      <c r="BQ68" s="9"/>
      <c r="BR68" s="2"/>
      <c r="BS68" s="9"/>
      <c r="BT68" s="2"/>
    </row>
    <row r="69" spans="67:72">
      <c r="BO69" s="9"/>
      <c r="BP69" s="2"/>
      <c r="BQ69" s="9"/>
      <c r="BR69" s="2"/>
      <c r="BS69" s="9"/>
      <c r="BT69" s="2"/>
    </row>
    <row r="70" spans="67:72">
      <c r="BO70" s="9"/>
      <c r="BP70" s="2"/>
      <c r="BQ70" s="9"/>
      <c r="BR70" s="2"/>
      <c r="BS70" s="9"/>
      <c r="BT70" s="2"/>
    </row>
    <row r="71" spans="67:72">
      <c r="BO71" s="9"/>
      <c r="BP71" s="2"/>
      <c r="BQ71" s="9"/>
      <c r="BR71" s="2"/>
      <c r="BS71" s="9"/>
      <c r="BT71" s="2"/>
    </row>
    <row r="72" spans="67:72">
      <c r="BO72" s="9"/>
      <c r="BP72" s="2"/>
      <c r="BQ72" s="9"/>
      <c r="BR72" s="2"/>
      <c r="BS72" s="9"/>
      <c r="BT72" s="2"/>
    </row>
    <row r="73" spans="67:72">
      <c r="BO73" s="9"/>
      <c r="BP73" s="2"/>
      <c r="BQ73" s="9"/>
      <c r="BR73" s="2"/>
      <c r="BS73" s="9"/>
      <c r="BT73" s="2"/>
    </row>
    <row r="74" spans="67:72">
      <c r="BO74" s="9"/>
      <c r="BP74" s="2"/>
      <c r="BQ74" s="9"/>
      <c r="BR74" s="2"/>
      <c r="BS74" s="9"/>
      <c r="BT74" s="2"/>
    </row>
    <row r="75" spans="67:72">
      <c r="BO75" s="9"/>
      <c r="BP75" s="2"/>
      <c r="BQ75" s="9"/>
      <c r="BR75" s="2"/>
      <c r="BS75" s="9"/>
      <c r="BT75" s="2"/>
    </row>
    <row r="76" spans="67:72" ht="409.6">
      <c r="BO76" s="9"/>
      <c r="BP76" s="2"/>
      <c r="BQ76" s="9"/>
      <c r="BR76" s="2"/>
      <c r="BS76" s="9"/>
      <c r="BT76" s="2"/>
    </row>
    <row r="78" spans="67:72">
      <c r="BO78" s="9"/>
    </row>
    <row r="79" spans="67:72">
      <c r="BO79" s="9"/>
    </row>
    <row r="80" spans="67:72">
      <c r="BO80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9:C22 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2024-06-19T03:01:25Z</dcterms:modified>
</cp:coreProperties>
</file>