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35" yWindow="30" windowWidth="24345" windowHeight="1191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BA9" i="16"/>
  <c r="AG9" i="16"/>
  <c r="AE9" i="16"/>
  <c r="W9" i="16"/>
  <c r="U9" i="16"/>
  <c r="S9" i="16"/>
  <c r="Q9" i="16"/>
  <c r="K9" i="16"/>
  <c r="I9" i="16"/>
  <c r="BG9" i="16"/>
  <c r="BE9" i="16"/>
  <c r="AY9" i="16"/>
  <c r="AW9" i="16"/>
  <c r="AU9" i="16"/>
  <c r="AS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9" i="16"/>
  <c r="BE19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BG11" i="16"/>
  <c r="BE11" i="16"/>
  <c r="BG10" i="16"/>
  <c r="BE10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Y20" i="16"/>
  <c r="AW20" i="16"/>
  <c r="AU20" i="16"/>
  <c r="AS20" i="16"/>
  <c r="AY19" i="16"/>
  <c r="AW19" i="16"/>
  <c r="AU19" i="16"/>
  <c r="AS19" i="16"/>
  <c r="AY18" i="16"/>
  <c r="AW18" i="16"/>
  <c r="AU18" i="16"/>
  <c r="AS18" i="16"/>
  <c r="AY17" i="16"/>
  <c r="AW17" i="16"/>
  <c r="AU17" i="16"/>
  <c r="AS17" i="16"/>
  <c r="AY16" i="16"/>
  <c r="AW16" i="16"/>
  <c r="AU16" i="16"/>
  <c r="AS16" i="16"/>
  <c r="AY15" i="16"/>
  <c r="AW15" i="16"/>
  <c r="AU15" i="16"/>
  <c r="AS15" i="16"/>
  <c r="AY14" i="16"/>
  <c r="AW14" i="16"/>
  <c r="AU14" i="16"/>
  <c r="AS14" i="16"/>
  <c r="AY13" i="16"/>
  <c r="AW13" i="16"/>
  <c r="AU13" i="16"/>
  <c r="AS13" i="16"/>
  <c r="AY12" i="16"/>
  <c r="AW12" i="16"/>
  <c r="AU12" i="16"/>
  <c r="AS12" i="16"/>
  <c r="AY11" i="16"/>
  <c r="AW11" i="16"/>
  <c r="AU11" i="16"/>
  <c r="AS11" i="16"/>
  <c r="AY10" i="16"/>
  <c r="AW10" i="16"/>
  <c r="AU10" i="16"/>
  <c r="AS10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AK26" i="16"/>
  <c r="AI26" i="16"/>
  <c r="AG26" i="16"/>
  <c r="AE26" i="16"/>
  <c r="AC26" i="16"/>
  <c r="AA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I22" i="16"/>
  <c r="AG22" i="16"/>
  <c r="AE22" i="16"/>
  <c r="AC22" i="16"/>
  <c r="AA22" i="16"/>
  <c r="Y22" i="16"/>
  <c r="AI21" i="16"/>
  <c r="AG21" i="16"/>
  <c r="AE21" i="16"/>
  <c r="AC21" i="16"/>
  <c r="AA21" i="16"/>
  <c r="Y21" i="16"/>
  <c r="AG20" i="16"/>
  <c r="AE20" i="16"/>
  <c r="AG19" i="16"/>
  <c r="AE19" i="16"/>
  <c r="AG18" i="16"/>
  <c r="AE18" i="16"/>
  <c r="AG17" i="16"/>
  <c r="AE17" i="16"/>
  <c r="AG16" i="16"/>
  <c r="AE16" i="16"/>
  <c r="AG15" i="16"/>
  <c r="AE15" i="16"/>
  <c r="AG14" i="16"/>
  <c r="AE14" i="16"/>
  <c r="AG13" i="16"/>
  <c r="AE13" i="16"/>
  <c r="AG12" i="16"/>
  <c r="AE12" i="16"/>
  <c r="AG11" i="16"/>
  <c r="AE11" i="16"/>
  <c r="AG10" i="16"/>
  <c r="AE10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BA19" i="16"/>
  <c r="Q19" i="16"/>
  <c r="BA18" i="16"/>
  <c r="Q18" i="16"/>
  <c r="BA17" i="16"/>
  <c r="Q17" i="16"/>
  <c r="BA16" i="16"/>
  <c r="Q16" i="16"/>
  <c r="BA15" i="16"/>
  <c r="Q15" i="16"/>
  <c r="BA14" i="16"/>
  <c r="Q14" i="16"/>
  <c r="BA13" i="16"/>
  <c r="Q13" i="16"/>
  <c r="BA12" i="16"/>
  <c r="Q12" i="16"/>
  <c r="BA11" i="16"/>
  <c r="Q11" i="16"/>
  <c r="BA10" i="16"/>
  <c r="Q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<sst xmlns="http://schemas.openxmlformats.org/spreadsheetml/2006/main" count="545" uniqueCount="80">
  <si>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</si>
  <si>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</si>
  <si>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</si>
  <si>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</si>
  <si>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</si>
  <si>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</si>
  <si>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</si>
  <si>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</si>
  <si>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</si>
  <si>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</si>
  <si>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</si>
  <si>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</si>
  <si>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</si>
  <si>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</si>
  <si>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</si>
  <si>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</si>
  <si>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</si>
  <si>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</si>
  <si>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</si>
  <si>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</si>
  <si>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</si>
  <si>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</si>
  <si>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</si>
  <si>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</si>
  <si>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</si>
  <si>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</si>
  <si>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</si>
  <si>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</si>
  <si>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</si>
  <si>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</si>
  <si>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</si>
  <si>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</si>
  <si>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</si>
  <si>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</si>
  <si>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</si>
  <si>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</si>
  <si>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</si>
  <si>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</si>
  <si>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</si>
  <si>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</si>
  <si>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</si>
  <si>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</si>
  <si>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</si>
  <si>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</si>
  <si>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</si>
  <si>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</si>
  <si>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</si>
  <si>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</si>
  <si>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</si>
  <si>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</si>
  <si>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</si>
  <si>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</si>
  <si>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</si>
  <si>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</si>
  <si>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</si>
  <si>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</si>
  <si>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</si>
  <si>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</si>
  <si>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</si>
  <si>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</si>
  <si>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</si>
  <si>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</si>
  <si>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</si>
  <si>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</si>
  <si>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</si>
  <si>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</si>
  <si>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</si>
  <si>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1997</t>
    <phoneticPr fontId="9"/>
  </si>
  <si>
    <t>平成9</t>
    <rPh sb="0" eb="2">
      <t>ヘイセイ</t>
    </rPh>
    <phoneticPr fontId="4"/>
  </si>
  <si>
    <t>－</t>
    <phoneticPr fontId="4"/>
  </si>
  <si>
    <t>－</t>
    <phoneticPr fontId="4"/>
  </si>
  <si>
    <t>注：2　「前年比」はJミルクによる算出。</t>
    <rPh sb="0" eb="1">
      <t>チュウ</t>
    </rPh>
    <phoneticPr fontId="9"/>
  </si>
  <si>
    <t>注：1　A:Farm operations with license to market milk.</t>
    <rPh sb="0" eb="1">
      <t>チュウ</t>
    </rPh>
    <phoneticPr fontId="9"/>
  </si>
  <si>
    <t>2019</t>
    <phoneticPr fontId="9"/>
  </si>
  <si>
    <t>令和元</t>
    <rPh sb="0" eb="2">
      <t>レイワ</t>
    </rPh>
    <rPh sb="2" eb="3">
      <t>ガン</t>
    </rPh>
    <phoneticPr fontId="4"/>
  </si>
  <si>
    <t>アメリカ</t>
    <phoneticPr fontId="1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</si>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</sst>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0.0_);[Red]\(0.0\)"/>
    <numFmt numFmtId="183" formatCode="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7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38" fontId="5" fillId="2" borderId="0" xfId="13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3" fontId="14" fillId="0" borderId="35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horizontal="right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I37" sqref="I37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75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78" t="s">
        <v>8</v>
      </c>
      <c r="C5" s="79"/>
      <c r="D5" s="84" t="s">
        <v>44</v>
      </c>
      <c r="E5" s="85"/>
      <c r="F5" s="85" t="s">
        <v>45</v>
      </c>
      <c r="G5" s="85"/>
      <c r="H5" s="85" t="s">
        <v>46</v>
      </c>
      <c r="I5" s="85"/>
      <c r="J5" s="74" t="s">
        <v>60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7"/>
      <c r="X5" s="74" t="s">
        <v>59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7"/>
      <c r="AL5" s="74" t="s">
        <v>58</v>
      </c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7"/>
      <c r="AZ5" s="85" t="s">
        <v>54</v>
      </c>
      <c r="BA5" s="85"/>
      <c r="BB5" s="52" t="s">
        <v>55</v>
      </c>
      <c r="BC5" s="53"/>
      <c r="BD5" s="53"/>
      <c r="BE5" s="53"/>
      <c r="BF5" s="53"/>
      <c r="BG5" s="54"/>
      <c r="BH5" s="74" t="s">
        <v>57</v>
      </c>
      <c r="BI5" s="75"/>
      <c r="BJ5" s="75"/>
      <c r="BK5" s="75"/>
      <c r="BL5" s="75"/>
      <c r="BM5" s="76"/>
      <c r="BN5" s="8"/>
      <c r="BO5" s="22"/>
      <c r="BQ5" s="22"/>
      <c r="BS5" s="22"/>
    </row>
    <row r="6" spans="2:72" ht="12" customHeight="1">
      <c r="B6" s="80"/>
      <c r="C6" s="81"/>
      <c r="D6" s="88" t="s">
        <v>61</v>
      </c>
      <c r="E6" s="87"/>
      <c r="F6" s="86" t="s">
        <v>62</v>
      </c>
      <c r="G6" s="87"/>
      <c r="H6" s="86" t="s">
        <v>63</v>
      </c>
      <c r="I6" s="87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86" t="s">
        <v>64</v>
      </c>
      <c r="BA6" s="87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>
      <c r="B7" s="82"/>
      <c r="C7" s="83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34" t="s">
        <v>67</v>
      </c>
      <c r="C8" s="31" t="s">
        <v>68</v>
      </c>
      <c r="D8" s="43" t="s">
        <v>66</v>
      </c>
      <c r="E8" s="43" t="s">
        <v>66</v>
      </c>
      <c r="F8" s="43" t="s">
        <v>66</v>
      </c>
      <c r="G8" s="43" t="s">
        <v>66</v>
      </c>
      <c r="H8" s="57">
        <v>70802</v>
      </c>
      <c r="I8" s="56" t="s">
        <v>69</v>
      </c>
      <c r="J8" s="57">
        <v>25130</v>
      </c>
      <c r="K8" s="56" t="s">
        <v>69</v>
      </c>
      <c r="L8" s="43" t="s">
        <v>66</v>
      </c>
      <c r="M8" s="43" t="s">
        <v>66</v>
      </c>
      <c r="N8" s="43" t="s">
        <v>66</v>
      </c>
      <c r="O8" s="43" t="s">
        <v>66</v>
      </c>
      <c r="P8" s="57">
        <v>521</v>
      </c>
      <c r="Q8" s="56" t="s">
        <v>69</v>
      </c>
      <c r="R8" s="57">
        <v>3335</v>
      </c>
      <c r="S8" s="56" t="s">
        <v>69</v>
      </c>
      <c r="T8" s="68">
        <v>55</v>
      </c>
      <c r="U8" s="56" t="s">
        <v>69</v>
      </c>
      <c r="V8" s="57">
        <v>548</v>
      </c>
      <c r="W8" s="56" t="s">
        <v>69</v>
      </c>
      <c r="X8" s="43" t="s">
        <v>66</v>
      </c>
      <c r="Y8" s="43" t="s">
        <v>66</v>
      </c>
      <c r="Z8" s="43" t="s">
        <v>66</v>
      </c>
      <c r="AA8" s="43" t="s">
        <v>66</v>
      </c>
      <c r="AB8" s="43" t="s">
        <v>66</v>
      </c>
      <c r="AC8" s="43" t="s">
        <v>66</v>
      </c>
      <c r="AD8" s="68">
        <v>13</v>
      </c>
      <c r="AE8" s="56" t="s">
        <v>69</v>
      </c>
      <c r="AF8" s="57">
        <v>140</v>
      </c>
      <c r="AG8" s="56" t="s">
        <v>69</v>
      </c>
      <c r="AH8" s="43" t="s">
        <v>66</v>
      </c>
      <c r="AI8" s="43" t="s">
        <v>66</v>
      </c>
      <c r="AJ8" s="43" t="s">
        <v>66</v>
      </c>
      <c r="AK8" s="43" t="s">
        <v>66</v>
      </c>
      <c r="AL8" s="43" t="s">
        <v>66</v>
      </c>
      <c r="AM8" s="43" t="s">
        <v>66</v>
      </c>
      <c r="AN8" s="43" t="s">
        <v>66</v>
      </c>
      <c r="AO8" s="43" t="s">
        <v>66</v>
      </c>
      <c r="AP8" s="43" t="s">
        <v>66</v>
      </c>
      <c r="AQ8" s="43" t="s">
        <v>66</v>
      </c>
      <c r="AR8" s="57">
        <v>21</v>
      </c>
      <c r="AS8" s="56" t="s">
        <v>69</v>
      </c>
      <c r="AT8" s="57">
        <v>36</v>
      </c>
      <c r="AU8" s="56" t="s">
        <v>69</v>
      </c>
      <c r="AV8" s="68">
        <v>27</v>
      </c>
      <c r="AW8" s="56" t="s">
        <v>69</v>
      </c>
      <c r="AX8" s="68">
        <v>114</v>
      </c>
      <c r="AY8" s="56" t="s">
        <v>69</v>
      </c>
      <c r="AZ8" s="64">
        <v>268</v>
      </c>
      <c r="BA8" s="56" t="s">
        <v>70</v>
      </c>
      <c r="BB8" s="43" t="s">
        <v>66</v>
      </c>
      <c r="BC8" s="43" t="s">
        <v>66</v>
      </c>
      <c r="BD8" s="68">
        <v>503</v>
      </c>
      <c r="BE8" s="56" t="s">
        <v>70</v>
      </c>
      <c r="BF8" s="72">
        <v>3464</v>
      </c>
      <c r="BG8" s="56" t="s">
        <v>70</v>
      </c>
      <c r="BH8" s="43" t="s">
        <v>66</v>
      </c>
      <c r="BI8" s="43" t="s">
        <v>66</v>
      </c>
      <c r="BJ8" s="43" t="s">
        <v>66</v>
      </c>
      <c r="BK8" s="43" t="s">
        <v>66</v>
      </c>
      <c r="BL8" s="43" t="s">
        <v>66</v>
      </c>
      <c r="BM8" s="69" t="s">
        <v>66</v>
      </c>
      <c r="BN8" s="63"/>
    </row>
    <row r="9" spans="2:72">
      <c r="B9" s="29" t="s">
        <v>28</v>
      </c>
      <c r="C9" s="31" t="s">
        <v>43</v>
      </c>
      <c r="D9" s="43" t="s">
        <v>66</v>
      </c>
      <c r="E9" s="43" t="s">
        <v>66</v>
      </c>
      <c r="F9" s="43" t="s">
        <v>66</v>
      </c>
      <c r="G9" s="43" t="s">
        <v>66</v>
      </c>
      <c r="H9" s="58">
        <v>71372</v>
      </c>
      <c r="I9" s="37">
        <f t="shared" ref="I9:K23" si="0">H9/H8*100</f>
        <v>100.8050620038982</v>
      </c>
      <c r="J9" s="58">
        <v>25230.2</v>
      </c>
      <c r="K9" s="37">
        <f t="shared" si="0"/>
        <v>100.39872662156786</v>
      </c>
      <c r="L9" s="43" t="s">
        <v>66</v>
      </c>
      <c r="M9" s="43" t="s">
        <v>66</v>
      </c>
      <c r="N9" s="43" t="s">
        <v>66</v>
      </c>
      <c r="O9" s="43" t="s">
        <v>66</v>
      </c>
      <c r="P9" s="58">
        <v>529.79999999999995</v>
      </c>
      <c r="Q9" s="37">
        <f t="shared" ref="Q9:W29" si="1">P9/P8*100</f>
        <v>101.68905950095967</v>
      </c>
      <c r="R9" s="58">
        <v>3398.4</v>
      </c>
      <c r="S9" s="37">
        <f t="shared" si="1"/>
        <v>101.90104947526237</v>
      </c>
      <c r="T9" s="58">
        <v>64.599999999999994</v>
      </c>
      <c r="U9" s="37">
        <f t="shared" si="1"/>
        <v>117.45454545454544</v>
      </c>
      <c r="V9" s="58">
        <v>517</v>
      </c>
      <c r="W9" s="37">
        <f t="shared" si="1"/>
        <v>94.34306569343066</v>
      </c>
      <c r="X9" s="43" t="s">
        <v>66</v>
      </c>
      <c r="Y9" s="43" t="s">
        <v>66</v>
      </c>
      <c r="Z9" s="43" t="s">
        <v>66</v>
      </c>
      <c r="AA9" s="43" t="s">
        <v>66</v>
      </c>
      <c r="AB9" s="43" t="s">
        <v>66</v>
      </c>
      <c r="AC9" s="43" t="s">
        <v>66</v>
      </c>
      <c r="AD9" s="58">
        <v>27</v>
      </c>
      <c r="AE9" s="37">
        <f t="shared" ref="AE9:AG29" si="2">AD9/AD8*100</f>
        <v>207.69230769230771</v>
      </c>
      <c r="AF9" s="58">
        <v>163</v>
      </c>
      <c r="AG9" s="37">
        <f t="shared" si="2"/>
        <v>116.42857142857143</v>
      </c>
      <c r="AH9" s="43" t="s">
        <v>66</v>
      </c>
      <c r="AI9" s="43" t="s">
        <v>66</v>
      </c>
      <c r="AJ9" s="43" t="s">
        <v>66</v>
      </c>
      <c r="AK9" s="43" t="s">
        <v>66</v>
      </c>
      <c r="AL9" s="43" t="s">
        <v>66</v>
      </c>
      <c r="AM9" s="43" t="s">
        <v>66</v>
      </c>
      <c r="AN9" s="43" t="s">
        <v>66</v>
      </c>
      <c r="AO9" s="43" t="s">
        <v>66</v>
      </c>
      <c r="AP9" s="43" t="s">
        <v>66</v>
      </c>
      <c r="AQ9" s="43" t="s">
        <v>66</v>
      </c>
      <c r="AR9" s="58">
        <v>6</v>
      </c>
      <c r="AS9" s="37">
        <f t="shared" ref="AS9:AY29" si="3">AR9/AR8*100</f>
        <v>28.571428571428569</v>
      </c>
      <c r="AT9" s="58">
        <v>37</v>
      </c>
      <c r="AU9" s="37">
        <f t="shared" si="3"/>
        <v>102.77777777777777</v>
      </c>
      <c r="AV9" s="58">
        <v>22</v>
      </c>
      <c r="AW9" s="37">
        <f t="shared" si="3"/>
        <v>81.481481481481481</v>
      </c>
      <c r="AX9" s="58">
        <v>99</v>
      </c>
      <c r="AY9" s="37">
        <f t="shared" si="3"/>
        <v>86.842105263157904</v>
      </c>
      <c r="AZ9" s="65">
        <v>270</v>
      </c>
      <c r="BA9" s="37">
        <f t="shared" ref="BA9:BA29" si="4">AZ9/AZ8*100</f>
        <v>100.74626865671641</v>
      </c>
      <c r="BB9" s="43" t="s">
        <v>66</v>
      </c>
      <c r="BC9" s="43" t="s">
        <v>66</v>
      </c>
      <c r="BD9" s="58">
        <v>554.5</v>
      </c>
      <c r="BE9" s="37">
        <f t="shared" ref="BE9" si="5">BD9/BD8*100</f>
        <v>110.23856858846919</v>
      </c>
      <c r="BF9" s="58">
        <v>3533.8</v>
      </c>
      <c r="BG9" s="37">
        <f t="shared" ref="BG9" si="6">BF9/BF8*100</f>
        <v>102.01501154734412</v>
      </c>
      <c r="BH9" s="43" t="s">
        <v>66</v>
      </c>
      <c r="BI9" s="43" t="s">
        <v>66</v>
      </c>
      <c r="BJ9" s="43" t="s">
        <v>66</v>
      </c>
      <c r="BK9" s="43" t="s">
        <v>66</v>
      </c>
      <c r="BL9" s="43" t="s">
        <v>66</v>
      </c>
      <c r="BM9" s="51" t="s">
        <v>66</v>
      </c>
      <c r="BN9" s="23"/>
    </row>
    <row r="10" spans="2:72">
      <c r="B10" s="29" t="s">
        <v>29</v>
      </c>
      <c r="C10" s="31" t="s">
        <v>2</v>
      </c>
      <c r="D10" s="43" t="s">
        <v>66</v>
      </c>
      <c r="E10" s="43" t="s">
        <v>66</v>
      </c>
      <c r="F10" s="43" t="s">
        <v>66</v>
      </c>
      <c r="G10" s="43" t="s">
        <v>66</v>
      </c>
      <c r="H10" s="58">
        <v>73807</v>
      </c>
      <c r="I10" s="37">
        <f t="shared" ref="I10:I23" si="7">H10/H9*100</f>
        <v>103.4117020680379</v>
      </c>
      <c r="J10" s="58">
        <v>25170</v>
      </c>
      <c r="K10" s="37">
        <f t="shared" si="0"/>
        <v>99.761397055909185</v>
      </c>
      <c r="L10" s="43" t="s">
        <v>66</v>
      </c>
      <c r="M10" s="43" t="s">
        <v>66</v>
      </c>
      <c r="N10" s="43" t="s">
        <v>66</v>
      </c>
      <c r="O10" s="43" t="s">
        <v>66</v>
      </c>
      <c r="P10" s="58">
        <v>579.20000000000005</v>
      </c>
      <c r="Q10" s="37">
        <f t="shared" ref="Q10:Q29" si="8">P10/P9*100</f>
        <v>109.32427331068328</v>
      </c>
      <c r="R10" s="58">
        <v>3580.7</v>
      </c>
      <c r="S10" s="37">
        <f t="shared" si="1"/>
        <v>105.3642890772128</v>
      </c>
      <c r="T10" s="58">
        <v>53.5</v>
      </c>
      <c r="U10" s="37">
        <f t="shared" ref="U10:U29" si="9">T10/T9*100</f>
        <v>82.817337461300326</v>
      </c>
      <c r="V10" s="58">
        <v>618</v>
      </c>
      <c r="W10" s="37">
        <f t="shared" ref="W10:W29" si="10">V10/V9*100</f>
        <v>119.53578336557061</v>
      </c>
      <c r="X10" s="43" t="s">
        <v>66</v>
      </c>
      <c r="Y10" s="43" t="s">
        <v>66</v>
      </c>
      <c r="Z10" s="43" t="s">
        <v>66</v>
      </c>
      <c r="AA10" s="43" t="s">
        <v>66</v>
      </c>
      <c r="AB10" s="43" t="s">
        <v>66</v>
      </c>
      <c r="AC10" s="43" t="s">
        <v>66</v>
      </c>
      <c r="AD10" s="58">
        <v>14.5</v>
      </c>
      <c r="AE10" s="37">
        <f t="shared" si="2"/>
        <v>53.703703703703709</v>
      </c>
      <c r="AF10" s="58">
        <v>197.5</v>
      </c>
      <c r="AG10" s="37">
        <f t="shared" ref="AG10:AG29" si="11">AF10/AF9*100</f>
        <v>121.16564417177915</v>
      </c>
      <c r="AH10" s="43" t="s">
        <v>66</v>
      </c>
      <c r="AI10" s="43" t="s">
        <v>66</v>
      </c>
      <c r="AJ10" s="43" t="s">
        <v>66</v>
      </c>
      <c r="AK10" s="43" t="s">
        <v>66</v>
      </c>
      <c r="AL10" s="43" t="s">
        <v>66</v>
      </c>
      <c r="AM10" s="43" t="s">
        <v>66</v>
      </c>
      <c r="AN10" s="43" t="s">
        <v>66</v>
      </c>
      <c r="AO10" s="43" t="s">
        <v>66</v>
      </c>
      <c r="AP10" s="43" t="s">
        <v>66</v>
      </c>
      <c r="AQ10" s="43" t="s">
        <v>66</v>
      </c>
      <c r="AR10" s="58">
        <v>3.4</v>
      </c>
      <c r="AS10" s="37">
        <f t="shared" si="3"/>
        <v>56.666666666666664</v>
      </c>
      <c r="AT10" s="58">
        <v>38.299999999999997</v>
      </c>
      <c r="AU10" s="37">
        <f t="shared" ref="AU10:AU29" si="12">AT10/AT9*100</f>
        <v>103.5135135135135</v>
      </c>
      <c r="AV10" s="58">
        <v>16.899999999999999</v>
      </c>
      <c r="AW10" s="37">
        <f t="shared" ref="AW10:AW29" si="13">AV10/AV9*100</f>
        <v>76.818181818181813</v>
      </c>
      <c r="AX10" s="58">
        <v>175.4</v>
      </c>
      <c r="AY10" s="37">
        <f t="shared" ref="AY10:AY29" si="14">AX10/AX9*100</f>
        <v>177.17171717171718</v>
      </c>
      <c r="AZ10" s="65">
        <v>273</v>
      </c>
      <c r="BA10" s="37">
        <f t="shared" si="4"/>
        <v>101.11111111111111</v>
      </c>
      <c r="BB10" s="43" t="s">
        <v>66</v>
      </c>
      <c r="BC10" s="43" t="s">
        <v>66</v>
      </c>
      <c r="BD10" s="58">
        <v>593.5</v>
      </c>
      <c r="BE10" s="37">
        <f t="shared" ref="BE10:BE29" si="15">BD10/BD9*100</f>
        <v>107.03336339044185</v>
      </c>
      <c r="BF10" s="58">
        <v>3748.6</v>
      </c>
      <c r="BG10" s="37">
        <f t="shared" ref="BG10:BG29" si="16">BF10/BF9*100</f>
        <v>106.07844246986247</v>
      </c>
      <c r="BH10" s="43" t="s">
        <v>66</v>
      </c>
      <c r="BI10" s="43" t="s">
        <v>66</v>
      </c>
      <c r="BJ10" s="43" t="s">
        <v>66</v>
      </c>
      <c r="BK10" s="43" t="s">
        <v>66</v>
      </c>
      <c r="BL10" s="43" t="s">
        <v>66</v>
      </c>
      <c r="BM10" s="51" t="s">
        <v>66</v>
      </c>
      <c r="BN10" s="23"/>
    </row>
    <row r="11" spans="2:72">
      <c r="B11" s="30" t="s">
        <v>30</v>
      </c>
      <c r="C11" s="32" t="s">
        <v>3</v>
      </c>
      <c r="D11" s="62" t="s">
        <v>66</v>
      </c>
      <c r="E11" s="62" t="s">
        <v>66</v>
      </c>
      <c r="F11" s="58">
        <v>9206</v>
      </c>
      <c r="G11" s="62" t="s">
        <v>66</v>
      </c>
      <c r="H11" s="58">
        <v>76004</v>
      </c>
      <c r="I11" s="37">
        <f t="shared" si="7"/>
        <v>102.97668242849593</v>
      </c>
      <c r="J11" s="58">
        <v>24979</v>
      </c>
      <c r="K11" s="37">
        <f t="shared" si="0"/>
        <v>99.241160111243545</v>
      </c>
      <c r="L11" s="62" t="s">
        <v>66</v>
      </c>
      <c r="M11" s="62" t="s">
        <v>66</v>
      </c>
      <c r="N11" s="62" t="s">
        <v>66</v>
      </c>
      <c r="O11" s="62" t="s">
        <v>66</v>
      </c>
      <c r="P11" s="58">
        <v>569.70000000000005</v>
      </c>
      <c r="Q11" s="37">
        <f t="shared" si="8"/>
        <v>98.359806629834253</v>
      </c>
      <c r="R11" s="58">
        <v>3745.8</v>
      </c>
      <c r="S11" s="37">
        <f t="shared" si="1"/>
        <v>104.61083028458124</v>
      </c>
      <c r="T11" s="58">
        <v>50.5</v>
      </c>
      <c r="U11" s="37">
        <f t="shared" si="9"/>
        <v>94.392523364485982</v>
      </c>
      <c r="V11" s="58">
        <v>661</v>
      </c>
      <c r="W11" s="37">
        <f t="shared" si="10"/>
        <v>106.95792880258898</v>
      </c>
      <c r="X11" s="62" t="s">
        <v>66</v>
      </c>
      <c r="Y11" s="62" t="s">
        <v>66</v>
      </c>
      <c r="Z11" s="62" t="s">
        <v>66</v>
      </c>
      <c r="AA11" s="62" t="s">
        <v>66</v>
      </c>
      <c r="AB11" s="62" t="s">
        <v>66</v>
      </c>
      <c r="AC11" s="62" t="s">
        <v>66</v>
      </c>
      <c r="AD11" s="58">
        <v>13.2</v>
      </c>
      <c r="AE11" s="37">
        <f t="shared" si="2"/>
        <v>91.034482758620683</v>
      </c>
      <c r="AF11" s="58">
        <v>188.7</v>
      </c>
      <c r="AG11" s="37">
        <f t="shared" si="11"/>
        <v>95.544303797468345</v>
      </c>
      <c r="AH11" s="62" t="s">
        <v>66</v>
      </c>
      <c r="AI11" s="62" t="s">
        <v>66</v>
      </c>
      <c r="AJ11" s="62" t="s">
        <v>66</v>
      </c>
      <c r="AK11" s="62" t="s">
        <v>66</v>
      </c>
      <c r="AL11" s="62" t="s">
        <v>66</v>
      </c>
      <c r="AM11" s="62" t="s">
        <v>66</v>
      </c>
      <c r="AN11" s="62" t="s">
        <v>66</v>
      </c>
      <c r="AO11" s="62" t="s">
        <v>66</v>
      </c>
      <c r="AP11" s="62" t="s">
        <v>66</v>
      </c>
      <c r="AQ11" s="62" t="s">
        <v>66</v>
      </c>
      <c r="AR11" s="58">
        <v>4.4000000000000004</v>
      </c>
      <c r="AS11" s="37">
        <f t="shared" si="3"/>
        <v>129.41176470588235</v>
      </c>
      <c r="AT11" s="58">
        <v>47.8</v>
      </c>
      <c r="AU11" s="37">
        <f t="shared" si="12"/>
        <v>124.80417754569191</v>
      </c>
      <c r="AV11" s="58">
        <v>25.1</v>
      </c>
      <c r="AW11" s="37">
        <f t="shared" si="13"/>
        <v>148.52071005917162</v>
      </c>
      <c r="AX11" s="58">
        <v>112.8</v>
      </c>
      <c r="AY11" s="37">
        <f t="shared" si="14"/>
        <v>64.310148232611169</v>
      </c>
      <c r="AZ11" s="65">
        <v>282.2</v>
      </c>
      <c r="BA11" s="37">
        <f t="shared" si="4"/>
        <v>103.36996336996336</v>
      </c>
      <c r="BB11" s="62" t="s">
        <v>66</v>
      </c>
      <c r="BC11" s="62" t="s">
        <v>66</v>
      </c>
      <c r="BD11" s="58">
        <v>580.70000000000005</v>
      </c>
      <c r="BE11" s="37">
        <f t="shared" si="15"/>
        <v>97.843302443133965</v>
      </c>
      <c r="BF11" s="58">
        <v>3814.3</v>
      </c>
      <c r="BG11" s="37">
        <f t="shared" si="16"/>
        <v>101.75265432428107</v>
      </c>
      <c r="BH11" s="62" t="s">
        <v>66</v>
      </c>
      <c r="BI11" s="62" t="s">
        <v>66</v>
      </c>
      <c r="BJ11" s="62" t="s">
        <v>66</v>
      </c>
      <c r="BK11" s="62" t="s">
        <v>66</v>
      </c>
      <c r="BL11" s="62" t="s">
        <v>66</v>
      </c>
      <c r="BM11" s="70" t="s">
        <v>66</v>
      </c>
      <c r="BN11" s="23"/>
    </row>
    <row r="12" spans="2:72">
      <c r="B12" s="29" t="s">
        <v>0</v>
      </c>
      <c r="C12" s="33" t="s">
        <v>9</v>
      </c>
      <c r="D12" s="61" t="s">
        <v>66</v>
      </c>
      <c r="E12" s="61" t="s">
        <v>66</v>
      </c>
      <c r="F12" s="59">
        <v>9114</v>
      </c>
      <c r="G12" s="41">
        <f t="shared" ref="G12:G23" si="17">F12/F11*100</f>
        <v>99.00065174885944</v>
      </c>
      <c r="H12" s="59">
        <v>75068</v>
      </c>
      <c r="I12" s="41">
        <f t="shared" si="7"/>
        <v>98.768485869164778</v>
      </c>
      <c r="J12" s="59">
        <v>24533</v>
      </c>
      <c r="K12" s="41">
        <f t="shared" si="0"/>
        <v>98.214500180151333</v>
      </c>
      <c r="L12" s="61" t="s">
        <v>66</v>
      </c>
      <c r="M12" s="61" t="s">
        <v>66</v>
      </c>
      <c r="N12" s="61" t="s">
        <v>66</v>
      </c>
      <c r="O12" s="61" t="s">
        <v>66</v>
      </c>
      <c r="P12" s="59">
        <v>558.79999999999995</v>
      </c>
      <c r="Q12" s="41">
        <f t="shared" si="8"/>
        <v>98.086712304721772</v>
      </c>
      <c r="R12" s="59">
        <v>3747</v>
      </c>
      <c r="S12" s="41">
        <f t="shared" si="1"/>
        <v>100.03203588018582</v>
      </c>
      <c r="T12" s="59">
        <v>18.7</v>
      </c>
      <c r="U12" s="41">
        <f t="shared" si="9"/>
        <v>37.029702970297031</v>
      </c>
      <c r="V12" s="59">
        <v>643.79999999999995</v>
      </c>
      <c r="W12" s="41">
        <f t="shared" si="10"/>
        <v>97.397881996974277</v>
      </c>
      <c r="X12" s="61" t="s">
        <v>66</v>
      </c>
      <c r="Y12" s="61" t="s">
        <v>66</v>
      </c>
      <c r="Z12" s="61" t="s">
        <v>66</v>
      </c>
      <c r="AA12" s="61" t="s">
        <v>66</v>
      </c>
      <c r="AB12" s="61" t="s">
        <v>66</v>
      </c>
      <c r="AC12" s="61" t="s">
        <v>66</v>
      </c>
      <c r="AD12" s="59">
        <v>49.9</v>
      </c>
      <c r="AE12" s="41">
        <f t="shared" si="2"/>
        <v>378.030303030303</v>
      </c>
      <c r="AF12" s="59">
        <v>203.7</v>
      </c>
      <c r="AG12" s="41">
        <f t="shared" si="11"/>
        <v>107.94912559618442</v>
      </c>
      <c r="AH12" s="61" t="s">
        <v>66</v>
      </c>
      <c r="AI12" s="61" t="s">
        <v>66</v>
      </c>
      <c r="AJ12" s="61" t="s">
        <v>66</v>
      </c>
      <c r="AK12" s="61" t="s">
        <v>66</v>
      </c>
      <c r="AL12" s="61" t="s">
        <v>66</v>
      </c>
      <c r="AM12" s="61" t="s">
        <v>66</v>
      </c>
      <c r="AN12" s="61" t="s">
        <v>66</v>
      </c>
      <c r="AO12" s="61" t="s">
        <v>66</v>
      </c>
      <c r="AP12" s="61" t="s">
        <v>66</v>
      </c>
      <c r="AQ12" s="61" t="s">
        <v>66</v>
      </c>
      <c r="AR12" s="59">
        <v>3.8</v>
      </c>
      <c r="AS12" s="41">
        <f t="shared" si="3"/>
        <v>86.36363636363636</v>
      </c>
      <c r="AT12" s="59">
        <v>52.4</v>
      </c>
      <c r="AU12" s="41">
        <f t="shared" si="12"/>
        <v>109.62343096234311</v>
      </c>
      <c r="AV12" s="59">
        <v>39.299999999999997</v>
      </c>
      <c r="AW12" s="41">
        <f t="shared" si="13"/>
        <v>156.57370517928285</v>
      </c>
      <c r="AX12" s="59">
        <v>109.8</v>
      </c>
      <c r="AY12" s="41">
        <f t="shared" si="14"/>
        <v>97.340425531914903</v>
      </c>
      <c r="AZ12" s="66">
        <v>285</v>
      </c>
      <c r="BA12" s="41">
        <f t="shared" si="4"/>
        <v>100.9922041105599</v>
      </c>
      <c r="BB12" s="61" t="s">
        <v>66</v>
      </c>
      <c r="BC12" s="61" t="s">
        <v>66</v>
      </c>
      <c r="BD12" s="59">
        <v>578.70000000000005</v>
      </c>
      <c r="BE12" s="41">
        <f t="shared" si="15"/>
        <v>99.655588083347681</v>
      </c>
      <c r="BF12" s="59">
        <v>3964.6</v>
      </c>
      <c r="BG12" s="41">
        <f t="shared" si="16"/>
        <v>103.94043468001992</v>
      </c>
      <c r="BH12" s="61" t="s">
        <v>66</v>
      </c>
      <c r="BI12" s="61" t="s">
        <v>66</v>
      </c>
      <c r="BJ12" s="61" t="s">
        <v>66</v>
      </c>
      <c r="BK12" s="61" t="s">
        <v>66</v>
      </c>
      <c r="BL12" s="61" t="s">
        <v>66</v>
      </c>
      <c r="BM12" s="71" t="s">
        <v>66</v>
      </c>
      <c r="BN12" s="23"/>
    </row>
    <row r="13" spans="2:72">
      <c r="B13" s="29" t="s">
        <v>27</v>
      </c>
      <c r="C13" s="31" t="s">
        <v>10</v>
      </c>
      <c r="D13" s="43" t="s">
        <v>66</v>
      </c>
      <c r="E13" s="43" t="s">
        <v>66</v>
      </c>
      <c r="F13" s="58">
        <v>9139</v>
      </c>
      <c r="G13" s="37">
        <f t="shared" si="17"/>
        <v>100.27430326969497</v>
      </c>
      <c r="H13" s="58">
        <v>77139</v>
      </c>
      <c r="I13" s="37">
        <f t="shared" si="7"/>
        <v>102.75883199232696</v>
      </c>
      <c r="J13" s="58">
        <v>24592</v>
      </c>
      <c r="K13" s="37">
        <f t="shared" si="0"/>
        <v>100.24049239799453</v>
      </c>
      <c r="L13" s="43" t="s">
        <v>66</v>
      </c>
      <c r="M13" s="43" t="s">
        <v>66</v>
      </c>
      <c r="N13" s="43" t="s">
        <v>66</v>
      </c>
      <c r="O13" s="43" t="s">
        <v>66</v>
      </c>
      <c r="P13" s="58">
        <v>614.70000000000005</v>
      </c>
      <c r="Q13" s="37">
        <f t="shared" si="8"/>
        <v>110.00357909806731</v>
      </c>
      <c r="R13" s="58">
        <v>3877</v>
      </c>
      <c r="S13" s="37">
        <f t="shared" si="1"/>
        <v>103.46944222044303</v>
      </c>
      <c r="T13" s="58">
        <v>21.5</v>
      </c>
      <c r="U13" s="37">
        <f t="shared" si="9"/>
        <v>114.97326203208557</v>
      </c>
      <c r="V13" s="58">
        <v>723.9</v>
      </c>
      <c r="W13" s="37">
        <f t="shared" si="10"/>
        <v>112.4417520969245</v>
      </c>
      <c r="X13" s="43" t="s">
        <v>66</v>
      </c>
      <c r="Y13" s="43" t="s">
        <v>66</v>
      </c>
      <c r="Z13" s="43" t="s">
        <v>66</v>
      </c>
      <c r="AA13" s="43" t="s">
        <v>66</v>
      </c>
      <c r="AB13" s="43" t="s">
        <v>66</v>
      </c>
      <c r="AC13" s="43" t="s">
        <v>66</v>
      </c>
      <c r="AD13" s="58">
        <v>31.9</v>
      </c>
      <c r="AE13" s="37">
        <f t="shared" si="2"/>
        <v>63.927855711422843</v>
      </c>
      <c r="AF13" s="58">
        <v>215.4</v>
      </c>
      <c r="AG13" s="37">
        <f t="shared" si="11"/>
        <v>105.7437407952872</v>
      </c>
      <c r="AH13" s="43" t="s">
        <v>66</v>
      </c>
      <c r="AI13" s="43" t="s">
        <v>66</v>
      </c>
      <c r="AJ13" s="43" t="s">
        <v>66</v>
      </c>
      <c r="AK13" s="43" t="s">
        <v>66</v>
      </c>
      <c r="AL13" s="43" t="s">
        <v>66</v>
      </c>
      <c r="AM13" s="43" t="s">
        <v>66</v>
      </c>
      <c r="AN13" s="43" t="s">
        <v>66</v>
      </c>
      <c r="AO13" s="43" t="s">
        <v>66</v>
      </c>
      <c r="AP13" s="43" t="s">
        <v>66</v>
      </c>
      <c r="AQ13" s="43" t="s">
        <v>66</v>
      </c>
      <c r="AR13" s="58">
        <v>3.9</v>
      </c>
      <c r="AS13" s="37">
        <f t="shared" si="3"/>
        <v>102.63157894736842</v>
      </c>
      <c r="AT13" s="58">
        <v>53.9</v>
      </c>
      <c r="AU13" s="37">
        <f t="shared" si="12"/>
        <v>102.86259541984732</v>
      </c>
      <c r="AV13" s="58">
        <v>9</v>
      </c>
      <c r="AW13" s="37">
        <f t="shared" si="13"/>
        <v>22.900763358778629</v>
      </c>
      <c r="AX13" s="58">
        <v>112.4</v>
      </c>
      <c r="AY13" s="37">
        <f t="shared" si="14"/>
        <v>102.36794171220403</v>
      </c>
      <c r="AZ13" s="65">
        <v>287.7</v>
      </c>
      <c r="BA13" s="37">
        <f t="shared" si="4"/>
        <v>100.94736842105263</v>
      </c>
      <c r="BB13" s="43" t="s">
        <v>66</v>
      </c>
      <c r="BC13" s="43" t="s">
        <v>66</v>
      </c>
      <c r="BD13" s="58">
        <v>584.29999999999995</v>
      </c>
      <c r="BE13" s="37">
        <f t="shared" si="15"/>
        <v>100.96768619319162</v>
      </c>
      <c r="BF13" s="58">
        <v>4051.9</v>
      </c>
      <c r="BG13" s="37">
        <f t="shared" si="16"/>
        <v>102.20198759017303</v>
      </c>
      <c r="BH13" s="43" t="s">
        <v>66</v>
      </c>
      <c r="BI13" s="43" t="s">
        <v>66</v>
      </c>
      <c r="BJ13" s="43" t="s">
        <v>66</v>
      </c>
      <c r="BK13" s="43" t="s">
        <v>66</v>
      </c>
      <c r="BL13" s="43" t="s">
        <v>66</v>
      </c>
      <c r="BM13" s="51" t="s">
        <v>66</v>
      </c>
      <c r="BN13" s="23"/>
    </row>
    <row r="14" spans="2:72">
      <c r="B14" s="29" t="s">
        <v>1</v>
      </c>
      <c r="C14" s="31" t="s">
        <v>11</v>
      </c>
      <c r="D14" s="43" t="s">
        <v>66</v>
      </c>
      <c r="E14" s="43" t="s">
        <v>66</v>
      </c>
      <c r="F14" s="58">
        <v>9083</v>
      </c>
      <c r="G14" s="37">
        <f t="shared" si="17"/>
        <v>99.387241492504657</v>
      </c>
      <c r="H14" s="58">
        <v>77289</v>
      </c>
      <c r="I14" s="37">
        <f t="shared" si="7"/>
        <v>100.1944541671528</v>
      </c>
      <c r="J14" s="58">
        <v>24659</v>
      </c>
      <c r="K14" s="37">
        <f t="shared" si="0"/>
        <v>100.2724463240078</v>
      </c>
      <c r="L14" s="43" t="s">
        <v>66</v>
      </c>
      <c r="M14" s="43" t="s">
        <v>66</v>
      </c>
      <c r="N14" s="43" t="s">
        <v>66</v>
      </c>
      <c r="O14" s="43" t="s">
        <v>66</v>
      </c>
      <c r="P14" s="58">
        <v>563.5</v>
      </c>
      <c r="Q14" s="37">
        <f t="shared" si="8"/>
        <v>91.67073369123149</v>
      </c>
      <c r="R14" s="58">
        <v>3881.5</v>
      </c>
      <c r="S14" s="37">
        <f t="shared" si="1"/>
        <v>100.1160691256126</v>
      </c>
      <c r="T14" s="58">
        <v>17.5</v>
      </c>
      <c r="U14" s="37">
        <f t="shared" si="9"/>
        <v>81.395348837209298</v>
      </c>
      <c r="V14" s="58">
        <v>720.8</v>
      </c>
      <c r="W14" s="37">
        <f t="shared" si="10"/>
        <v>99.571764055808814</v>
      </c>
      <c r="X14" s="43" t="s">
        <v>66</v>
      </c>
      <c r="Y14" s="43" t="s">
        <v>66</v>
      </c>
      <c r="Z14" s="43" t="s">
        <v>66</v>
      </c>
      <c r="AA14" s="43" t="s">
        <v>66</v>
      </c>
      <c r="AB14" s="43" t="s">
        <v>66</v>
      </c>
      <c r="AC14" s="43" t="s">
        <v>66</v>
      </c>
      <c r="AD14" s="58">
        <v>26.8</v>
      </c>
      <c r="AE14" s="37">
        <f t="shared" si="2"/>
        <v>84.012539184952985</v>
      </c>
      <c r="AF14" s="58">
        <v>215.8</v>
      </c>
      <c r="AG14" s="37">
        <f t="shared" si="11"/>
        <v>100.18570102135563</v>
      </c>
      <c r="AH14" s="43" t="s">
        <v>66</v>
      </c>
      <c r="AI14" s="43" t="s">
        <v>66</v>
      </c>
      <c r="AJ14" s="43" t="s">
        <v>66</v>
      </c>
      <c r="AK14" s="43" t="s">
        <v>66</v>
      </c>
      <c r="AL14" s="43" t="s">
        <v>66</v>
      </c>
      <c r="AM14" s="43" t="s">
        <v>66</v>
      </c>
      <c r="AN14" s="43" t="s">
        <v>66</v>
      </c>
      <c r="AO14" s="43" t="s">
        <v>66</v>
      </c>
      <c r="AP14" s="43" t="s">
        <v>66</v>
      </c>
      <c r="AQ14" s="43" t="s">
        <v>66</v>
      </c>
      <c r="AR14" s="58">
        <v>12.3</v>
      </c>
      <c r="AS14" s="37">
        <f t="shared" si="3"/>
        <v>315.38461538461542</v>
      </c>
      <c r="AT14" s="58">
        <v>52.1</v>
      </c>
      <c r="AU14" s="37">
        <f t="shared" si="12"/>
        <v>96.660482374768094</v>
      </c>
      <c r="AV14" s="58">
        <v>10.7</v>
      </c>
      <c r="AW14" s="37">
        <f t="shared" si="13"/>
        <v>118.88888888888889</v>
      </c>
      <c r="AX14" s="58">
        <v>147.30000000000001</v>
      </c>
      <c r="AY14" s="37">
        <f t="shared" si="14"/>
        <v>131.04982206405694</v>
      </c>
      <c r="AZ14" s="65">
        <v>290.3</v>
      </c>
      <c r="BA14" s="37">
        <f t="shared" si="4"/>
        <v>100.90371915189434</v>
      </c>
      <c r="BB14" s="43" t="s">
        <v>66</v>
      </c>
      <c r="BC14" s="43" t="s">
        <v>66</v>
      </c>
      <c r="BD14" s="58">
        <v>594</v>
      </c>
      <c r="BE14" s="37">
        <f t="shared" si="15"/>
        <v>101.66010610987509</v>
      </c>
      <c r="BF14" s="58">
        <v>4085.7</v>
      </c>
      <c r="BG14" s="37">
        <f t="shared" si="16"/>
        <v>100.83417655914508</v>
      </c>
      <c r="BH14" s="43" t="s">
        <v>66</v>
      </c>
      <c r="BI14" s="43" t="s">
        <v>66</v>
      </c>
      <c r="BJ14" s="43" t="s">
        <v>66</v>
      </c>
      <c r="BK14" s="43" t="s">
        <v>66</v>
      </c>
      <c r="BL14" s="43" t="s">
        <v>66</v>
      </c>
      <c r="BM14" s="51" t="s">
        <v>66</v>
      </c>
      <c r="BN14" s="23"/>
    </row>
    <row r="15" spans="2:72">
      <c r="B15" s="29" t="s">
        <v>12</v>
      </c>
      <c r="C15" s="31" t="s">
        <v>13</v>
      </c>
      <c r="D15" s="43" t="s">
        <v>66</v>
      </c>
      <c r="E15" s="43" t="s">
        <v>66</v>
      </c>
      <c r="F15" s="58">
        <v>9012</v>
      </c>
      <c r="G15" s="37">
        <f t="shared" si="17"/>
        <v>99.218319938346369</v>
      </c>
      <c r="H15" s="58">
        <v>77534</v>
      </c>
      <c r="I15" s="37">
        <f t="shared" si="7"/>
        <v>100.31699206872906</v>
      </c>
      <c r="J15" s="58">
        <v>24755</v>
      </c>
      <c r="K15" s="37">
        <f t="shared" si="0"/>
        <v>100.38931019100532</v>
      </c>
      <c r="L15" s="43" t="s">
        <v>66</v>
      </c>
      <c r="M15" s="43" t="s">
        <v>66</v>
      </c>
      <c r="N15" s="43" t="s">
        <v>66</v>
      </c>
      <c r="O15" s="43" t="s">
        <v>66</v>
      </c>
      <c r="P15" s="58">
        <v>565.5</v>
      </c>
      <c r="Q15" s="37">
        <f t="shared" si="8"/>
        <v>100.35492457852706</v>
      </c>
      <c r="R15" s="58">
        <v>4024.8</v>
      </c>
      <c r="S15" s="37">
        <f t="shared" si="1"/>
        <v>103.6918716990854</v>
      </c>
      <c r="T15" s="58">
        <v>18.899999999999999</v>
      </c>
      <c r="U15" s="37">
        <f t="shared" si="9"/>
        <v>107.99999999999999</v>
      </c>
      <c r="V15" s="58">
        <v>640.6</v>
      </c>
      <c r="W15" s="37">
        <f t="shared" si="10"/>
        <v>88.873473917869035</v>
      </c>
      <c r="X15" s="43" t="s">
        <v>66</v>
      </c>
      <c r="Y15" s="43" t="s">
        <v>66</v>
      </c>
      <c r="Z15" s="43" t="s">
        <v>66</v>
      </c>
      <c r="AA15" s="43" t="s">
        <v>66</v>
      </c>
      <c r="AB15" s="43" t="s">
        <v>66</v>
      </c>
      <c r="AC15" s="43" t="s">
        <v>66</v>
      </c>
      <c r="AD15" s="58">
        <v>23.7</v>
      </c>
      <c r="AE15" s="37">
        <f t="shared" si="2"/>
        <v>88.432835820895519</v>
      </c>
      <c r="AF15" s="58">
        <v>213.9</v>
      </c>
      <c r="AG15" s="37">
        <f t="shared" si="11"/>
        <v>99.119555143651525</v>
      </c>
      <c r="AH15" s="43" t="s">
        <v>66</v>
      </c>
      <c r="AI15" s="43" t="s">
        <v>66</v>
      </c>
      <c r="AJ15" s="43" t="s">
        <v>66</v>
      </c>
      <c r="AK15" s="43" t="s">
        <v>66</v>
      </c>
      <c r="AL15" s="43" t="s">
        <v>66</v>
      </c>
      <c r="AM15" s="43" t="s">
        <v>66</v>
      </c>
      <c r="AN15" s="43" t="s">
        <v>66</v>
      </c>
      <c r="AO15" s="43" t="s">
        <v>66</v>
      </c>
      <c r="AP15" s="43" t="s">
        <v>66</v>
      </c>
      <c r="AQ15" s="43" t="s">
        <v>66</v>
      </c>
      <c r="AR15" s="58">
        <v>9</v>
      </c>
      <c r="AS15" s="37">
        <f t="shared" si="3"/>
        <v>73.170731707317074</v>
      </c>
      <c r="AT15" s="58">
        <v>61.4</v>
      </c>
      <c r="AU15" s="37">
        <f t="shared" si="12"/>
        <v>117.85028790786947</v>
      </c>
      <c r="AV15" s="58">
        <v>15.4</v>
      </c>
      <c r="AW15" s="37">
        <f t="shared" si="13"/>
        <v>143.92523364485982</v>
      </c>
      <c r="AX15" s="58">
        <v>270.60000000000002</v>
      </c>
      <c r="AY15" s="37">
        <f t="shared" si="14"/>
        <v>183.70672097759675</v>
      </c>
      <c r="AZ15" s="65">
        <v>293</v>
      </c>
      <c r="BA15" s="37">
        <f t="shared" si="4"/>
        <v>100.9300723389597</v>
      </c>
      <c r="BB15" s="43" t="s">
        <v>66</v>
      </c>
      <c r="BC15" s="43" t="s">
        <v>66</v>
      </c>
      <c r="BD15" s="58">
        <v>605.79999999999995</v>
      </c>
      <c r="BE15" s="37">
        <f t="shared" si="15"/>
        <v>101.98653198653199</v>
      </c>
      <c r="BF15" s="58">
        <v>4178</v>
      </c>
      <c r="BG15" s="37">
        <f t="shared" si="16"/>
        <v>102.25909880803779</v>
      </c>
      <c r="BH15" s="43" t="s">
        <v>66</v>
      </c>
      <c r="BI15" s="43" t="s">
        <v>66</v>
      </c>
      <c r="BJ15" s="43" t="s">
        <v>66</v>
      </c>
      <c r="BK15" s="43" t="s">
        <v>66</v>
      </c>
      <c r="BL15" s="43" t="s">
        <v>66</v>
      </c>
      <c r="BM15" s="51" t="s">
        <v>66</v>
      </c>
      <c r="BN15" s="23"/>
    </row>
    <row r="16" spans="2:72">
      <c r="B16" s="30" t="s">
        <v>14</v>
      </c>
      <c r="C16" s="32" t="s">
        <v>15</v>
      </c>
      <c r="D16" s="62" t="s">
        <v>66</v>
      </c>
      <c r="E16" s="62" t="s">
        <v>66</v>
      </c>
      <c r="F16" s="60">
        <v>9043</v>
      </c>
      <c r="G16" s="39">
        <f t="shared" si="17"/>
        <v>100.34398579671549</v>
      </c>
      <c r="H16" s="60">
        <v>80254</v>
      </c>
      <c r="I16" s="39">
        <f t="shared" si="7"/>
        <v>103.50813836510436</v>
      </c>
      <c r="J16" s="60">
        <v>24740</v>
      </c>
      <c r="K16" s="39">
        <f t="shared" si="0"/>
        <v>99.939406180569577</v>
      </c>
      <c r="L16" s="62" t="s">
        <v>66</v>
      </c>
      <c r="M16" s="62" t="s">
        <v>66</v>
      </c>
      <c r="N16" s="62" t="s">
        <v>66</v>
      </c>
      <c r="O16" s="62" t="s">
        <v>66</v>
      </c>
      <c r="P16" s="60">
        <v>611.20000000000005</v>
      </c>
      <c r="Q16" s="39">
        <f t="shared" si="8"/>
        <v>108.08134394341292</v>
      </c>
      <c r="R16" s="60">
        <v>4150.1000000000004</v>
      </c>
      <c r="S16" s="39">
        <f t="shared" si="1"/>
        <v>103.1131981713377</v>
      </c>
      <c r="T16" s="60">
        <v>14.7</v>
      </c>
      <c r="U16" s="39">
        <f t="shared" si="9"/>
        <v>77.777777777777786</v>
      </c>
      <c r="V16" s="60">
        <v>697.9</v>
      </c>
      <c r="W16" s="39">
        <f t="shared" si="10"/>
        <v>108.94473930689979</v>
      </c>
      <c r="X16" s="62" t="s">
        <v>66</v>
      </c>
      <c r="Y16" s="62" t="s">
        <v>66</v>
      </c>
      <c r="Z16" s="62" t="s">
        <v>66</v>
      </c>
      <c r="AA16" s="62" t="s">
        <v>66</v>
      </c>
      <c r="AB16" s="62" t="s">
        <v>66</v>
      </c>
      <c r="AC16" s="62" t="s">
        <v>66</v>
      </c>
      <c r="AD16" s="60">
        <v>39.9</v>
      </c>
      <c r="AE16" s="39">
        <f t="shared" si="2"/>
        <v>168.35443037974684</v>
      </c>
      <c r="AF16" s="60">
        <v>208.7</v>
      </c>
      <c r="AG16" s="39">
        <f t="shared" si="11"/>
        <v>97.568957456755484</v>
      </c>
      <c r="AH16" s="62" t="s">
        <v>66</v>
      </c>
      <c r="AI16" s="62" t="s">
        <v>66</v>
      </c>
      <c r="AJ16" s="62" t="s">
        <v>66</v>
      </c>
      <c r="AK16" s="62" t="s">
        <v>66</v>
      </c>
      <c r="AL16" s="62" t="s">
        <v>66</v>
      </c>
      <c r="AM16" s="62" t="s">
        <v>66</v>
      </c>
      <c r="AN16" s="62" t="s">
        <v>66</v>
      </c>
      <c r="AO16" s="62" t="s">
        <v>66</v>
      </c>
      <c r="AP16" s="62" t="s">
        <v>66</v>
      </c>
      <c r="AQ16" s="62" t="s">
        <v>66</v>
      </c>
      <c r="AR16" s="60">
        <v>8.6</v>
      </c>
      <c r="AS16" s="39">
        <f t="shared" si="3"/>
        <v>95.555555555555543</v>
      </c>
      <c r="AT16" s="60">
        <v>57.6</v>
      </c>
      <c r="AU16" s="39">
        <f t="shared" si="12"/>
        <v>93.811074918566788</v>
      </c>
      <c r="AV16" s="60">
        <v>12</v>
      </c>
      <c r="AW16" s="39">
        <f t="shared" si="13"/>
        <v>77.922077922077932</v>
      </c>
      <c r="AX16" s="60">
        <v>288.60000000000002</v>
      </c>
      <c r="AY16" s="39">
        <f t="shared" si="14"/>
        <v>106.65188470066518</v>
      </c>
      <c r="AZ16" s="67">
        <v>295.60000000000002</v>
      </c>
      <c r="BA16" s="39">
        <f t="shared" si="4"/>
        <v>100.88737201365188</v>
      </c>
      <c r="BB16" s="62" t="s">
        <v>66</v>
      </c>
      <c r="BC16" s="62" t="s">
        <v>66</v>
      </c>
      <c r="BD16" s="60">
        <v>620.29999999999995</v>
      </c>
      <c r="BE16" s="39">
        <f t="shared" si="15"/>
        <v>102.39352921756355</v>
      </c>
      <c r="BF16" s="60">
        <v>4293</v>
      </c>
      <c r="BG16" s="39">
        <f t="shared" si="16"/>
        <v>102.7525131641934</v>
      </c>
      <c r="BH16" s="62" t="s">
        <v>66</v>
      </c>
      <c r="BI16" s="62" t="s">
        <v>66</v>
      </c>
      <c r="BJ16" s="62" t="s">
        <v>66</v>
      </c>
      <c r="BK16" s="62" t="s">
        <v>66</v>
      </c>
      <c r="BL16" s="62" t="s">
        <v>66</v>
      </c>
      <c r="BM16" s="70" t="s">
        <v>66</v>
      </c>
      <c r="BN16" s="23"/>
    </row>
    <row r="17" spans="2:66">
      <c r="B17" s="28" t="s">
        <v>16</v>
      </c>
      <c r="C17" s="33" t="s">
        <v>17</v>
      </c>
      <c r="D17" s="61" t="s">
        <v>66</v>
      </c>
      <c r="E17" s="61" t="s">
        <v>66</v>
      </c>
      <c r="F17" s="58">
        <v>9137</v>
      </c>
      <c r="G17" s="41">
        <f t="shared" si="17"/>
        <v>101.03947804931992</v>
      </c>
      <c r="H17" s="58">
        <v>82455</v>
      </c>
      <c r="I17" s="41">
        <f t="shared" si="7"/>
        <v>102.74254242779178</v>
      </c>
      <c r="J17" s="58">
        <v>25010</v>
      </c>
      <c r="K17" s="41">
        <f t="shared" si="0"/>
        <v>101.09135004042038</v>
      </c>
      <c r="L17" s="61" t="s">
        <v>66</v>
      </c>
      <c r="M17" s="61" t="s">
        <v>66</v>
      </c>
      <c r="N17" s="61" t="s">
        <v>66</v>
      </c>
      <c r="O17" s="61" t="s">
        <v>66</v>
      </c>
      <c r="P17" s="58">
        <v>657</v>
      </c>
      <c r="Q17" s="41">
        <f t="shared" si="8"/>
        <v>107.49345549738219</v>
      </c>
      <c r="R17" s="58">
        <v>4320.3</v>
      </c>
      <c r="S17" s="41">
        <f t="shared" si="1"/>
        <v>104.10110599744584</v>
      </c>
      <c r="T17" s="58">
        <v>13.8</v>
      </c>
      <c r="U17" s="41">
        <f t="shared" si="9"/>
        <v>93.877551020408163</v>
      </c>
      <c r="V17" s="58">
        <v>689</v>
      </c>
      <c r="W17" s="41">
        <f t="shared" si="10"/>
        <v>98.724745665568136</v>
      </c>
      <c r="X17" s="61" t="s">
        <v>66</v>
      </c>
      <c r="Y17" s="61" t="s">
        <v>66</v>
      </c>
      <c r="Z17" s="61" t="s">
        <v>66</v>
      </c>
      <c r="AA17" s="61" t="s">
        <v>66</v>
      </c>
      <c r="AB17" s="61" t="s">
        <v>66</v>
      </c>
      <c r="AC17" s="61" t="s">
        <v>66</v>
      </c>
      <c r="AD17" s="58">
        <v>32.4</v>
      </c>
      <c r="AE17" s="41">
        <f t="shared" si="2"/>
        <v>81.203007518796994</v>
      </c>
      <c r="AF17" s="58">
        <v>206.2</v>
      </c>
      <c r="AG17" s="41">
        <f t="shared" si="11"/>
        <v>98.80210828941064</v>
      </c>
      <c r="AH17" s="61" t="s">
        <v>66</v>
      </c>
      <c r="AI17" s="61" t="s">
        <v>66</v>
      </c>
      <c r="AJ17" s="61" t="s">
        <v>66</v>
      </c>
      <c r="AK17" s="61" t="s">
        <v>66</v>
      </c>
      <c r="AL17" s="61" t="s">
        <v>66</v>
      </c>
      <c r="AM17" s="61" t="s">
        <v>66</v>
      </c>
      <c r="AN17" s="61" t="s">
        <v>66</v>
      </c>
      <c r="AO17" s="61" t="s">
        <v>66</v>
      </c>
      <c r="AP17" s="61" t="s">
        <v>66</v>
      </c>
      <c r="AQ17" s="61" t="s">
        <v>66</v>
      </c>
      <c r="AR17" s="58">
        <v>10.8</v>
      </c>
      <c r="AS17" s="41">
        <f t="shared" si="3"/>
        <v>125.58139534883723</v>
      </c>
      <c r="AT17" s="58">
        <v>71</v>
      </c>
      <c r="AU17" s="41">
        <f t="shared" si="12"/>
        <v>123.26388888888889</v>
      </c>
      <c r="AV17" s="58">
        <v>10.4</v>
      </c>
      <c r="AW17" s="41">
        <f t="shared" si="13"/>
        <v>86.666666666666671</v>
      </c>
      <c r="AX17" s="58">
        <v>292.39999999999998</v>
      </c>
      <c r="AY17" s="41">
        <f t="shared" si="14"/>
        <v>101.3167013167013</v>
      </c>
      <c r="AZ17" s="65">
        <v>298.39999999999998</v>
      </c>
      <c r="BA17" s="41">
        <f t="shared" si="4"/>
        <v>100.94722598105545</v>
      </c>
      <c r="BB17" s="61" t="s">
        <v>66</v>
      </c>
      <c r="BC17" s="61" t="s">
        <v>66</v>
      </c>
      <c r="BD17" s="58">
        <v>644.9</v>
      </c>
      <c r="BE17" s="41">
        <f t="shared" si="15"/>
        <v>103.96582298887635</v>
      </c>
      <c r="BF17" s="58">
        <v>4461</v>
      </c>
      <c r="BG17" s="41">
        <f t="shared" si="16"/>
        <v>103.91334730957374</v>
      </c>
      <c r="BH17" s="61" t="s">
        <v>66</v>
      </c>
      <c r="BI17" s="61" t="s">
        <v>66</v>
      </c>
      <c r="BJ17" s="61" t="s">
        <v>66</v>
      </c>
      <c r="BK17" s="61" t="s">
        <v>66</v>
      </c>
      <c r="BL17" s="61" t="s">
        <v>66</v>
      </c>
      <c r="BM17" s="71" t="s">
        <v>66</v>
      </c>
      <c r="BN17" s="23"/>
    </row>
    <row r="18" spans="2:66">
      <c r="B18" s="29" t="s">
        <v>18</v>
      </c>
      <c r="C18" s="31" t="s">
        <v>19</v>
      </c>
      <c r="D18" s="43" t="s">
        <v>66</v>
      </c>
      <c r="E18" s="43" t="s">
        <v>66</v>
      </c>
      <c r="F18" s="58">
        <v>9189</v>
      </c>
      <c r="G18" s="37">
        <f t="shared" si="17"/>
        <v>100.56911458903359</v>
      </c>
      <c r="H18" s="58">
        <v>84211</v>
      </c>
      <c r="I18" s="37">
        <f t="shared" si="7"/>
        <v>102.12964647383423</v>
      </c>
      <c r="J18" s="58">
        <v>24987</v>
      </c>
      <c r="K18" s="37">
        <f t="shared" si="0"/>
        <v>99.908036785285887</v>
      </c>
      <c r="L18" s="43" t="s">
        <v>66</v>
      </c>
      <c r="M18" s="43" t="s">
        <v>66</v>
      </c>
      <c r="N18" s="43" t="s">
        <v>66</v>
      </c>
      <c r="O18" s="43" t="s">
        <v>66</v>
      </c>
      <c r="P18" s="58">
        <v>695.3</v>
      </c>
      <c r="Q18" s="37">
        <f t="shared" si="8"/>
        <v>105.82952815829528</v>
      </c>
      <c r="R18" s="58">
        <v>4400.1000000000004</v>
      </c>
      <c r="S18" s="37">
        <f t="shared" si="1"/>
        <v>101.84709395180892</v>
      </c>
      <c r="T18" s="58">
        <v>14.4</v>
      </c>
      <c r="U18" s="37">
        <f t="shared" si="9"/>
        <v>104.34782608695652</v>
      </c>
      <c r="V18" s="58">
        <v>685.5</v>
      </c>
      <c r="W18" s="37">
        <f t="shared" si="10"/>
        <v>99.492017416545721</v>
      </c>
      <c r="X18" s="43" t="s">
        <v>66</v>
      </c>
      <c r="Y18" s="43" t="s">
        <v>66</v>
      </c>
      <c r="Z18" s="43" t="s">
        <v>66</v>
      </c>
      <c r="AA18" s="43" t="s">
        <v>66</v>
      </c>
      <c r="AB18" s="43" t="s">
        <v>66</v>
      </c>
      <c r="AC18" s="43" t="s">
        <v>66</v>
      </c>
      <c r="AD18" s="58">
        <v>14.3</v>
      </c>
      <c r="AE18" s="37">
        <f t="shared" si="2"/>
        <v>44.135802469135804</v>
      </c>
      <c r="AF18" s="58">
        <v>197.6</v>
      </c>
      <c r="AG18" s="37">
        <f t="shared" si="11"/>
        <v>95.829291949563526</v>
      </c>
      <c r="AH18" s="43" t="s">
        <v>66</v>
      </c>
      <c r="AI18" s="43" t="s">
        <v>66</v>
      </c>
      <c r="AJ18" s="43" t="s">
        <v>66</v>
      </c>
      <c r="AK18" s="43" t="s">
        <v>66</v>
      </c>
      <c r="AL18" s="43" t="s">
        <v>66</v>
      </c>
      <c r="AM18" s="43" t="s">
        <v>66</v>
      </c>
      <c r="AN18" s="43" t="s">
        <v>66</v>
      </c>
      <c r="AO18" s="43" t="s">
        <v>66</v>
      </c>
      <c r="AP18" s="43" t="s">
        <v>66</v>
      </c>
      <c r="AQ18" s="43" t="s">
        <v>66</v>
      </c>
      <c r="AR18" s="58">
        <v>32.9</v>
      </c>
      <c r="AS18" s="37">
        <f t="shared" si="3"/>
        <v>304.62962962962956</v>
      </c>
      <c r="AT18" s="58">
        <v>99.6</v>
      </c>
      <c r="AU18" s="37">
        <f t="shared" si="12"/>
        <v>140.28169014084506</v>
      </c>
      <c r="AV18" s="58">
        <v>12.4</v>
      </c>
      <c r="AW18" s="37">
        <f t="shared" si="13"/>
        <v>119.23076923076923</v>
      </c>
      <c r="AX18" s="58">
        <v>266.39999999999998</v>
      </c>
      <c r="AY18" s="37">
        <f t="shared" si="14"/>
        <v>91.108071135430919</v>
      </c>
      <c r="AZ18" s="65">
        <v>301.3</v>
      </c>
      <c r="BA18" s="37">
        <f t="shared" si="4"/>
        <v>100.97184986595175</v>
      </c>
      <c r="BB18" s="43" t="s">
        <v>66</v>
      </c>
      <c r="BC18" s="43" t="s">
        <v>66</v>
      </c>
      <c r="BD18" s="58">
        <v>686.5</v>
      </c>
      <c r="BE18" s="37">
        <f t="shared" si="15"/>
        <v>106.45061249806172</v>
      </c>
      <c r="BF18" s="58">
        <v>4565</v>
      </c>
      <c r="BG18" s="37">
        <f t="shared" si="16"/>
        <v>102.33131584846447</v>
      </c>
      <c r="BH18" s="43" t="s">
        <v>66</v>
      </c>
      <c r="BI18" s="43" t="s">
        <v>66</v>
      </c>
      <c r="BJ18" s="43" t="s">
        <v>66</v>
      </c>
      <c r="BK18" s="43" t="s">
        <v>66</v>
      </c>
      <c r="BL18" s="43" t="s">
        <v>66</v>
      </c>
      <c r="BM18" s="51" t="s">
        <v>66</v>
      </c>
      <c r="BN18" s="23"/>
    </row>
    <row r="19" spans="2:66">
      <c r="B19" s="29" t="s">
        <v>20</v>
      </c>
      <c r="C19" s="31" t="s">
        <v>21</v>
      </c>
      <c r="D19" s="43" t="s">
        <v>66</v>
      </c>
      <c r="E19" s="43" t="s">
        <v>66</v>
      </c>
      <c r="F19" s="58">
        <v>9315</v>
      </c>
      <c r="G19" s="37">
        <f t="shared" si="17"/>
        <v>101.37120470127326</v>
      </c>
      <c r="H19" s="58">
        <v>85650</v>
      </c>
      <c r="I19" s="37">
        <f t="shared" si="7"/>
        <v>101.70880288798377</v>
      </c>
      <c r="J19" s="58">
        <v>25011</v>
      </c>
      <c r="K19" s="37">
        <f t="shared" si="0"/>
        <v>100.0960499459719</v>
      </c>
      <c r="L19" s="43" t="s">
        <v>66</v>
      </c>
      <c r="M19" s="43" t="s">
        <v>66</v>
      </c>
      <c r="N19" s="43" t="s">
        <v>66</v>
      </c>
      <c r="O19" s="43" t="s">
        <v>66</v>
      </c>
      <c r="P19" s="58">
        <v>748.9</v>
      </c>
      <c r="Q19" s="37">
        <f t="shared" si="8"/>
        <v>107.70890263195743</v>
      </c>
      <c r="R19" s="58">
        <v>4463.5</v>
      </c>
      <c r="S19" s="37">
        <f t="shared" si="1"/>
        <v>101.44087634371945</v>
      </c>
      <c r="T19" s="58">
        <v>22.7</v>
      </c>
      <c r="U19" s="37">
        <f t="shared" si="9"/>
        <v>157.63888888888889</v>
      </c>
      <c r="V19" s="58">
        <v>861</v>
      </c>
      <c r="W19" s="37">
        <f t="shared" si="10"/>
        <v>125.60175054704594</v>
      </c>
      <c r="X19" s="43" t="s">
        <v>66</v>
      </c>
      <c r="Y19" s="43" t="s">
        <v>66</v>
      </c>
      <c r="Z19" s="43" t="s">
        <v>66</v>
      </c>
      <c r="AA19" s="43" t="s">
        <v>66</v>
      </c>
      <c r="AB19" s="43" t="s">
        <v>66</v>
      </c>
      <c r="AC19" s="43" t="s">
        <v>66</v>
      </c>
      <c r="AD19" s="58">
        <v>13.9</v>
      </c>
      <c r="AE19" s="37">
        <f t="shared" si="2"/>
        <v>97.2027972027972</v>
      </c>
      <c r="AF19" s="58">
        <v>171.5</v>
      </c>
      <c r="AG19" s="37">
        <f t="shared" si="11"/>
        <v>86.791497975708509</v>
      </c>
      <c r="AH19" s="43" t="s">
        <v>66</v>
      </c>
      <c r="AI19" s="43" t="s">
        <v>66</v>
      </c>
      <c r="AJ19" s="43" t="s">
        <v>66</v>
      </c>
      <c r="AK19" s="43" t="s">
        <v>66</v>
      </c>
      <c r="AL19" s="43" t="s">
        <v>66</v>
      </c>
      <c r="AM19" s="43" t="s">
        <v>66</v>
      </c>
      <c r="AN19" s="43" t="s">
        <v>66</v>
      </c>
      <c r="AO19" s="43" t="s">
        <v>66</v>
      </c>
      <c r="AP19" s="43" t="s">
        <v>66</v>
      </c>
      <c r="AQ19" s="43" t="s">
        <v>66</v>
      </c>
      <c r="AR19" s="58">
        <v>80.099999999999994</v>
      </c>
      <c r="AS19" s="37">
        <f t="shared" si="3"/>
        <v>243.46504559270517</v>
      </c>
      <c r="AT19" s="58">
        <v>131.4</v>
      </c>
      <c r="AU19" s="37">
        <f t="shared" si="12"/>
        <v>131.92771084337352</v>
      </c>
      <c r="AV19" s="58">
        <v>29.3</v>
      </c>
      <c r="AW19" s="37">
        <f t="shared" si="13"/>
        <v>236.29032258064515</v>
      </c>
      <c r="AX19" s="58">
        <v>402.5</v>
      </c>
      <c r="AY19" s="37">
        <f t="shared" si="14"/>
        <v>151.08858858858861</v>
      </c>
      <c r="AZ19" s="65">
        <v>304.2</v>
      </c>
      <c r="BA19" s="37">
        <f t="shared" si="4"/>
        <v>100.96249585131099</v>
      </c>
      <c r="BB19" s="43" t="s">
        <v>66</v>
      </c>
      <c r="BC19" s="43" t="s">
        <v>66</v>
      </c>
      <c r="BD19" s="58">
        <v>772</v>
      </c>
      <c r="BE19" s="37">
        <f t="shared" si="15"/>
        <v>112.4544792425346</v>
      </c>
      <c r="BF19" s="58">
        <v>4575</v>
      </c>
      <c r="BG19" s="37">
        <f t="shared" si="16"/>
        <v>100.21905805038335</v>
      </c>
      <c r="BH19" s="43" t="s">
        <v>66</v>
      </c>
      <c r="BI19" s="43" t="s">
        <v>66</v>
      </c>
      <c r="BJ19" s="43" t="s">
        <v>66</v>
      </c>
      <c r="BK19" s="43" t="s">
        <v>66</v>
      </c>
      <c r="BL19" s="43" t="s">
        <v>66</v>
      </c>
      <c r="BM19" s="51" t="s">
        <v>66</v>
      </c>
      <c r="BN19" s="23"/>
    </row>
    <row r="20" spans="2:66">
      <c r="B20" s="29" t="s">
        <v>4</v>
      </c>
      <c r="C20" s="31" t="s">
        <v>22</v>
      </c>
      <c r="D20" s="43" t="s">
        <v>66</v>
      </c>
      <c r="E20" s="43" t="s">
        <v>66</v>
      </c>
      <c r="F20" s="58">
        <v>9201</v>
      </c>
      <c r="G20" s="37">
        <f t="shared" si="17"/>
        <v>98.776167471819647</v>
      </c>
      <c r="H20" s="58">
        <v>85874</v>
      </c>
      <c r="I20" s="37">
        <f t="shared" si="7"/>
        <v>100.26152948044367</v>
      </c>
      <c r="J20" s="58">
        <v>25168</v>
      </c>
      <c r="K20" s="37">
        <f t="shared" si="0"/>
        <v>100.62772380152734</v>
      </c>
      <c r="L20" s="58">
        <v>2525</v>
      </c>
      <c r="M20" s="43" t="s">
        <v>66</v>
      </c>
      <c r="N20" s="58">
        <v>1116</v>
      </c>
      <c r="O20" s="43" t="s">
        <v>66</v>
      </c>
      <c r="P20" s="58">
        <v>712</v>
      </c>
      <c r="Q20" s="37">
        <f t="shared" si="8"/>
        <v>95.072773400988126</v>
      </c>
      <c r="R20" s="58">
        <v>4585</v>
      </c>
      <c r="S20" s="37">
        <f t="shared" si="1"/>
        <v>102.72207908591912</v>
      </c>
      <c r="T20" s="58">
        <v>27</v>
      </c>
      <c r="U20" s="37">
        <f t="shared" si="9"/>
        <v>118.94273127753306</v>
      </c>
      <c r="V20" s="58">
        <v>778</v>
      </c>
      <c r="W20" s="37">
        <f t="shared" si="10"/>
        <v>90.360046457607439</v>
      </c>
      <c r="X20" s="58">
        <v>1</v>
      </c>
      <c r="Y20" s="43" t="s">
        <v>66</v>
      </c>
      <c r="Z20" s="58">
        <v>7</v>
      </c>
      <c r="AA20" s="43" t="s">
        <v>66</v>
      </c>
      <c r="AB20" s="58">
        <v>9</v>
      </c>
      <c r="AC20" s="43" t="s">
        <v>66</v>
      </c>
      <c r="AD20" s="58">
        <v>9</v>
      </c>
      <c r="AE20" s="37">
        <f t="shared" si="2"/>
        <v>64.748201438848923</v>
      </c>
      <c r="AF20" s="58">
        <v>130</v>
      </c>
      <c r="AG20" s="37">
        <f t="shared" si="11"/>
        <v>75.801749271137027</v>
      </c>
      <c r="AH20" s="58">
        <v>22</v>
      </c>
      <c r="AI20" s="43" t="s">
        <v>66</v>
      </c>
      <c r="AJ20" s="58">
        <v>0</v>
      </c>
      <c r="AK20" s="43" t="s">
        <v>66</v>
      </c>
      <c r="AL20" s="58">
        <v>38</v>
      </c>
      <c r="AM20" s="43" t="s">
        <v>66</v>
      </c>
      <c r="AN20" s="58">
        <v>7</v>
      </c>
      <c r="AO20" s="43" t="s">
        <v>66</v>
      </c>
      <c r="AP20" s="58">
        <v>13</v>
      </c>
      <c r="AQ20" s="43" t="s">
        <v>66</v>
      </c>
      <c r="AR20" s="58">
        <v>22</v>
      </c>
      <c r="AS20" s="37">
        <f t="shared" si="3"/>
        <v>27.465667915106117</v>
      </c>
      <c r="AT20" s="58">
        <v>106</v>
      </c>
      <c r="AU20" s="37">
        <f t="shared" si="12"/>
        <v>80.669710806697097</v>
      </c>
      <c r="AV20" s="58">
        <v>23</v>
      </c>
      <c r="AW20" s="37">
        <f t="shared" si="13"/>
        <v>78.49829351535837</v>
      </c>
      <c r="AX20" s="58">
        <v>249</v>
      </c>
      <c r="AY20" s="37">
        <f t="shared" si="14"/>
        <v>61.863354037267079</v>
      </c>
      <c r="AZ20" s="65">
        <v>307.2</v>
      </c>
      <c r="BA20" s="37">
        <f t="shared" si="4"/>
        <v>100.98619329388561</v>
      </c>
      <c r="BB20" s="43" t="s">
        <v>66</v>
      </c>
      <c r="BC20" s="43" t="s">
        <v>66</v>
      </c>
      <c r="BD20" s="43" t="s">
        <v>66</v>
      </c>
      <c r="BE20" s="43" t="s">
        <v>66</v>
      </c>
      <c r="BF20" s="43" t="s">
        <v>66</v>
      </c>
      <c r="BG20" s="43" t="s">
        <v>66</v>
      </c>
      <c r="BH20" s="65">
        <v>81.900000000000006</v>
      </c>
      <c r="BI20" s="43" t="s">
        <v>66</v>
      </c>
      <c r="BJ20" s="65">
        <v>2.2999999999999998</v>
      </c>
      <c r="BK20" s="43" t="s">
        <v>66</v>
      </c>
      <c r="BL20" s="65">
        <v>14.8</v>
      </c>
      <c r="BM20" s="51" t="s">
        <v>66</v>
      </c>
      <c r="BN20" s="23"/>
    </row>
    <row r="21" spans="2:66">
      <c r="B21" s="30" t="s">
        <v>5</v>
      </c>
      <c r="C21" s="32" t="s">
        <v>23</v>
      </c>
      <c r="D21" s="48">
        <v>53127</v>
      </c>
      <c r="E21" s="62" t="s">
        <v>66</v>
      </c>
      <c r="F21" s="58">
        <v>9122</v>
      </c>
      <c r="G21" s="39">
        <f t="shared" si="17"/>
        <v>99.141397674165859</v>
      </c>
      <c r="H21" s="58">
        <v>87488</v>
      </c>
      <c r="I21" s="39">
        <f t="shared" si="7"/>
        <v>101.87949786897082</v>
      </c>
      <c r="J21" s="58">
        <v>24798</v>
      </c>
      <c r="K21" s="39">
        <f t="shared" si="0"/>
        <v>98.529879211697391</v>
      </c>
      <c r="L21" s="58">
        <v>1896</v>
      </c>
      <c r="M21" s="39">
        <f t="shared" ref="M21:M23" si="18">L21/L20*100</f>
        <v>75.089108910891085</v>
      </c>
      <c r="N21" s="58">
        <v>557</v>
      </c>
      <c r="O21" s="39">
        <f t="shared" ref="O21:O29" si="19">N21/N20*100</f>
        <v>49.910394265232974</v>
      </c>
      <c r="P21" s="58">
        <v>709</v>
      </c>
      <c r="Q21" s="39">
        <f t="shared" si="8"/>
        <v>99.578651685393254</v>
      </c>
      <c r="R21" s="58">
        <v>4737</v>
      </c>
      <c r="S21" s="39">
        <f t="shared" si="1"/>
        <v>103.31515812431844</v>
      </c>
      <c r="T21" s="58">
        <v>32</v>
      </c>
      <c r="U21" s="39">
        <f t="shared" si="9"/>
        <v>118.5185185185185</v>
      </c>
      <c r="V21" s="58">
        <v>828</v>
      </c>
      <c r="W21" s="39">
        <f t="shared" si="10"/>
        <v>106.42673521850901</v>
      </c>
      <c r="X21" s="58">
        <v>3</v>
      </c>
      <c r="Y21" s="39">
        <f t="shared" ref="Y21:Y29" si="20">X21/X20*100</f>
        <v>300</v>
      </c>
      <c r="Z21" s="58">
        <v>4</v>
      </c>
      <c r="AA21" s="39">
        <f t="shared" ref="AA21:AA29" si="21">Z21/Z20*100</f>
        <v>57.142857142857139</v>
      </c>
      <c r="AB21" s="58">
        <v>4</v>
      </c>
      <c r="AC21" s="39">
        <f t="shared" ref="AC21:AC29" si="22">AB21/AB20*100</f>
        <v>44.444444444444443</v>
      </c>
      <c r="AD21" s="58">
        <v>13</v>
      </c>
      <c r="AE21" s="39">
        <f t="shared" si="2"/>
        <v>144.44444444444443</v>
      </c>
      <c r="AF21" s="58">
        <v>138</v>
      </c>
      <c r="AG21" s="39">
        <f t="shared" si="11"/>
        <v>106.15384615384616</v>
      </c>
      <c r="AH21" s="58">
        <v>8</v>
      </c>
      <c r="AI21" s="39">
        <f t="shared" ref="AI21:AI29" si="23">AH21/AH20*100</f>
        <v>36.363636363636367</v>
      </c>
      <c r="AJ21" s="58">
        <v>0</v>
      </c>
      <c r="AK21" s="62" t="s">
        <v>66</v>
      </c>
      <c r="AL21" s="58">
        <v>49</v>
      </c>
      <c r="AM21" s="39">
        <f t="shared" ref="AM21:AM29" si="24">AL21/AL20*100</f>
        <v>128.94736842105263</v>
      </c>
      <c r="AN21" s="58">
        <v>12</v>
      </c>
      <c r="AO21" s="39">
        <f t="shared" ref="AO21:AO29" si="25">AN21/AN20*100</f>
        <v>171.42857142857142</v>
      </c>
      <c r="AP21" s="58">
        <v>22</v>
      </c>
      <c r="AQ21" s="39">
        <f t="shared" ref="AQ21:AQ29" si="26">AP21/AP20*100</f>
        <v>169.23076923076923</v>
      </c>
      <c r="AR21" s="58">
        <v>56</v>
      </c>
      <c r="AS21" s="39">
        <f t="shared" si="3"/>
        <v>254.54545454545453</v>
      </c>
      <c r="AT21" s="58">
        <v>174</v>
      </c>
      <c r="AU21" s="39">
        <f t="shared" si="12"/>
        <v>164.15094339622641</v>
      </c>
      <c r="AV21" s="58">
        <v>53</v>
      </c>
      <c r="AW21" s="39">
        <f t="shared" si="13"/>
        <v>230.43478260869566</v>
      </c>
      <c r="AX21" s="58">
        <v>384</v>
      </c>
      <c r="AY21" s="39">
        <f t="shared" si="14"/>
        <v>154.21686746987953</v>
      </c>
      <c r="AZ21" s="65">
        <v>310.2</v>
      </c>
      <c r="BA21" s="39">
        <f t="shared" si="4"/>
        <v>100.9765625</v>
      </c>
      <c r="BB21" s="62" t="s">
        <v>66</v>
      </c>
      <c r="BC21" s="62" t="s">
        <v>66</v>
      </c>
      <c r="BD21" s="62" t="s">
        <v>66</v>
      </c>
      <c r="BE21" s="62" t="s">
        <v>66</v>
      </c>
      <c r="BF21" s="62" t="s">
        <v>66</v>
      </c>
      <c r="BG21" s="62" t="s">
        <v>66</v>
      </c>
      <c r="BH21" s="65">
        <v>79.900000000000006</v>
      </c>
      <c r="BI21" s="39">
        <f t="shared" ref="BI21:BI29" si="27">BH21/BH20*100</f>
        <v>97.557997557997552</v>
      </c>
      <c r="BJ21" s="65">
        <v>2.2000000000000002</v>
      </c>
      <c r="BK21" s="39">
        <f t="shared" ref="BK21:BK29" si="28">BJ21/BJ20*100</f>
        <v>95.652173913043498</v>
      </c>
      <c r="BL21" s="65">
        <v>15</v>
      </c>
      <c r="BM21" s="40">
        <f t="shared" ref="BM21:BM29" si="29">BL21/BL20*100</f>
        <v>101.35135135135134</v>
      </c>
      <c r="BN21" s="23"/>
    </row>
    <row r="22" spans="2:66">
      <c r="B22" s="28" t="s">
        <v>6</v>
      </c>
      <c r="C22" s="33" t="s">
        <v>24</v>
      </c>
      <c r="D22" s="49">
        <v>51481</v>
      </c>
      <c r="E22" s="37">
        <f t="shared" ref="E22:E23" si="30">D22/D21*100</f>
        <v>96.901763698307832</v>
      </c>
      <c r="F22" s="59">
        <v>9194</v>
      </c>
      <c r="G22" s="37">
        <f t="shared" si="17"/>
        <v>100.78930059197543</v>
      </c>
      <c r="H22" s="59">
        <v>89015</v>
      </c>
      <c r="I22" s="37">
        <f t="shared" si="7"/>
        <v>101.74538222384784</v>
      </c>
      <c r="J22" s="59">
        <v>24376</v>
      </c>
      <c r="K22" s="37">
        <f t="shared" si="0"/>
        <v>98.298249858859592</v>
      </c>
      <c r="L22" s="59">
        <v>1938</v>
      </c>
      <c r="M22" s="37">
        <f t="shared" si="18"/>
        <v>102.21518987341771</v>
      </c>
      <c r="N22" s="59">
        <v>1687</v>
      </c>
      <c r="O22" s="37">
        <f t="shared" si="19"/>
        <v>302.87253141831241</v>
      </c>
      <c r="P22" s="59">
        <v>821</v>
      </c>
      <c r="Q22" s="37">
        <f t="shared" si="8"/>
        <v>115.79689703808181</v>
      </c>
      <c r="R22" s="59">
        <v>4807</v>
      </c>
      <c r="S22" s="37">
        <f t="shared" si="1"/>
        <v>101.47772852016044</v>
      </c>
      <c r="T22" s="59">
        <v>30</v>
      </c>
      <c r="U22" s="37">
        <f t="shared" si="9"/>
        <v>93.75</v>
      </c>
      <c r="V22" s="59">
        <v>893</v>
      </c>
      <c r="W22" s="37">
        <f t="shared" si="10"/>
        <v>107.85024154589371</v>
      </c>
      <c r="X22" s="59">
        <v>7</v>
      </c>
      <c r="Y22" s="37">
        <f t="shared" si="20"/>
        <v>233.33333333333334</v>
      </c>
      <c r="Z22" s="59">
        <v>5</v>
      </c>
      <c r="AA22" s="37">
        <f t="shared" si="21"/>
        <v>125</v>
      </c>
      <c r="AB22" s="59">
        <v>4</v>
      </c>
      <c r="AC22" s="37">
        <f t="shared" si="22"/>
        <v>100</v>
      </c>
      <c r="AD22" s="59">
        <v>11</v>
      </c>
      <c r="AE22" s="37">
        <f t="shared" si="2"/>
        <v>84.615384615384613</v>
      </c>
      <c r="AF22" s="59">
        <v>142</v>
      </c>
      <c r="AG22" s="37">
        <f t="shared" si="11"/>
        <v>102.89855072463767</v>
      </c>
      <c r="AH22" s="59">
        <v>8</v>
      </c>
      <c r="AI22" s="37">
        <f t="shared" si="23"/>
        <v>100</v>
      </c>
      <c r="AJ22" s="59">
        <v>1</v>
      </c>
      <c r="AK22" s="61" t="s">
        <v>66</v>
      </c>
      <c r="AL22" s="59">
        <v>52</v>
      </c>
      <c r="AM22" s="37">
        <f t="shared" si="24"/>
        <v>106.12244897959184</v>
      </c>
      <c r="AN22" s="59">
        <v>12</v>
      </c>
      <c r="AO22" s="37">
        <f t="shared" si="25"/>
        <v>100</v>
      </c>
      <c r="AP22" s="59">
        <v>24</v>
      </c>
      <c r="AQ22" s="37">
        <f t="shared" si="26"/>
        <v>109.09090909090908</v>
      </c>
      <c r="AR22" s="59">
        <v>63</v>
      </c>
      <c r="AS22" s="37">
        <f t="shared" si="3"/>
        <v>112.5</v>
      </c>
      <c r="AT22" s="59">
        <v>224</v>
      </c>
      <c r="AU22" s="37">
        <f t="shared" si="12"/>
        <v>128.73563218390805</v>
      </c>
      <c r="AV22" s="59">
        <v>22</v>
      </c>
      <c r="AW22" s="37">
        <f t="shared" si="13"/>
        <v>41.509433962264154</v>
      </c>
      <c r="AX22" s="59">
        <v>436</v>
      </c>
      <c r="AY22" s="37">
        <f t="shared" si="14"/>
        <v>113.54166666666667</v>
      </c>
      <c r="AZ22" s="66">
        <v>311.7</v>
      </c>
      <c r="BA22" s="37">
        <f t="shared" si="4"/>
        <v>100.4835589941973</v>
      </c>
      <c r="BB22" s="59">
        <v>24376</v>
      </c>
      <c r="BC22" s="61" t="s">
        <v>66</v>
      </c>
      <c r="BD22" s="59">
        <v>764</v>
      </c>
      <c r="BE22" s="61" t="s">
        <v>66</v>
      </c>
      <c r="BF22" s="59">
        <v>4718</v>
      </c>
      <c r="BG22" s="61" t="s">
        <v>66</v>
      </c>
      <c r="BH22" s="66">
        <v>78.2</v>
      </c>
      <c r="BI22" s="37">
        <f t="shared" si="27"/>
        <v>97.872340425531917</v>
      </c>
      <c r="BJ22" s="66">
        <v>2.5</v>
      </c>
      <c r="BK22" s="37">
        <f t="shared" si="28"/>
        <v>113.63636363636363</v>
      </c>
      <c r="BL22" s="66">
        <v>15.1</v>
      </c>
      <c r="BM22" s="38">
        <f t="shared" si="29"/>
        <v>100.66666666666666</v>
      </c>
      <c r="BN22" s="23"/>
    </row>
    <row r="23" spans="2:66">
      <c r="B23" s="29" t="s">
        <v>25</v>
      </c>
      <c r="C23" s="31" t="s">
        <v>26</v>
      </c>
      <c r="D23" s="48">
        <v>49331</v>
      </c>
      <c r="E23" s="37">
        <f t="shared" si="30"/>
        <v>95.8237019482916</v>
      </c>
      <c r="F23" s="58">
        <v>9233</v>
      </c>
      <c r="G23" s="37">
        <f t="shared" si="17"/>
        <v>100.42418968892757</v>
      </c>
      <c r="H23" s="58">
        <v>90865</v>
      </c>
      <c r="I23" s="37">
        <f t="shared" si="7"/>
        <v>102.07830140987475</v>
      </c>
      <c r="J23" s="58">
        <v>23972</v>
      </c>
      <c r="K23" s="37">
        <f t="shared" si="0"/>
        <v>98.34263209714473</v>
      </c>
      <c r="L23" s="58">
        <v>2003</v>
      </c>
      <c r="M23" s="37">
        <f t="shared" si="18"/>
        <v>103.35397316821467</v>
      </c>
      <c r="N23" s="58">
        <v>1638</v>
      </c>
      <c r="O23" s="37">
        <f t="shared" si="19"/>
        <v>97.095435684647299</v>
      </c>
      <c r="P23" s="58">
        <v>844</v>
      </c>
      <c r="Q23" s="37">
        <f t="shared" si="8"/>
        <v>102.80146163215591</v>
      </c>
      <c r="R23" s="58">
        <v>4940</v>
      </c>
      <c r="S23" s="37">
        <f t="shared" si="1"/>
        <v>102.76679841897234</v>
      </c>
      <c r="T23" s="58">
        <v>26</v>
      </c>
      <c r="U23" s="37">
        <f t="shared" si="9"/>
        <v>86.666666666666671</v>
      </c>
      <c r="V23" s="58">
        <v>978</v>
      </c>
      <c r="W23" s="37">
        <f t="shared" si="10"/>
        <v>109.51847704367302</v>
      </c>
      <c r="X23" s="58">
        <v>53</v>
      </c>
      <c r="Y23" s="37">
        <f t="shared" si="20"/>
        <v>757.14285714285711</v>
      </c>
      <c r="Z23" s="58">
        <v>10</v>
      </c>
      <c r="AA23" s="37">
        <f t="shared" si="21"/>
        <v>200</v>
      </c>
      <c r="AB23" s="58">
        <v>3</v>
      </c>
      <c r="AC23" s="37">
        <f t="shared" si="22"/>
        <v>75</v>
      </c>
      <c r="AD23" s="58">
        <v>16</v>
      </c>
      <c r="AE23" s="37">
        <f t="shared" si="2"/>
        <v>145.45454545454547</v>
      </c>
      <c r="AF23" s="58">
        <v>154</v>
      </c>
      <c r="AG23" s="37">
        <f t="shared" si="11"/>
        <v>108.45070422535213</v>
      </c>
      <c r="AH23" s="58">
        <v>10</v>
      </c>
      <c r="AI23" s="37">
        <f t="shared" si="23"/>
        <v>125</v>
      </c>
      <c r="AJ23" s="58">
        <v>2</v>
      </c>
      <c r="AK23" s="37">
        <f t="shared" ref="AK23:AK29" si="31">AJ23/AJ22*100</f>
        <v>200</v>
      </c>
      <c r="AL23" s="58">
        <v>56</v>
      </c>
      <c r="AM23" s="37">
        <f t="shared" si="24"/>
        <v>107.69230769230769</v>
      </c>
      <c r="AN23" s="58">
        <v>13</v>
      </c>
      <c r="AO23" s="37">
        <f t="shared" si="25"/>
        <v>108.33333333333333</v>
      </c>
      <c r="AP23" s="58">
        <v>9</v>
      </c>
      <c r="AQ23" s="37">
        <f t="shared" si="26"/>
        <v>37.5</v>
      </c>
      <c r="AR23" s="58">
        <v>49</v>
      </c>
      <c r="AS23" s="37">
        <f t="shared" si="3"/>
        <v>77.777777777777786</v>
      </c>
      <c r="AT23" s="58">
        <v>260</v>
      </c>
      <c r="AU23" s="37">
        <f t="shared" si="12"/>
        <v>116.07142857142858</v>
      </c>
      <c r="AV23" s="58">
        <v>21</v>
      </c>
      <c r="AW23" s="37">
        <f t="shared" si="13"/>
        <v>95.454545454545453</v>
      </c>
      <c r="AX23" s="58">
        <v>445</v>
      </c>
      <c r="AY23" s="37">
        <f t="shared" si="14"/>
        <v>102.06422018348624</v>
      </c>
      <c r="AZ23" s="65">
        <v>313.89999999999998</v>
      </c>
      <c r="BA23" s="37">
        <f t="shared" si="4"/>
        <v>100.70580686557587</v>
      </c>
      <c r="BB23" s="58">
        <v>23972</v>
      </c>
      <c r="BC23" s="37">
        <f t="shared" ref="BC23:BC29" si="32">BB23/BB22*100</f>
        <v>98.34263209714473</v>
      </c>
      <c r="BD23" s="58">
        <v>788</v>
      </c>
      <c r="BE23" s="37">
        <f t="shared" si="15"/>
        <v>103.1413612565445</v>
      </c>
      <c r="BF23" s="58">
        <v>4774</v>
      </c>
      <c r="BG23" s="37">
        <f t="shared" si="16"/>
        <v>101.18694362017804</v>
      </c>
      <c r="BH23" s="65">
        <v>76.400000000000006</v>
      </c>
      <c r="BI23" s="37">
        <f t="shared" si="27"/>
        <v>97.698209718670086</v>
      </c>
      <c r="BJ23" s="65">
        <v>2.5</v>
      </c>
      <c r="BK23" s="37">
        <f t="shared" si="28"/>
        <v>100</v>
      </c>
      <c r="BL23" s="65">
        <v>15.2</v>
      </c>
      <c r="BM23" s="38">
        <f t="shared" si="29"/>
        <v>100.66225165562915</v>
      </c>
      <c r="BN23" s="23"/>
    </row>
    <row r="24" spans="2:66">
      <c r="B24" s="34" t="s">
        <v>31</v>
      </c>
      <c r="C24" s="31" t="s">
        <v>32</v>
      </c>
      <c r="D24" s="48">
        <v>46960</v>
      </c>
      <c r="E24" s="37">
        <f t="shared" ref="E24" si="33">D24/D23*100</f>
        <v>95.193691593521308</v>
      </c>
      <c r="F24" s="58">
        <v>9221</v>
      </c>
      <c r="G24" s="37">
        <f t="shared" ref="G24" si="34">F24/F23*100</f>
        <v>99.870031409076148</v>
      </c>
      <c r="H24" s="58">
        <v>91271</v>
      </c>
      <c r="I24" s="37">
        <f t="shared" ref="I24" si="35">H24/H23*100</f>
        <v>100.44681670610245</v>
      </c>
      <c r="J24" s="58">
        <v>23368</v>
      </c>
      <c r="K24" s="37">
        <f t="shared" ref="K24" si="36">J24/J23*100</f>
        <v>97.480393792758207</v>
      </c>
      <c r="L24" s="58">
        <v>2109</v>
      </c>
      <c r="M24" s="37">
        <f t="shared" ref="M24" si="37">L24/L23*100</f>
        <v>105.29206190713928</v>
      </c>
      <c r="N24" s="58">
        <v>1544</v>
      </c>
      <c r="O24" s="37">
        <f t="shared" si="19"/>
        <v>94.261294261294253</v>
      </c>
      <c r="P24" s="58">
        <v>847</v>
      </c>
      <c r="Q24" s="37">
        <f t="shared" si="8"/>
        <v>100.35545023696682</v>
      </c>
      <c r="R24" s="58">
        <v>5055</v>
      </c>
      <c r="S24" s="37">
        <f t="shared" si="1"/>
        <v>102.32793522267207</v>
      </c>
      <c r="T24" s="58">
        <v>33</v>
      </c>
      <c r="U24" s="37">
        <f t="shared" si="9"/>
        <v>126.92307692307692</v>
      </c>
      <c r="V24" s="58">
        <v>963</v>
      </c>
      <c r="W24" s="37">
        <f t="shared" si="10"/>
        <v>98.466257668711648</v>
      </c>
      <c r="X24" s="58">
        <v>3</v>
      </c>
      <c r="Y24" s="37">
        <f t="shared" si="20"/>
        <v>5.6603773584905666</v>
      </c>
      <c r="Z24" s="58">
        <v>13</v>
      </c>
      <c r="AA24" s="37">
        <f t="shared" si="21"/>
        <v>130</v>
      </c>
      <c r="AB24" s="58">
        <v>6</v>
      </c>
      <c r="AC24" s="37">
        <f t="shared" si="22"/>
        <v>200</v>
      </c>
      <c r="AD24" s="58">
        <v>12</v>
      </c>
      <c r="AE24" s="37">
        <f t="shared" si="2"/>
        <v>75</v>
      </c>
      <c r="AF24" s="58">
        <v>148</v>
      </c>
      <c r="AG24" s="37">
        <f t="shared" si="11"/>
        <v>96.103896103896105</v>
      </c>
      <c r="AH24" s="58">
        <v>6</v>
      </c>
      <c r="AI24" s="37">
        <f t="shared" si="23"/>
        <v>60</v>
      </c>
      <c r="AJ24" s="58">
        <v>1</v>
      </c>
      <c r="AK24" s="37">
        <f t="shared" si="31"/>
        <v>50</v>
      </c>
      <c r="AL24" s="58">
        <v>78</v>
      </c>
      <c r="AM24" s="37">
        <f t="shared" si="24"/>
        <v>139.28571428571428</v>
      </c>
      <c r="AN24" s="58">
        <v>37</v>
      </c>
      <c r="AO24" s="37">
        <f t="shared" si="25"/>
        <v>284.61538461538464</v>
      </c>
      <c r="AP24" s="58">
        <v>9</v>
      </c>
      <c r="AQ24" s="37">
        <f t="shared" si="26"/>
        <v>100</v>
      </c>
      <c r="AR24" s="58">
        <v>94</v>
      </c>
      <c r="AS24" s="37">
        <f t="shared" si="3"/>
        <v>191.83673469387753</v>
      </c>
      <c r="AT24" s="58">
        <v>318</v>
      </c>
      <c r="AU24" s="37">
        <f t="shared" si="12"/>
        <v>122.30769230769232</v>
      </c>
      <c r="AV24" s="58">
        <v>40</v>
      </c>
      <c r="AW24" s="37">
        <f t="shared" si="13"/>
        <v>190.47619047619045</v>
      </c>
      <c r="AX24" s="58">
        <v>555</v>
      </c>
      <c r="AY24" s="37">
        <f t="shared" si="14"/>
        <v>124.71910112359549</v>
      </c>
      <c r="AZ24" s="65">
        <v>316.2</v>
      </c>
      <c r="BA24" s="37">
        <f t="shared" si="4"/>
        <v>100.73271742593184</v>
      </c>
      <c r="BB24" s="58">
        <v>23368</v>
      </c>
      <c r="BC24" s="37">
        <f t="shared" si="32"/>
        <v>97.480393792758207</v>
      </c>
      <c r="BD24" s="58">
        <v>792</v>
      </c>
      <c r="BE24" s="37">
        <f t="shared" si="15"/>
        <v>100.50761421319795</v>
      </c>
      <c r="BF24" s="58">
        <v>4872</v>
      </c>
      <c r="BG24" s="37">
        <f t="shared" si="16"/>
        <v>102.05278592375366</v>
      </c>
      <c r="BH24" s="65">
        <v>73.900000000000006</v>
      </c>
      <c r="BI24" s="37">
        <f t="shared" si="27"/>
        <v>96.727748691099478</v>
      </c>
      <c r="BJ24" s="65">
        <v>2.5</v>
      </c>
      <c r="BK24" s="37">
        <f t="shared" si="28"/>
        <v>100</v>
      </c>
      <c r="BL24" s="65">
        <v>15.4</v>
      </c>
      <c r="BM24" s="38">
        <f t="shared" si="29"/>
        <v>101.31578947368422</v>
      </c>
      <c r="BN24" s="23"/>
    </row>
    <row r="25" spans="2:66">
      <c r="B25" s="34" t="s">
        <v>33</v>
      </c>
      <c r="C25" s="31" t="s">
        <v>34</v>
      </c>
      <c r="D25" s="48">
        <v>45344</v>
      </c>
      <c r="E25" s="37">
        <f>D25/D24*100</f>
        <v>96.558773424190804</v>
      </c>
      <c r="F25" s="58">
        <v>9257</v>
      </c>
      <c r="G25" s="37">
        <f t="shared" ref="G25" si="38">F25/F24*100</f>
        <v>100.39041318728988</v>
      </c>
      <c r="H25" s="58">
        <v>93461</v>
      </c>
      <c r="I25" s="37">
        <f t="shared" ref="I25" si="39">H25/H24*100</f>
        <v>102.39944779831491</v>
      </c>
      <c r="J25" s="58">
        <v>22733</v>
      </c>
      <c r="K25" s="37">
        <f t="shared" ref="K25" si="40">J25/J24*100</f>
        <v>97.282608695652172</v>
      </c>
      <c r="L25" s="58">
        <v>2158</v>
      </c>
      <c r="M25" s="37">
        <f t="shared" ref="M25" si="41">L25/L24*100</f>
        <v>102.32337600758655</v>
      </c>
      <c r="N25" s="58">
        <v>1648</v>
      </c>
      <c r="O25" s="37">
        <f t="shared" si="19"/>
        <v>106.73575129533678</v>
      </c>
      <c r="P25" s="58">
        <v>842</v>
      </c>
      <c r="Q25" s="37">
        <f t="shared" si="8"/>
        <v>99.409681227863047</v>
      </c>
      <c r="R25" s="58">
        <v>5194</v>
      </c>
      <c r="S25" s="37">
        <f t="shared" si="1"/>
        <v>102.74975272007913</v>
      </c>
      <c r="T25" s="58">
        <v>47</v>
      </c>
      <c r="U25" s="37">
        <f t="shared" si="9"/>
        <v>142.42424242424244</v>
      </c>
      <c r="V25" s="58">
        <v>1035</v>
      </c>
      <c r="W25" s="37">
        <f t="shared" si="10"/>
        <v>107.4766355140187</v>
      </c>
      <c r="X25" s="58">
        <v>4</v>
      </c>
      <c r="Y25" s="37">
        <f t="shared" si="20"/>
        <v>133.33333333333331</v>
      </c>
      <c r="Z25" s="58">
        <v>14</v>
      </c>
      <c r="AA25" s="37">
        <f t="shared" si="21"/>
        <v>107.69230769230769</v>
      </c>
      <c r="AB25" s="58">
        <v>6</v>
      </c>
      <c r="AC25" s="37">
        <f t="shared" si="22"/>
        <v>100</v>
      </c>
      <c r="AD25" s="58">
        <v>23</v>
      </c>
      <c r="AE25" s="37">
        <f t="shared" si="2"/>
        <v>191.66666666666669</v>
      </c>
      <c r="AF25" s="58">
        <v>166</v>
      </c>
      <c r="AG25" s="37">
        <f t="shared" si="11"/>
        <v>112.16216216216218</v>
      </c>
      <c r="AH25" s="58">
        <v>9</v>
      </c>
      <c r="AI25" s="37">
        <f t="shared" si="23"/>
        <v>150</v>
      </c>
      <c r="AJ25" s="58">
        <v>3</v>
      </c>
      <c r="AK25" s="37">
        <f t="shared" si="31"/>
        <v>300</v>
      </c>
      <c r="AL25" s="58">
        <v>90</v>
      </c>
      <c r="AM25" s="37">
        <f t="shared" si="24"/>
        <v>115.38461538461537</v>
      </c>
      <c r="AN25" s="58">
        <v>31</v>
      </c>
      <c r="AO25" s="37">
        <f t="shared" si="25"/>
        <v>83.78378378378379</v>
      </c>
      <c r="AP25" s="58">
        <v>8</v>
      </c>
      <c r="AQ25" s="37">
        <f t="shared" si="26"/>
        <v>88.888888888888886</v>
      </c>
      <c r="AR25" s="58">
        <v>73</v>
      </c>
      <c r="AS25" s="37">
        <f t="shared" si="3"/>
        <v>77.659574468085097</v>
      </c>
      <c r="AT25" s="58">
        <v>374</v>
      </c>
      <c r="AU25" s="37">
        <f t="shared" si="12"/>
        <v>117.61006289308176</v>
      </c>
      <c r="AV25" s="58">
        <v>55</v>
      </c>
      <c r="AW25" s="37">
        <f t="shared" si="13"/>
        <v>137.5</v>
      </c>
      <c r="AX25" s="58">
        <v>553</v>
      </c>
      <c r="AY25" s="37">
        <f t="shared" si="14"/>
        <v>99.63963963963964</v>
      </c>
      <c r="AZ25" s="65">
        <v>317.7</v>
      </c>
      <c r="BA25" s="37">
        <f t="shared" si="4"/>
        <v>100.47438330170777</v>
      </c>
      <c r="BB25" s="58">
        <v>22733</v>
      </c>
      <c r="BC25" s="37">
        <f t="shared" si="32"/>
        <v>97.282608695652172</v>
      </c>
      <c r="BD25" s="58">
        <v>786</v>
      </c>
      <c r="BE25" s="37">
        <f t="shared" si="15"/>
        <v>99.242424242424249</v>
      </c>
      <c r="BF25" s="58">
        <v>4928</v>
      </c>
      <c r="BG25" s="37">
        <f t="shared" si="16"/>
        <v>101.14942528735634</v>
      </c>
      <c r="BH25" s="65">
        <v>71.599999999999994</v>
      </c>
      <c r="BI25" s="37">
        <f t="shared" si="27"/>
        <v>96.88768606224626</v>
      </c>
      <c r="BJ25" s="65">
        <v>2.5</v>
      </c>
      <c r="BK25" s="37">
        <f t="shared" si="28"/>
        <v>100</v>
      </c>
      <c r="BL25" s="65">
        <v>15.5</v>
      </c>
      <c r="BM25" s="38">
        <f t="shared" si="29"/>
        <v>100.64935064935065</v>
      </c>
      <c r="BN25" s="23"/>
    </row>
    <row r="26" spans="2:66">
      <c r="B26" s="35" t="s">
        <v>35</v>
      </c>
      <c r="C26" s="32" t="s">
        <v>36</v>
      </c>
      <c r="D26" s="50">
        <v>43584</v>
      </c>
      <c r="E26" s="39">
        <f>D26/D25*100</f>
        <v>96.118560338743833</v>
      </c>
      <c r="F26" s="60">
        <v>9320</v>
      </c>
      <c r="G26" s="39">
        <f t="shared" ref="G26" si="42">F26/F25*100</f>
        <v>100.68056605811817</v>
      </c>
      <c r="H26" s="60">
        <v>94578</v>
      </c>
      <c r="I26" s="39">
        <f t="shared" ref="I26" si="43">H26/H25*100</f>
        <v>101.19515091856496</v>
      </c>
      <c r="J26" s="60">
        <v>22437</v>
      </c>
      <c r="K26" s="39">
        <f t="shared" ref="K26" si="44">J26/J25*100</f>
        <v>98.697928122113225</v>
      </c>
      <c r="L26" s="60">
        <v>2105</v>
      </c>
      <c r="M26" s="39">
        <f t="shared" ref="M26" si="45">L26/L25*100</f>
        <v>97.54402224281742</v>
      </c>
      <c r="N26" s="60">
        <v>601</v>
      </c>
      <c r="O26" s="39">
        <f t="shared" si="19"/>
        <v>36.468446601941743</v>
      </c>
      <c r="P26" s="60">
        <v>839</v>
      </c>
      <c r="Q26" s="39">
        <f t="shared" si="8"/>
        <v>99.643705463182897</v>
      </c>
      <c r="R26" s="60">
        <v>5367</v>
      </c>
      <c r="S26" s="39">
        <f t="shared" si="1"/>
        <v>103.33076626877167</v>
      </c>
      <c r="T26" s="60">
        <v>49</v>
      </c>
      <c r="U26" s="39">
        <f t="shared" si="9"/>
        <v>104.25531914893618</v>
      </c>
      <c r="V26" s="60">
        <v>1034</v>
      </c>
      <c r="W26" s="39">
        <f t="shared" si="10"/>
        <v>99.903381642512073</v>
      </c>
      <c r="X26" s="62" t="s">
        <v>66</v>
      </c>
      <c r="Y26" s="62" t="s">
        <v>66</v>
      </c>
      <c r="Z26" s="60">
        <v>2</v>
      </c>
      <c r="AA26" s="39">
        <f t="shared" si="21"/>
        <v>14.285714285714285</v>
      </c>
      <c r="AB26" s="60">
        <v>2</v>
      </c>
      <c r="AC26" s="39">
        <f t="shared" si="22"/>
        <v>33.333333333333329</v>
      </c>
      <c r="AD26" s="60">
        <v>38</v>
      </c>
      <c r="AE26" s="39">
        <f t="shared" si="2"/>
        <v>165.21739130434781</v>
      </c>
      <c r="AF26" s="60">
        <v>131</v>
      </c>
      <c r="AG26" s="39">
        <f t="shared" si="11"/>
        <v>78.915662650602414</v>
      </c>
      <c r="AH26" s="60">
        <v>8</v>
      </c>
      <c r="AI26" s="39">
        <f t="shared" si="23"/>
        <v>88.888888888888886</v>
      </c>
      <c r="AJ26" s="60">
        <v>2</v>
      </c>
      <c r="AK26" s="39">
        <f t="shared" si="31"/>
        <v>66.666666666666657</v>
      </c>
      <c r="AL26" s="60">
        <v>90</v>
      </c>
      <c r="AM26" s="39">
        <f t="shared" si="24"/>
        <v>100</v>
      </c>
      <c r="AN26" s="60">
        <v>26</v>
      </c>
      <c r="AO26" s="39">
        <f t="shared" si="25"/>
        <v>83.870967741935488</v>
      </c>
      <c r="AP26" s="60">
        <v>9</v>
      </c>
      <c r="AQ26" s="39">
        <f t="shared" si="26"/>
        <v>112.5</v>
      </c>
      <c r="AR26" s="60">
        <v>27</v>
      </c>
      <c r="AS26" s="39">
        <f t="shared" si="3"/>
        <v>36.986301369863014</v>
      </c>
      <c r="AT26" s="60">
        <v>318</v>
      </c>
      <c r="AU26" s="39">
        <f t="shared" si="12"/>
        <v>85.026737967914428</v>
      </c>
      <c r="AV26" s="60">
        <v>35</v>
      </c>
      <c r="AW26" s="39">
        <f t="shared" si="13"/>
        <v>63.636363636363633</v>
      </c>
      <c r="AX26" s="60">
        <v>560</v>
      </c>
      <c r="AY26" s="39">
        <f t="shared" si="14"/>
        <v>101.26582278481013</v>
      </c>
      <c r="AZ26" s="67">
        <v>322</v>
      </c>
      <c r="BA26" s="39">
        <f t="shared" si="4"/>
        <v>101.35347812401636</v>
      </c>
      <c r="BB26" s="60">
        <v>22437</v>
      </c>
      <c r="BC26" s="39">
        <f t="shared" si="32"/>
        <v>98.697928122113225</v>
      </c>
      <c r="BD26" s="60">
        <v>822</v>
      </c>
      <c r="BE26" s="39">
        <f t="shared" si="15"/>
        <v>104.58015267175573</v>
      </c>
      <c r="BF26" s="60">
        <v>5152</v>
      </c>
      <c r="BG26" s="39">
        <f t="shared" si="16"/>
        <v>104.54545454545455</v>
      </c>
      <c r="BH26" s="67">
        <v>69.7</v>
      </c>
      <c r="BI26" s="39">
        <f t="shared" si="27"/>
        <v>97.346368715083813</v>
      </c>
      <c r="BJ26" s="67">
        <v>2.6</v>
      </c>
      <c r="BK26" s="39">
        <f t="shared" si="28"/>
        <v>104</v>
      </c>
      <c r="BL26" s="67">
        <v>16</v>
      </c>
      <c r="BM26" s="40">
        <f t="shared" si="29"/>
        <v>103.2258064516129</v>
      </c>
      <c r="BN26" s="23"/>
    </row>
    <row r="27" spans="2:66">
      <c r="B27" s="36" t="s">
        <v>37</v>
      </c>
      <c r="C27" s="33" t="s">
        <v>38</v>
      </c>
      <c r="D27" s="48">
        <v>41809</v>
      </c>
      <c r="E27" s="41">
        <f>D27/D26*100</f>
        <v>95.927404552129218</v>
      </c>
      <c r="F27" s="58">
        <v>9328</v>
      </c>
      <c r="G27" s="41">
        <f t="shared" ref="G27" si="46">F27/F26*100</f>
        <v>100.08583690987125</v>
      </c>
      <c r="H27" s="58">
        <v>96359</v>
      </c>
      <c r="I27" s="41">
        <f t="shared" ref="I27" si="47">H27/H26*100</f>
        <v>101.88310177842628</v>
      </c>
      <c r="J27" s="58">
        <v>22290</v>
      </c>
      <c r="K27" s="41">
        <f t="shared" ref="K27" si="48">J27/J26*100</f>
        <v>99.344832196817762</v>
      </c>
      <c r="L27" s="58">
        <v>2019</v>
      </c>
      <c r="M27" s="41">
        <f t="shared" ref="M27" si="49">L27/L26*100</f>
        <v>95.914489311163891</v>
      </c>
      <c r="N27" s="58">
        <v>623</v>
      </c>
      <c r="O27" s="41">
        <f t="shared" si="19"/>
        <v>103.66056572379367</v>
      </c>
      <c r="P27" s="58">
        <v>834</v>
      </c>
      <c r="Q27" s="41">
        <f t="shared" si="8"/>
        <v>99.404052443384984</v>
      </c>
      <c r="R27" s="58">
        <v>5515</v>
      </c>
      <c r="S27" s="41">
        <f t="shared" si="1"/>
        <v>102.75759269610583</v>
      </c>
      <c r="T27" s="58">
        <v>45</v>
      </c>
      <c r="U27" s="41">
        <f t="shared" si="9"/>
        <v>91.83673469387756</v>
      </c>
      <c r="V27" s="58">
        <v>1053</v>
      </c>
      <c r="W27" s="41">
        <f t="shared" si="10"/>
        <v>101.83752417794972</v>
      </c>
      <c r="X27" s="58">
        <v>4</v>
      </c>
      <c r="Y27" s="61" t="s">
        <v>66</v>
      </c>
      <c r="Z27" s="58">
        <v>12</v>
      </c>
      <c r="AA27" s="41">
        <f t="shared" si="21"/>
        <v>600</v>
      </c>
      <c r="AB27" s="58">
        <v>10</v>
      </c>
      <c r="AC27" s="41">
        <f t="shared" si="22"/>
        <v>500</v>
      </c>
      <c r="AD27" s="58">
        <v>53</v>
      </c>
      <c r="AE27" s="41">
        <f t="shared" si="2"/>
        <v>139.4736842105263</v>
      </c>
      <c r="AF27" s="58">
        <v>205</v>
      </c>
      <c r="AG27" s="41">
        <f t="shared" si="11"/>
        <v>156.4885496183206</v>
      </c>
      <c r="AH27" s="58">
        <v>17</v>
      </c>
      <c r="AI27" s="41">
        <f t="shared" si="23"/>
        <v>212.5</v>
      </c>
      <c r="AJ27" s="58">
        <v>1</v>
      </c>
      <c r="AK27" s="41">
        <f t="shared" si="31"/>
        <v>50</v>
      </c>
      <c r="AL27" s="58">
        <v>64</v>
      </c>
      <c r="AM27" s="41">
        <f t="shared" si="24"/>
        <v>71.111111111111114</v>
      </c>
      <c r="AN27" s="58">
        <v>30</v>
      </c>
      <c r="AO27" s="41">
        <f t="shared" si="25"/>
        <v>115.38461538461537</v>
      </c>
      <c r="AP27" s="58">
        <v>29</v>
      </c>
      <c r="AQ27" s="41">
        <f t="shared" si="26"/>
        <v>322.22222222222223</v>
      </c>
      <c r="AR27" s="58">
        <v>31</v>
      </c>
      <c r="AS27" s="41">
        <f t="shared" si="3"/>
        <v>114.81481481481481</v>
      </c>
      <c r="AT27" s="58">
        <v>287</v>
      </c>
      <c r="AU27" s="41">
        <f t="shared" si="12"/>
        <v>90.25157232704403</v>
      </c>
      <c r="AV27" s="58">
        <v>61</v>
      </c>
      <c r="AW27" s="41">
        <f t="shared" si="13"/>
        <v>174.28571428571428</v>
      </c>
      <c r="AX27" s="58">
        <v>567</v>
      </c>
      <c r="AY27" s="41">
        <f t="shared" si="14"/>
        <v>101.25</v>
      </c>
      <c r="AZ27" s="65">
        <v>322.2</v>
      </c>
      <c r="BA27" s="41">
        <f t="shared" si="4"/>
        <v>100.06211180124222</v>
      </c>
      <c r="BB27" s="58">
        <v>22290</v>
      </c>
      <c r="BC27" s="41">
        <f t="shared" si="32"/>
        <v>99.344832196817762</v>
      </c>
      <c r="BD27" s="58">
        <v>838</v>
      </c>
      <c r="BE27" s="41">
        <f t="shared" si="15"/>
        <v>101.94647201946472</v>
      </c>
      <c r="BF27" s="58">
        <v>5369</v>
      </c>
      <c r="BG27" s="41">
        <f t="shared" si="16"/>
        <v>104.21195652173914</v>
      </c>
      <c r="BH27" s="65">
        <v>69.2</v>
      </c>
      <c r="BI27" s="41">
        <f t="shared" si="27"/>
        <v>99.28263988522238</v>
      </c>
      <c r="BJ27" s="65">
        <v>2.6</v>
      </c>
      <c r="BK27" s="41">
        <f t="shared" si="28"/>
        <v>100</v>
      </c>
      <c r="BL27" s="65">
        <v>16.7</v>
      </c>
      <c r="BM27" s="42">
        <f t="shared" si="29"/>
        <v>104.375</v>
      </c>
      <c r="BN27" s="23"/>
    </row>
    <row r="28" spans="2:66">
      <c r="B28" s="34" t="s">
        <v>39</v>
      </c>
      <c r="C28" s="31" t="s">
        <v>40</v>
      </c>
      <c r="D28" s="48">
        <v>40219</v>
      </c>
      <c r="E28" s="37">
        <f>D28/D27*100</f>
        <v>96.196991078475918</v>
      </c>
      <c r="F28" s="58">
        <v>9392</v>
      </c>
      <c r="G28" s="37">
        <f t="shared" ref="G28:G29" si="50">F28/F27*100</f>
        <v>100.6861063464837</v>
      </c>
      <c r="H28" s="58">
        <v>97734</v>
      </c>
      <c r="I28" s="37">
        <f t="shared" ref="I28:I29" si="51">H28/H27*100</f>
        <v>101.42695544785644</v>
      </c>
      <c r="J28" s="58">
        <v>21800</v>
      </c>
      <c r="K28" s="37">
        <f t="shared" ref="K28:K29" si="52">J28/J27*100</f>
        <v>97.801704800358905</v>
      </c>
      <c r="L28" s="58">
        <v>2031</v>
      </c>
      <c r="M28" s="37">
        <f t="shared" ref="M28:M29" si="53">L28/L27*100</f>
        <v>100.59435364041605</v>
      </c>
      <c r="N28" s="58">
        <v>629</v>
      </c>
      <c r="O28" s="37">
        <f t="shared" si="19"/>
        <v>100.96308186195826</v>
      </c>
      <c r="P28" s="58">
        <v>838</v>
      </c>
      <c r="Q28" s="37">
        <f t="shared" si="8"/>
        <v>100.47961630695443</v>
      </c>
      <c r="R28" s="58">
        <v>5742</v>
      </c>
      <c r="S28" s="37">
        <f t="shared" si="1"/>
        <v>104.1160471441523</v>
      </c>
      <c r="T28" s="58">
        <v>56</v>
      </c>
      <c r="U28" s="37">
        <f t="shared" si="9"/>
        <v>124.44444444444444</v>
      </c>
      <c r="V28" s="58">
        <v>1078</v>
      </c>
      <c r="W28" s="37">
        <f t="shared" si="10"/>
        <v>102.37416904083571</v>
      </c>
      <c r="X28" s="58">
        <v>9</v>
      </c>
      <c r="Y28" s="37">
        <f t="shared" si="20"/>
        <v>225</v>
      </c>
      <c r="Z28" s="58">
        <v>15</v>
      </c>
      <c r="AA28" s="37">
        <f t="shared" si="21"/>
        <v>125</v>
      </c>
      <c r="AB28" s="58">
        <v>15</v>
      </c>
      <c r="AC28" s="37">
        <f t="shared" si="22"/>
        <v>150</v>
      </c>
      <c r="AD28" s="58">
        <v>47</v>
      </c>
      <c r="AE28" s="37">
        <f t="shared" si="2"/>
        <v>88.679245283018872</v>
      </c>
      <c r="AF28" s="58">
        <v>183</v>
      </c>
      <c r="AG28" s="37">
        <f t="shared" si="11"/>
        <v>89.268292682926827</v>
      </c>
      <c r="AH28" s="58">
        <v>22</v>
      </c>
      <c r="AI28" s="37">
        <f t="shared" si="23"/>
        <v>129.41176470588235</v>
      </c>
      <c r="AJ28" s="58">
        <v>1</v>
      </c>
      <c r="AK28" s="37">
        <f t="shared" si="31"/>
        <v>100</v>
      </c>
      <c r="AL28" s="58">
        <v>76</v>
      </c>
      <c r="AM28" s="37">
        <f t="shared" si="24"/>
        <v>118.75</v>
      </c>
      <c r="AN28" s="58">
        <v>32</v>
      </c>
      <c r="AO28" s="37">
        <f t="shared" si="25"/>
        <v>106.66666666666667</v>
      </c>
      <c r="AP28" s="58">
        <v>32</v>
      </c>
      <c r="AQ28" s="37">
        <f t="shared" si="26"/>
        <v>110.34482758620689</v>
      </c>
      <c r="AR28" s="58">
        <v>30</v>
      </c>
      <c r="AS28" s="37">
        <f t="shared" si="3"/>
        <v>96.774193548387103</v>
      </c>
      <c r="AT28" s="58">
        <v>341</v>
      </c>
      <c r="AU28" s="37">
        <f t="shared" si="12"/>
        <v>118.81533101045297</v>
      </c>
      <c r="AV28" s="58">
        <v>27</v>
      </c>
      <c r="AW28" s="37">
        <f t="shared" si="13"/>
        <v>44.26229508196721</v>
      </c>
      <c r="AX28" s="58">
        <v>606</v>
      </c>
      <c r="AY28" s="37">
        <f t="shared" si="14"/>
        <v>106.87830687830689</v>
      </c>
      <c r="AZ28" s="65">
        <v>324</v>
      </c>
      <c r="BA28" s="37">
        <f t="shared" si="4"/>
        <v>100.55865921787711</v>
      </c>
      <c r="BB28" s="58">
        <v>21800</v>
      </c>
      <c r="BC28" s="37">
        <f t="shared" si="32"/>
        <v>97.801704800358905</v>
      </c>
      <c r="BD28" s="58">
        <v>842</v>
      </c>
      <c r="BE28" s="37">
        <f t="shared" si="15"/>
        <v>100.47732696897376</v>
      </c>
      <c r="BF28" s="58">
        <v>5501</v>
      </c>
      <c r="BG28" s="37">
        <f t="shared" si="16"/>
        <v>102.45855839076179</v>
      </c>
      <c r="BH28" s="65">
        <v>67.2</v>
      </c>
      <c r="BI28" s="37">
        <f t="shared" si="27"/>
        <v>97.109826589595372</v>
      </c>
      <c r="BJ28" s="65">
        <v>2.6</v>
      </c>
      <c r="BK28" s="37">
        <f t="shared" si="28"/>
        <v>100</v>
      </c>
      <c r="BL28" s="65">
        <v>17</v>
      </c>
      <c r="BM28" s="38">
        <f t="shared" si="29"/>
        <v>101.79640718562875</v>
      </c>
      <c r="BN28" s="23"/>
    </row>
    <row r="29" spans="2:66">
      <c r="B29" s="34" t="s">
        <v>41</v>
      </c>
      <c r="C29" s="31" t="s">
        <v>42</v>
      </c>
      <c r="D29" s="73">
        <v>37468</v>
      </c>
      <c r="E29" s="37">
        <f t="shared" ref="E29" si="54">D29/D28*100</f>
        <v>93.15994927770457</v>
      </c>
      <c r="F29" s="58">
        <v>9398</v>
      </c>
      <c r="G29" s="37">
        <f t="shared" si="50"/>
        <v>100.06388415672913</v>
      </c>
      <c r="H29" s="58">
        <v>98687</v>
      </c>
      <c r="I29" s="37">
        <f t="shared" si="51"/>
        <v>100.97509566783309</v>
      </c>
      <c r="J29" s="58">
        <v>21354</v>
      </c>
      <c r="K29" s="37">
        <f t="shared" si="52"/>
        <v>97.954128440366972</v>
      </c>
      <c r="L29" s="58">
        <v>2020</v>
      </c>
      <c r="M29" s="37">
        <f t="shared" si="53"/>
        <v>99.458394879369777</v>
      </c>
      <c r="N29" s="58">
        <v>636</v>
      </c>
      <c r="O29" s="37">
        <f t="shared" si="19"/>
        <v>101.1128775834658</v>
      </c>
      <c r="P29" s="58">
        <v>893</v>
      </c>
      <c r="Q29" s="37">
        <f t="shared" si="8"/>
        <v>106.56324582338902</v>
      </c>
      <c r="R29" s="58">
        <v>5914</v>
      </c>
      <c r="S29" s="37">
        <f t="shared" si="1"/>
        <v>102.99547196098919</v>
      </c>
      <c r="T29" s="58">
        <v>65</v>
      </c>
      <c r="U29" s="37">
        <f t="shared" si="9"/>
        <v>116.07142857142858</v>
      </c>
      <c r="V29" s="58">
        <v>1067</v>
      </c>
      <c r="W29" s="37">
        <f t="shared" si="10"/>
        <v>98.979591836734699</v>
      </c>
      <c r="X29" s="58">
        <v>8</v>
      </c>
      <c r="Y29" s="37">
        <f t="shared" si="20"/>
        <v>88.888888888888886</v>
      </c>
      <c r="Z29" s="58">
        <v>15</v>
      </c>
      <c r="AA29" s="37">
        <f t="shared" si="21"/>
        <v>100</v>
      </c>
      <c r="AB29" s="58">
        <v>28</v>
      </c>
      <c r="AC29" s="37">
        <f t="shared" si="22"/>
        <v>186.66666666666666</v>
      </c>
      <c r="AD29" s="58">
        <v>62</v>
      </c>
      <c r="AE29" s="37">
        <f t="shared" si="2"/>
        <v>131.91489361702128</v>
      </c>
      <c r="AF29" s="58">
        <v>176</v>
      </c>
      <c r="AG29" s="37">
        <f t="shared" si="11"/>
        <v>96.174863387978135</v>
      </c>
      <c r="AH29" s="58">
        <v>9</v>
      </c>
      <c r="AI29" s="37">
        <f t="shared" si="23"/>
        <v>40.909090909090914</v>
      </c>
      <c r="AJ29" s="58">
        <v>1</v>
      </c>
      <c r="AK29" s="37">
        <f t="shared" si="31"/>
        <v>100</v>
      </c>
      <c r="AL29" s="58">
        <v>94</v>
      </c>
      <c r="AM29" s="37">
        <f t="shared" si="24"/>
        <v>123.68421052631579</v>
      </c>
      <c r="AN29" s="58">
        <v>24</v>
      </c>
      <c r="AO29" s="37">
        <f t="shared" si="25"/>
        <v>75</v>
      </c>
      <c r="AP29" s="58">
        <v>25</v>
      </c>
      <c r="AQ29" s="37">
        <f t="shared" si="26"/>
        <v>78.125</v>
      </c>
      <c r="AR29" s="58">
        <v>49</v>
      </c>
      <c r="AS29" s="37">
        <f t="shared" si="3"/>
        <v>163.33333333333334</v>
      </c>
      <c r="AT29" s="58">
        <v>348</v>
      </c>
      <c r="AU29" s="37">
        <f t="shared" si="12"/>
        <v>102.05278592375366</v>
      </c>
      <c r="AV29" s="58">
        <v>48</v>
      </c>
      <c r="AW29" s="37">
        <f t="shared" si="13"/>
        <v>177.77777777777777</v>
      </c>
      <c r="AX29" s="58">
        <v>713</v>
      </c>
      <c r="AY29" s="37">
        <f t="shared" si="14"/>
        <v>117.65676567656766</v>
      </c>
      <c r="AZ29" s="65">
        <v>327</v>
      </c>
      <c r="BA29" s="37">
        <f t="shared" si="4"/>
        <v>100.92592592592592</v>
      </c>
      <c r="BB29" s="58">
        <v>21354</v>
      </c>
      <c r="BC29" s="37">
        <f t="shared" si="32"/>
        <v>97.954128440366972</v>
      </c>
      <c r="BD29" s="58">
        <v>862</v>
      </c>
      <c r="BE29" s="37">
        <f t="shared" si="15"/>
        <v>102.37529691211402</v>
      </c>
      <c r="BF29" s="58">
        <v>5668</v>
      </c>
      <c r="BG29" s="37">
        <f t="shared" si="16"/>
        <v>103.03581167060534</v>
      </c>
      <c r="BH29" s="65">
        <v>65.3</v>
      </c>
      <c r="BI29" s="37">
        <f t="shared" si="27"/>
        <v>97.172619047619037</v>
      </c>
      <c r="BJ29" s="65">
        <v>2.6</v>
      </c>
      <c r="BK29" s="37">
        <f t="shared" si="28"/>
        <v>100</v>
      </c>
      <c r="BL29" s="65">
        <v>17.3</v>
      </c>
      <c r="BM29" s="38">
        <f t="shared" si="29"/>
        <v>101.76470588235293</v>
      </c>
      <c r="BN29" s="23"/>
    </row>
    <row r="30" spans="2:66">
      <c r="B30" s="34" t="s">
        <v>73</v>
      </c>
      <c r="C30" s="31" t="s">
        <v>74</v>
      </c>
      <c r="D30" s="73">
        <v>34187</v>
      </c>
      <c r="E30" s="37">
        <f t="shared" ref="E30" si="55">D30/D29*100</f>
        <v>91.243194192377501</v>
      </c>
      <c r="F30" s="58">
        <v>9337</v>
      </c>
      <c r="G30" s="37">
        <f t="shared" ref="G30" si="56">F30/F29*100</f>
        <v>99.35092572887848</v>
      </c>
      <c r="H30" s="58">
        <v>99083</v>
      </c>
      <c r="I30" s="37">
        <f t="shared" ref="I30" si="57">H30/H29*100</f>
        <v>100.40126865747261</v>
      </c>
      <c r="J30" s="58">
        <v>20987</v>
      </c>
      <c r="K30" s="37">
        <f t="shared" ref="K30" si="58">J30/J29*100</f>
        <v>98.28135243982392</v>
      </c>
      <c r="L30" s="58">
        <v>1986</v>
      </c>
      <c r="M30" s="37">
        <f t="shared" ref="M30" si="59">L30/L29*100</f>
        <v>98.316831683168317</v>
      </c>
      <c r="N30" s="58">
        <v>646</v>
      </c>
      <c r="O30" s="37">
        <f t="shared" ref="O30" si="60">N30/N29*100</f>
        <v>101.57232704402517</v>
      </c>
      <c r="P30" s="58">
        <v>905</v>
      </c>
      <c r="Q30" s="37">
        <f t="shared" ref="Q30" si="61">P30/P29*100</f>
        <v>101.34378499440089</v>
      </c>
      <c r="R30" s="58">
        <v>5959</v>
      </c>
      <c r="S30" s="37">
        <f t="shared" ref="S30" si="62">R30/R29*100</f>
        <v>100.76090632397701</v>
      </c>
      <c r="T30" s="58">
        <v>64</v>
      </c>
      <c r="U30" s="37">
        <f t="shared" ref="U30" si="63">T30/T29*100</f>
        <v>98.461538461538467</v>
      </c>
      <c r="V30" s="58">
        <v>1107</v>
      </c>
      <c r="W30" s="37">
        <f t="shared" ref="W30" si="64">V30/V29*100</f>
        <v>103.74882849109652</v>
      </c>
      <c r="X30" s="58">
        <v>12</v>
      </c>
      <c r="Y30" s="37">
        <f t="shared" ref="Y30" si="65">X30/X29*100</f>
        <v>150</v>
      </c>
      <c r="Z30" s="58">
        <v>26</v>
      </c>
      <c r="AA30" s="37">
        <f t="shared" ref="AA30" si="66">Z30/Z29*100</f>
        <v>173.33333333333334</v>
      </c>
      <c r="AB30" s="58">
        <v>19</v>
      </c>
      <c r="AC30" s="37">
        <f t="shared" ref="AC30" si="67">AB30/AB29*100</f>
        <v>67.857142857142861</v>
      </c>
      <c r="AD30" s="58">
        <v>73</v>
      </c>
      <c r="AE30" s="37">
        <f t="shared" ref="AE30" si="68">AD30/AD29*100</f>
        <v>117.74193548387098</v>
      </c>
      <c r="AF30" s="58">
        <v>181</v>
      </c>
      <c r="AG30" s="37">
        <f t="shared" ref="AG30" si="69">AF30/AF29*100</f>
        <v>102.84090909090908</v>
      </c>
      <c r="AH30" s="58">
        <v>14</v>
      </c>
      <c r="AI30" s="37">
        <f t="shared" ref="AI30" si="70">AH30/AH29*100</f>
        <v>155.55555555555557</v>
      </c>
      <c r="AJ30" s="58">
        <v>1</v>
      </c>
      <c r="AK30" s="37">
        <f t="shared" ref="AK30" si="71">AJ30/AJ29*100</f>
        <v>100</v>
      </c>
      <c r="AL30" s="58">
        <v>109</v>
      </c>
      <c r="AM30" s="37">
        <f t="shared" ref="AM30" si="72">AL30/AL29*100</f>
        <v>115.95744680851064</v>
      </c>
      <c r="AN30" s="58">
        <v>16</v>
      </c>
      <c r="AO30" s="37">
        <f t="shared" ref="AO30" si="73">AN30/AN29*100</f>
        <v>66.666666666666657</v>
      </c>
      <c r="AP30" s="58">
        <v>25</v>
      </c>
      <c r="AQ30" s="37">
        <f t="shared" ref="AQ30" si="74">AP30/AP29*100</f>
        <v>100</v>
      </c>
      <c r="AR30" s="58">
        <v>26</v>
      </c>
      <c r="AS30" s="37">
        <f t="shared" ref="AS30" si="75">AR30/AR29*100</f>
        <v>53.061224489795919</v>
      </c>
      <c r="AT30" s="58">
        <v>358</v>
      </c>
      <c r="AU30" s="37">
        <f t="shared" ref="AU30" si="76">AT30/AT29*100</f>
        <v>102.87356321839081</v>
      </c>
      <c r="AV30" s="58">
        <v>39</v>
      </c>
      <c r="AW30" s="37">
        <f t="shared" ref="AW30" si="77">AV30/AV29*100</f>
        <v>81.25</v>
      </c>
      <c r="AX30" s="58">
        <v>701</v>
      </c>
      <c r="AY30" s="37">
        <f t="shared" ref="AY30" si="78">AX30/AX29*100</f>
        <v>98.316970546984578</v>
      </c>
      <c r="AZ30" s="65">
        <v>329</v>
      </c>
      <c r="BA30" s="37">
        <f t="shared" ref="BA30" si="79">AZ30/AZ29*100</f>
        <v>100.61162079510704</v>
      </c>
      <c r="BB30" s="58">
        <v>20985</v>
      </c>
      <c r="BC30" s="37">
        <f t="shared" ref="BC30" si="80">BB30/BB29*100</f>
        <v>98.271986513065471</v>
      </c>
      <c r="BD30" s="58">
        <v>919</v>
      </c>
      <c r="BE30" s="37">
        <f t="shared" ref="BE30" si="81">BD30/BD29*100</f>
        <v>106.61252900232019</v>
      </c>
      <c r="BF30" s="58">
        <v>5745</v>
      </c>
      <c r="BG30" s="37">
        <f t="shared" ref="BG30" si="82">BF30/BF29*100</f>
        <v>101.35850388143966</v>
      </c>
      <c r="BH30" s="65">
        <v>63.8</v>
      </c>
      <c r="BI30" s="37">
        <f t="shared" ref="BI30" si="83">BH30/BH29*100</f>
        <v>97.702909647779478</v>
      </c>
      <c r="BJ30" s="65">
        <v>2.8</v>
      </c>
      <c r="BK30" s="37">
        <f t="shared" ref="BK30" si="84">BJ30/BJ29*100</f>
        <v>107.69230769230769</v>
      </c>
      <c r="BL30" s="65">
        <v>17.5</v>
      </c>
      <c r="BM30" s="38">
        <f t="shared" ref="BM30" si="85">BL30/BL29*100</f>
        <v>101.15606936416184</v>
      </c>
      <c r="BN30" s="23"/>
    </row>
    <row r="31" spans="2:66">
      <c r="B31" s="34" t="s">
        <v>76</v>
      </c>
      <c r="C31" s="31" t="s">
        <v>77</v>
      </c>
      <c r="D31" s="73">
        <v>31657</v>
      </c>
      <c r="E31" s="37">
        <f t="shared" ref="E31" si="86">D31/D30*100</f>
        <v>92.599526135665599</v>
      </c>
      <c r="F31" s="58">
        <v>9392</v>
      </c>
      <c r="G31" s="37">
        <f t="shared" ref="G31" si="87">F31/F30*100</f>
        <v>100.58905430009639</v>
      </c>
      <c r="H31" s="58">
        <v>101291</v>
      </c>
      <c r="I31" s="37">
        <f t="shared" ref="I31" si="88">H31/H30*100</f>
        <v>102.22843474662658</v>
      </c>
      <c r="J31" s="58">
        <v>20964</v>
      </c>
      <c r="K31" s="37">
        <f t="shared" ref="K31" si="89">J31/J30*100</f>
        <v>99.890408348024977</v>
      </c>
      <c r="L31" s="58">
        <v>2050</v>
      </c>
      <c r="M31" s="37">
        <f t="shared" ref="M31" si="90">L31/L30*100</f>
        <v>103.22255790533737</v>
      </c>
      <c r="N31" s="58">
        <v>663</v>
      </c>
      <c r="O31" s="37">
        <f t="shared" ref="O31" si="91">N31/N30*100</f>
        <v>102.63157894736842</v>
      </c>
      <c r="P31" s="58">
        <v>973</v>
      </c>
      <c r="Q31" s="37">
        <f t="shared" ref="Q31" si="92">P31/P30*100</f>
        <v>107.51381215469613</v>
      </c>
      <c r="R31" s="58">
        <v>6012</v>
      </c>
      <c r="S31" s="37">
        <f t="shared" ref="S31" si="93">R31/R30*100</f>
        <v>100.8894109749958</v>
      </c>
      <c r="T31" s="58">
        <v>63</v>
      </c>
      <c r="U31" s="37">
        <f t="shared" ref="U31" si="94">T31/T30*100</f>
        <v>98.4375</v>
      </c>
      <c r="V31" s="58">
        <v>1227</v>
      </c>
      <c r="W31" s="37">
        <f t="shared" ref="W31" si="95">V31/V30*100</f>
        <v>110.84010840108401</v>
      </c>
      <c r="X31" s="58">
        <v>34</v>
      </c>
      <c r="Y31" s="37">
        <f t="shared" ref="Y31" si="96">X31/X30*100</f>
        <v>283.33333333333337</v>
      </c>
      <c r="Z31" s="58">
        <v>25</v>
      </c>
      <c r="AA31" s="37">
        <f t="shared" ref="AA31" si="97">Z31/Z30*100</f>
        <v>96.15384615384616</v>
      </c>
      <c r="AB31" s="58">
        <v>25</v>
      </c>
      <c r="AC31" s="37">
        <f t="shared" ref="AC31" si="98">AB31/AB30*100</f>
        <v>131.57894736842107</v>
      </c>
      <c r="AD31" s="58">
        <v>74</v>
      </c>
      <c r="AE31" s="37">
        <f t="shared" ref="AE31" si="99">AD31/AD30*100</f>
        <v>101.36986301369863</v>
      </c>
      <c r="AF31" s="58">
        <v>165</v>
      </c>
      <c r="AG31" s="37">
        <f t="shared" ref="AG31" si="100">AF31/AF30*100</f>
        <v>91.160220994475139</v>
      </c>
      <c r="AH31" s="58">
        <v>23</v>
      </c>
      <c r="AI31" s="37">
        <f t="shared" ref="AI31" si="101">AH31/AH30*100</f>
        <v>164.28571428571428</v>
      </c>
      <c r="AJ31" s="58">
        <v>1</v>
      </c>
      <c r="AK31" s="37">
        <f t="shared" ref="AK31" si="102">AJ31/AJ30*100</f>
        <v>100</v>
      </c>
      <c r="AL31" s="58">
        <v>108</v>
      </c>
      <c r="AM31" s="37">
        <f t="shared" ref="AM31" si="103">AL31/AL30*100</f>
        <v>99.082568807339456</v>
      </c>
      <c r="AN31" s="58">
        <v>37</v>
      </c>
      <c r="AO31" s="37">
        <f t="shared" ref="AO31" si="104">AN31/AN30*100</f>
        <v>231.25</v>
      </c>
      <c r="AP31" s="58">
        <v>25</v>
      </c>
      <c r="AQ31" s="37">
        <f t="shared" ref="AQ31" si="105">AP31/AP30*100</f>
        <v>100</v>
      </c>
      <c r="AR31" s="58">
        <v>27</v>
      </c>
      <c r="AS31" s="37">
        <f t="shared" ref="AS31" si="106">AR31/AR30*100</f>
        <v>103.84615384615385</v>
      </c>
      <c r="AT31" s="58">
        <v>356</v>
      </c>
      <c r="AU31" s="37">
        <f t="shared" ref="AU31" si="107">AT31/AT30*100</f>
        <v>99.441340782122893</v>
      </c>
      <c r="AV31" s="58">
        <v>39</v>
      </c>
      <c r="AW31" s="37">
        <f t="shared" ref="AW31" si="108">AV31/AV30*100</f>
        <v>100</v>
      </c>
      <c r="AX31" s="58">
        <v>813</v>
      </c>
      <c r="AY31" s="37">
        <f t="shared" ref="AY31" si="109">AX31/AX30*100</f>
        <v>115.97717546362341</v>
      </c>
      <c r="AZ31" s="65">
        <v>331</v>
      </c>
      <c r="BA31" s="37">
        <f t="shared" ref="BA31" si="110">AZ31/AZ30*100</f>
        <v>100.60790273556231</v>
      </c>
      <c r="BB31" s="58">
        <v>20964</v>
      </c>
      <c r="BC31" s="37">
        <f t="shared" ref="BC31" si="111">BB31/BB30*100</f>
        <v>99.899928520371688</v>
      </c>
      <c r="BD31" s="58">
        <v>948</v>
      </c>
      <c r="BE31" s="37">
        <f t="shared" ref="BE31" si="112">BD31/BD30*100</f>
        <v>103.15560391730141</v>
      </c>
      <c r="BF31" s="58">
        <v>5744</v>
      </c>
      <c r="BG31" s="37">
        <f t="shared" ref="BG31" si="113">BF31/BF30*100</f>
        <v>99.982593559617058</v>
      </c>
      <c r="BH31" s="65">
        <v>63.3</v>
      </c>
      <c r="BI31" s="37">
        <f t="shared" ref="BI31" si="114">BH31/BH30*100</f>
        <v>99.21630094043887</v>
      </c>
      <c r="BJ31" s="65">
        <v>2.9</v>
      </c>
      <c r="BK31" s="37">
        <f t="shared" ref="BK31" si="115">BJ31/BJ30*100</f>
        <v>103.57142857142858</v>
      </c>
      <c r="BL31" s="65">
        <v>17.399999999999999</v>
      </c>
      <c r="BM31" s="38">
        <f t="shared" ref="BM31" si="116">BL31/BL30*100</f>
        <v>99.428571428571416</v>
      </c>
      <c r="BN31" s="23"/>
    </row>
    <row r="32" spans="2:66">
      <c r="B32" s="89" t="s">
        <v>78</v>
      </c>
      <c r="C32" s="90" t="s">
        <v>79</v>
      </c>
      <c r="D32" s="91">
        <v>30610</v>
      </c>
      <c r="E32" s="92">
        <f t="shared" ref="E32" si="117">D32/D31*100</f>
        <v>96.692674605932339</v>
      </c>
      <c r="F32" s="93">
        <v>9448</v>
      </c>
      <c r="G32" s="92">
        <f t="shared" ref="G32" si="118">F32/F31*100</f>
        <v>100.59625212947189</v>
      </c>
      <c r="H32" s="93">
        <v>102629</v>
      </c>
      <c r="I32" s="92">
        <f t="shared" ref="I32" si="119">H32/H31*100</f>
        <v>101.32094657965662</v>
      </c>
      <c r="J32" s="93">
        <v>20111</v>
      </c>
      <c r="K32" s="92">
        <f t="shared" ref="K32" si="120">J32/J31*100</f>
        <v>95.931120015264256</v>
      </c>
      <c r="L32" s="93">
        <v>2151</v>
      </c>
      <c r="M32" s="92">
        <f t="shared" ref="M32" si="121">L32/L31*100</f>
        <v>104.92682926829269</v>
      </c>
      <c r="N32" s="93">
        <v>678</v>
      </c>
      <c r="O32" s="92">
        <f t="shared" ref="O32" si="122">N32/N31*100</f>
        <v>102.26244343891402</v>
      </c>
      <c r="P32" s="93">
        <v>940</v>
      </c>
      <c r="Q32" s="92">
        <f t="shared" ref="Q32" si="123">P32/P31*100</f>
        <v>96.60842754367934</v>
      </c>
      <c r="R32" s="93">
        <v>6217</v>
      </c>
      <c r="S32" s="92">
        <f t="shared" ref="S32" si="124">R32/R31*100</f>
        <v>103.40984697272123</v>
      </c>
      <c r="T32" s="93">
        <v>67</v>
      </c>
      <c r="U32" s="92">
        <f t="shared" ref="U32" si="125">T32/T31*100</f>
        <v>106.34920634920636</v>
      </c>
      <c r="V32" s="93">
        <v>1238</v>
      </c>
      <c r="W32" s="92">
        <f t="shared" ref="W32" si="126">V32/V31*100</f>
        <v>100.89649551752242</v>
      </c>
      <c r="X32" s="93">
        <v>35</v>
      </c>
      <c r="Y32" s="92">
        <f t="shared" ref="Y32" si="127">X32/X31*100</f>
        <v>102.94117647058823</v>
      </c>
      <c r="Z32" s="93">
        <v>27</v>
      </c>
      <c r="AA32" s="92">
        <f t="shared" ref="AA32" si="128">Z32/Z31*100</f>
        <v>108</v>
      </c>
      <c r="AB32" s="93">
        <v>19</v>
      </c>
      <c r="AC32" s="92">
        <f t="shared" ref="AC32" si="129">AB32/AB31*100</f>
        <v>76</v>
      </c>
      <c r="AD32" s="93">
        <v>66</v>
      </c>
      <c r="AE32" s="92">
        <f t="shared" ref="AE32" si="130">AD32/AD31*100</f>
        <v>89.189189189189193</v>
      </c>
      <c r="AF32" s="93">
        <v>188</v>
      </c>
      <c r="AG32" s="92">
        <f t="shared" ref="AG32" si="131">AF32/AF31*100</f>
        <v>113.93939393939394</v>
      </c>
      <c r="AH32" s="93">
        <v>12</v>
      </c>
      <c r="AI32" s="92">
        <f t="shared" ref="AI32" si="132">AH32/AH31*100</f>
        <v>52.173913043478258</v>
      </c>
      <c r="AJ32" s="93">
        <v>0</v>
      </c>
      <c r="AK32" s="96" t="s">
        <v>66</v>
      </c>
      <c r="AL32" s="93">
        <v>121</v>
      </c>
      <c r="AM32" s="92">
        <f t="shared" ref="AM32" si="133">AL32/AL31*100</f>
        <v>112.03703703703705</v>
      </c>
      <c r="AN32" s="93">
        <v>42</v>
      </c>
      <c r="AO32" s="92">
        <f t="shared" ref="AO32" si="134">AN32/AN31*100</f>
        <v>113.51351351351352</v>
      </c>
      <c r="AP32" s="93">
        <v>26</v>
      </c>
      <c r="AQ32" s="92">
        <f t="shared" ref="AQ32" si="135">AP32/AP31*100</f>
        <v>104</v>
      </c>
      <c r="AR32" s="93">
        <v>61</v>
      </c>
      <c r="AS32" s="92">
        <f t="shared" ref="AS32" si="136">AR32/AR31*100</f>
        <v>225.9259259259259</v>
      </c>
      <c r="AT32" s="93">
        <v>407</v>
      </c>
      <c r="AU32" s="92">
        <f t="shared" ref="AU32" si="137">AT32/AT31*100</f>
        <v>114.32584269662922</v>
      </c>
      <c r="AV32" s="93">
        <v>40</v>
      </c>
      <c r="AW32" s="92">
        <f t="shared" ref="AW32" si="138">AV32/AV31*100</f>
        <v>102.56410256410255</v>
      </c>
      <c r="AX32" s="93">
        <v>894</v>
      </c>
      <c r="AY32" s="92">
        <f t="shared" ref="AY32" si="139">AX32/AX31*100</f>
        <v>109.96309963099631</v>
      </c>
      <c r="AZ32" s="94">
        <v>337</v>
      </c>
      <c r="BA32" s="92">
        <f t="shared" ref="BA32" si="140">AZ32/AZ31*100</f>
        <v>101.81268882175227</v>
      </c>
      <c r="BB32" s="93">
        <v>20111</v>
      </c>
      <c r="BC32" s="92">
        <f t="shared" ref="BC32" si="141">BB32/BB31*100</f>
        <v>95.931120015264256</v>
      </c>
      <c r="BD32" s="93">
        <v>975</v>
      </c>
      <c r="BE32" s="92">
        <f t="shared" ref="BE32" si="142">BD32/BD31*100</f>
        <v>102.84810126582278</v>
      </c>
      <c r="BF32" s="93">
        <v>5937</v>
      </c>
      <c r="BG32" s="92">
        <f t="shared" ref="BG32" si="143">BF32/BF31*100</f>
        <v>103.36002785515322</v>
      </c>
      <c r="BH32" s="94">
        <v>59.7</v>
      </c>
      <c r="BI32" s="92">
        <f t="shared" ref="BI32" si="144">BH32/BH31*100</f>
        <v>94.312796208530813</v>
      </c>
      <c r="BJ32" s="94">
        <v>2.9</v>
      </c>
      <c r="BK32" s="92">
        <f t="shared" ref="BK32" si="145">BJ32/BJ31*100</f>
        <v>100</v>
      </c>
      <c r="BL32" s="94">
        <v>17.600000000000001</v>
      </c>
      <c r="BM32" s="95">
        <f t="shared" ref="BM32" si="146">BL32/BL31*100</f>
        <v>101.14942528735634</v>
      </c>
      <c r="BN32" s="23"/>
    </row>
    <row r="33" spans="2:72" s="19" customFormat="1" ht="12" customHeight="1">
      <c r="B33" s="11" t="s">
        <v>65</v>
      </c>
      <c r="C33" s="15"/>
      <c r="D33" s="16"/>
      <c r="E33" s="17"/>
      <c r="F33" s="18"/>
    </row>
    <row r="34" spans="2:72" s="19" customFormat="1" ht="12" customHeight="1">
      <c r="B34" s="15" t="s">
        <v>72</v>
      </c>
      <c r="C34" s="15"/>
      <c r="D34" s="16"/>
      <c r="E34" s="17"/>
      <c r="F34" s="18"/>
    </row>
    <row r="35" spans="2:72">
      <c r="B35" s="15" t="s">
        <v>71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2023-06-23T05:04:45Z</dcterms:modified>
</cp:coreProperties>
</file>