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6作業\"/>
    </mc:Choice>
  </mc:AlternateContent>
  <xr:revisionPtr revIDLastSave="0" documentId="13_ncr:1_{786221FC-9689-4793-828D-E200D04D26A6}" xr6:coauthVersionLast="47" xr6:coauthVersionMax="47" xr10:uidLastSave="{00000000-0000-0000-0000-000000000000}"/>
  <bookViews>
    <workbookView xWindow="-110" yWindow="-110" windowWidth="19420" windowHeight="10300" tabRatio="789" firstSheet="10" activeTab="12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  <sheet name="北海道外への転出牛2024年11月" sheetId="164" r:id="rId8"/>
    <sheet name="北海道外への転出牛2024年12月" sheetId="165" r:id="rId9"/>
    <sheet name="北海道外への転出牛2025年1月" sheetId="166" r:id="rId10"/>
    <sheet name="北海道外への転出牛2025年2月" sheetId="167" r:id="rId11"/>
    <sheet name="北海道外への転出牛2025年3月" sheetId="168" r:id="rId12"/>
    <sheet name="北海道外への転出牛2025年4月" sheetId="169" r:id="rId13"/>
  </sheets>
  <externalReferences>
    <externalReference r:id="rId14"/>
  </externalReferences>
  <definedNames>
    <definedName name="_xlnm._FilterDatabase" localSheetId="6" hidden="1">北海道外への転出牛2024年10月!$A$1:$E$59</definedName>
    <definedName name="_xlnm._FilterDatabase" localSheetId="7" hidden="1">北海道外への転出牛2024年11月!$A$1:$E$59</definedName>
    <definedName name="_xlnm._FilterDatabase" localSheetId="8" hidden="1">北海道外への転出牛2024年12月!$A$1:$E$59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  <definedName name="_xlnm._FilterDatabase" localSheetId="9" hidden="1">北海道外への転出牛2025年1月!$A$1:$E$59</definedName>
    <definedName name="_xlnm._FilterDatabase" localSheetId="10" hidden="1">北海道外への転出牛2025年2月!$A$1:$E$59</definedName>
    <definedName name="_xlnm._FilterDatabase" localSheetId="11" hidden="1">北海道外への転出牛2025年3月!$A$1:$E$59</definedName>
    <definedName name="_xlnm._FilterDatabase" localSheetId="12" hidden="1">北海道外への転出牛2025年4月!$A$1:$E$59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9" l="1"/>
  <c r="C57" i="169"/>
  <c r="B57" i="169"/>
  <c r="E49" i="169"/>
  <c r="C49" i="169"/>
  <c r="B49" i="169"/>
  <c r="E44" i="169"/>
  <c r="C44" i="169"/>
  <c r="B44" i="169"/>
  <c r="E38" i="169"/>
  <c r="C38" i="169"/>
  <c r="B38" i="169"/>
  <c r="E31" i="169"/>
  <c r="C31" i="169"/>
  <c r="B31" i="169"/>
  <c r="E26" i="169"/>
  <c r="C26" i="169"/>
  <c r="B26" i="169"/>
  <c r="E21" i="169"/>
  <c r="C21" i="169"/>
  <c r="B21" i="169"/>
  <c r="E11" i="169"/>
  <c r="E59" i="169" s="1"/>
  <c r="C11" i="169"/>
  <c r="C59" i="169" s="1"/>
  <c r="B11" i="169"/>
  <c r="B59" i="169" s="1"/>
  <c r="E57" i="168"/>
  <c r="C57" i="168"/>
  <c r="B57" i="168"/>
  <c r="E49" i="168"/>
  <c r="C49" i="168"/>
  <c r="B49" i="168"/>
  <c r="E44" i="168"/>
  <c r="C44" i="168"/>
  <c r="B44" i="168"/>
  <c r="E38" i="168"/>
  <c r="C38" i="168"/>
  <c r="B38" i="168"/>
  <c r="E31" i="168"/>
  <c r="C31" i="168"/>
  <c r="B31" i="168"/>
  <c r="E26" i="168"/>
  <c r="C26" i="168"/>
  <c r="B26" i="168"/>
  <c r="E21" i="168"/>
  <c r="C21" i="168"/>
  <c r="B21" i="168"/>
  <c r="E11" i="168"/>
  <c r="C11" i="168"/>
  <c r="C59" i="168" s="1"/>
  <c r="B11" i="168"/>
  <c r="B59" i="168" s="1"/>
  <c r="E57" i="167"/>
  <c r="C57" i="167"/>
  <c r="B57" i="167"/>
  <c r="E49" i="167"/>
  <c r="C49" i="167"/>
  <c r="B49" i="167"/>
  <c r="E44" i="167"/>
  <c r="C44" i="167"/>
  <c r="B44" i="167"/>
  <c r="E38" i="167"/>
  <c r="C38" i="167"/>
  <c r="B38" i="167"/>
  <c r="E31" i="167"/>
  <c r="C31" i="167"/>
  <c r="B31" i="167"/>
  <c r="E26" i="167"/>
  <c r="C26" i="167"/>
  <c r="B26" i="167"/>
  <c r="E21" i="167"/>
  <c r="C21" i="167"/>
  <c r="B21" i="167"/>
  <c r="E11" i="167"/>
  <c r="C11" i="167"/>
  <c r="C59" i="167" s="1"/>
  <c r="B11" i="167"/>
  <c r="B59" i="167" s="1"/>
  <c r="E57" i="166"/>
  <c r="C57" i="166"/>
  <c r="B57" i="166"/>
  <c r="E49" i="166"/>
  <c r="C49" i="166"/>
  <c r="B49" i="166"/>
  <c r="E44" i="166"/>
  <c r="C44" i="166"/>
  <c r="B44" i="166"/>
  <c r="E38" i="166"/>
  <c r="C38" i="166"/>
  <c r="B38" i="166"/>
  <c r="E31" i="166"/>
  <c r="C31" i="166"/>
  <c r="B31" i="166"/>
  <c r="E26" i="166"/>
  <c r="C26" i="166"/>
  <c r="B26" i="166"/>
  <c r="E21" i="166"/>
  <c r="C21" i="166"/>
  <c r="B21" i="166"/>
  <c r="E11" i="166"/>
  <c r="C11" i="166"/>
  <c r="C59" i="166" s="1"/>
  <c r="B11" i="166"/>
  <c r="B59" i="166" s="1"/>
  <c r="E57" i="165"/>
  <c r="C57" i="165"/>
  <c r="B57" i="165"/>
  <c r="E49" i="165"/>
  <c r="C49" i="165"/>
  <c r="B49" i="165"/>
  <c r="E44" i="165"/>
  <c r="C44" i="165"/>
  <c r="B44" i="165"/>
  <c r="E38" i="165"/>
  <c r="C38" i="165"/>
  <c r="B38" i="165"/>
  <c r="E31" i="165"/>
  <c r="C31" i="165"/>
  <c r="B31" i="165"/>
  <c r="E26" i="165"/>
  <c r="C26" i="165"/>
  <c r="B26" i="165"/>
  <c r="E21" i="165"/>
  <c r="C21" i="165"/>
  <c r="B21" i="165"/>
  <c r="E11" i="165"/>
  <c r="C11" i="165"/>
  <c r="C59" i="165" s="1"/>
  <c r="B11" i="165"/>
  <c r="B59" i="165" s="1"/>
  <c r="E57" i="164"/>
  <c r="C57" i="164"/>
  <c r="B57" i="164"/>
  <c r="E49" i="164"/>
  <c r="C49" i="164"/>
  <c r="B49" i="164"/>
  <c r="E44" i="164"/>
  <c r="C44" i="164"/>
  <c r="B44" i="164"/>
  <c r="E38" i="164"/>
  <c r="C38" i="164"/>
  <c r="B38" i="164"/>
  <c r="E31" i="164"/>
  <c r="C31" i="164"/>
  <c r="B31" i="164"/>
  <c r="E26" i="164"/>
  <c r="C26" i="164"/>
  <c r="B26" i="164"/>
  <c r="E21" i="164"/>
  <c r="C21" i="164"/>
  <c r="B21" i="164"/>
  <c r="E11" i="164"/>
  <c r="C11" i="164"/>
  <c r="C59" i="164" s="1"/>
  <c r="B11" i="164"/>
  <c r="B59" i="164" s="1"/>
  <c r="E57" i="163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7" l="1"/>
  <c r="E59" i="168"/>
  <c r="E59" i="165"/>
  <c r="E59" i="166"/>
  <c r="E59" i="163"/>
  <c r="E59" i="164"/>
  <c r="E59" i="162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<sst xmlns="http://schemas.openxmlformats.org/spreadsheetml/2006/main" count="819" uniqueCount="98">
  <si>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</si>
  <si>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</si>
  <si>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</si>
  <si>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</si>
  <si>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</si>
  <si>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</si>
  <si>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</si>
  <si>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</si>
  <si>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</si>
  <si>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</si>
  <si>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</si>
  <si>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</si>
  <si>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</si>
  <si>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</si>
  <si>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</si>
  <si>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</si>
  <si>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</si>
  <si>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</si>
  <si>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</si>
  <si>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</si>
  <si>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</si>
  <si>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</si>
  <si>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</si>
  <si>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</si>
  <si>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</si>
  <si>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</si>
  <si>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</si>
  <si>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</si>
  <si>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</si>
  <si>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</si>
  <si>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</si>
  <si>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</si>
  <si>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</si>
  <si>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</si>
  <si>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</si>
  <si>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</si>
  <si>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</si>
  <si>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</si>
  <si>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</si>
  <si>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</si>
  <si>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</si>
  <si>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</si>
  <si>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</si>
  <si>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</si>
  <si>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</si>
  <si>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</si>
  <si>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</si>
  <si>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</si>
  <si>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</si>
  <si>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</si>
  <si>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</si>
  <si>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</si>
  <si>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</si>
  <si>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</si>
  <si>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</si>
  <si>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</si>
  <si>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</si>
  <si>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</si>
  <si>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</si>
  <si>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</si>
  <si>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</si>
  <si>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</si>
  <si>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</si>
  <si>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</si>
  <si>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</si>
  <si>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</si>
  <si>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</si>
  <si>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</si>
  <si>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</si>
  <si>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</si>
  <si>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</si>
  <si>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</si>
  <si>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</si>
  <si>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</si>
  <si>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</si>
  <si>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</si>
  <si>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</si>
  <si>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</si>
  <si>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</si>
  <si>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</si>
  <si>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</si>
  <si>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2024年11月（11/1～11/30）北海道から道外への転出牛（18ヵ月以上の乳用種（雌））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</si>
  <si>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</si>
  <si>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2025年1月1日集計</t>
    <phoneticPr fontId="8"/>
  </si>
  <si>
    <t>2024年12月（12/1～12/31）北海道から道外への転出牛（18ヵ月以上の乳用種（雌））</t>
    <phoneticPr fontId="8"/>
  </si>
  <si>
    <t>2025年2月1日集計</t>
    <phoneticPr fontId="8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</si>
  <si>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</si>
  <si>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2025年1月（1/1～1/31）北海道から道外への転出牛（18ヵ月以上の乳用種（雌））</t>
    <phoneticPr fontId="8"/>
  </si>
  <si>
    <t>2025年3月1日集計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</si>
  <si>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</si>
  <si>
    <t>2025年2月（2/1～2/28）北海道から道外への転出牛（18ヵ月以上の乳用種（雌））</t>
    <phoneticPr fontId="8"/>
  </si>
  <si>
    <t>2025年4月1日集計</t>
    <phoneticPr fontId="8"/>
  </si>
  <si>
    <t>24ヶ月齢以上頭数
（3月1日現在）</t>
    <rPh sb="12" eb="13">
      <t>ガツ</t>
    </rPh>
    <rPh sb="14" eb="15">
      <t>ニチ</t>
    </rPh>
    <rPh sb="15" eb="17">
      <t>ゲンザイ</t>
    </rPh>
    <phoneticPr fontId="4"/>
  </si>
  <si>
    <t>2025年3月（3/1～3/31）北海道から道外への転出牛（18ヵ月以上の乳用種（雌））</t>
    <phoneticPr fontId="8"/>
  </si>
  <si>
    <t>2025年5月1日集計</t>
    <phoneticPr fontId="8"/>
  </si>
  <si>
    <t>24ヶ月齢以上頭数
（4月1日現在）</t>
    <rPh sb="12" eb="13">
      <t>ガツ</t>
    </rPh>
    <rPh sb="14" eb="15">
      <t>ニチ</t>
    </rPh>
    <rPh sb="15" eb="17">
      <t>ゲンザイ</t>
    </rPh>
    <phoneticPr fontId="4"/>
  </si>
  <si>
    <t>2025年4月（4/1～4/30）北海道から道外への転出牛（18ヵ月以上の乳用種（雌））</t>
    <phoneticPr fontId="8"/>
  </si>
  <si>
    <t>2025年6月1日集計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</si>
</sst>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61804</v>
          </cell>
        </row>
        <row r="26">
          <cell r="U26">
            <v>121389</v>
          </cell>
        </row>
        <row r="31">
          <cell r="U31">
            <v>7804</v>
          </cell>
        </row>
        <row r="36">
          <cell r="U36">
            <v>32391</v>
          </cell>
        </row>
        <row r="43">
          <cell r="U43">
            <v>17137</v>
          </cell>
        </row>
        <row r="49">
          <cell r="U49">
            <v>33865</v>
          </cell>
        </row>
        <row r="54">
          <cell r="U54">
            <v>11919</v>
          </cell>
        </row>
        <row r="62">
          <cell r="U62">
            <v>69057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358325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358254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358188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358136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358104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C3A-D8B8-45B5-9381-2BEBE539012F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H25" sqref="H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82</v>
      </c>
    </row>
    <row r="5" spans="1:5" x14ac:dyDescent="0.2">
      <c r="A5" s="7" t="s">
        <v>16</v>
      </c>
      <c r="B5" s="18">
        <v>108</v>
      </c>
      <c r="C5" s="19">
        <v>22</v>
      </c>
      <c r="D5" s="15"/>
      <c r="E5" s="20">
        <v>8217</v>
      </c>
    </row>
    <row r="6" spans="1:5" x14ac:dyDescent="0.2">
      <c r="A6" s="8" t="s">
        <v>17</v>
      </c>
      <c r="B6" s="21">
        <v>41</v>
      </c>
      <c r="C6" s="22">
        <v>1</v>
      </c>
      <c r="D6" s="15"/>
      <c r="E6" s="23">
        <v>24978</v>
      </c>
    </row>
    <row r="7" spans="1:5" x14ac:dyDescent="0.2">
      <c r="A7" s="8" t="s">
        <v>18</v>
      </c>
      <c r="B7" s="21">
        <v>49</v>
      </c>
      <c r="C7" s="22">
        <v>16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92</v>
      </c>
      <c r="C9" s="22">
        <v>5</v>
      </c>
      <c r="D9" s="15"/>
      <c r="E9" s="23">
        <v>7947</v>
      </c>
    </row>
    <row r="10" spans="1:5" x14ac:dyDescent="0.2">
      <c r="A10" s="8" t="s">
        <v>21</v>
      </c>
      <c r="B10" s="21">
        <v>67</v>
      </c>
      <c r="C10" s="22">
        <v>13</v>
      </c>
      <c r="D10" s="15"/>
      <c r="E10" s="23">
        <v>7491</v>
      </c>
    </row>
    <row r="11" spans="1:5" ht="12.5" thickBot="1" x14ac:dyDescent="0.25">
      <c r="A11" s="9" t="s">
        <v>6</v>
      </c>
      <c r="B11" s="24">
        <f>SUM(B5:B10)</f>
        <v>365</v>
      </c>
      <c r="C11" s="25">
        <f>SUM(C5:C10)</f>
        <v>57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569</v>
      </c>
      <c r="C12" s="19">
        <v>150</v>
      </c>
      <c r="D12" s="15"/>
      <c r="E12" s="23">
        <v>18837</v>
      </c>
    </row>
    <row r="13" spans="1:5" x14ac:dyDescent="0.2">
      <c r="A13" s="8" t="s">
        <v>23</v>
      </c>
      <c r="B13" s="21">
        <v>534</v>
      </c>
      <c r="C13" s="22">
        <v>25</v>
      </c>
      <c r="D13" s="15"/>
      <c r="E13" s="23">
        <v>40187</v>
      </c>
    </row>
    <row r="14" spans="1:5" x14ac:dyDescent="0.2">
      <c r="A14" s="8" t="s">
        <v>24</v>
      </c>
      <c r="B14" s="21">
        <v>151</v>
      </c>
      <c r="C14" s="22">
        <v>13</v>
      </c>
      <c r="D14" s="15"/>
      <c r="E14" s="23">
        <v>22840</v>
      </c>
    </row>
    <row r="15" spans="1:5" x14ac:dyDescent="0.2">
      <c r="A15" s="8" t="s">
        <v>25</v>
      </c>
      <c r="B15" s="21">
        <v>104</v>
      </c>
      <c r="C15" s="22">
        <v>59</v>
      </c>
      <c r="D15" s="15"/>
      <c r="E15" s="23">
        <v>4407</v>
      </c>
    </row>
    <row r="16" spans="1:5" x14ac:dyDescent="0.2">
      <c r="A16" s="8" t="s">
        <v>26</v>
      </c>
      <c r="B16" s="21">
        <v>396</v>
      </c>
      <c r="C16" s="22">
        <v>47</v>
      </c>
      <c r="D16" s="15"/>
      <c r="E16" s="23">
        <v>20029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1017</v>
      </c>
    </row>
    <row r="18" spans="1:5" x14ac:dyDescent="0.2">
      <c r="A18" s="8" t="s">
        <v>28</v>
      </c>
      <c r="B18" s="21">
        <v>44</v>
      </c>
      <c r="C18" s="22">
        <v>0</v>
      </c>
      <c r="D18" s="15"/>
      <c r="E18" s="23">
        <v>3077</v>
      </c>
    </row>
    <row r="19" spans="1:5" x14ac:dyDescent="0.2">
      <c r="A19" s="8" t="s">
        <v>29</v>
      </c>
      <c r="B19" s="21">
        <v>16</v>
      </c>
      <c r="C19" s="22">
        <v>0</v>
      </c>
      <c r="D19" s="15"/>
      <c r="E19" s="23">
        <v>2260</v>
      </c>
    </row>
    <row r="20" spans="1:5" x14ac:dyDescent="0.2">
      <c r="A20" s="8" t="s">
        <v>30</v>
      </c>
      <c r="B20" s="21">
        <v>84</v>
      </c>
      <c r="C20" s="22">
        <v>2</v>
      </c>
      <c r="D20" s="15"/>
      <c r="E20" s="23">
        <v>10191</v>
      </c>
    </row>
    <row r="21" spans="1:5" ht="12.5" thickBot="1" x14ac:dyDescent="0.25">
      <c r="A21" s="9" t="s">
        <v>7</v>
      </c>
      <c r="B21" s="24">
        <f>SUM(B12:B20)</f>
        <v>1908</v>
      </c>
      <c r="C21" s="24">
        <f>SUM(C12:C20)</f>
        <v>296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10</v>
      </c>
      <c r="C22" s="19">
        <v>0</v>
      </c>
      <c r="D22" s="15"/>
      <c r="E22" s="23">
        <v>3722</v>
      </c>
    </row>
    <row r="23" spans="1:5" x14ac:dyDescent="0.2">
      <c r="A23" s="8" t="s">
        <v>32</v>
      </c>
      <c r="B23" s="21">
        <v>15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1960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646</v>
      </c>
    </row>
    <row r="26" spans="1:5" ht="12.5" thickBot="1" x14ac:dyDescent="0.25">
      <c r="A26" s="9" t="s">
        <v>8</v>
      </c>
      <c r="B26" s="24">
        <f>SUM(B22:B25)</f>
        <v>26</v>
      </c>
      <c r="C26" s="25">
        <f>SUM(C22:C25)</f>
        <v>0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38</v>
      </c>
      <c r="C27" s="19">
        <v>4</v>
      </c>
      <c r="D27" s="15"/>
      <c r="E27" s="23">
        <v>9438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3420</v>
      </c>
    </row>
    <row r="29" spans="1:5" x14ac:dyDescent="0.2">
      <c r="A29" s="8" t="s">
        <v>37</v>
      </c>
      <c r="B29" s="21">
        <v>227</v>
      </c>
      <c r="C29" s="22">
        <v>5</v>
      </c>
      <c r="D29" s="15"/>
      <c r="E29" s="23">
        <v>14288</v>
      </c>
    </row>
    <row r="30" spans="1:5" x14ac:dyDescent="0.2">
      <c r="A30" s="8" t="s">
        <v>38</v>
      </c>
      <c r="B30" s="21">
        <v>103</v>
      </c>
      <c r="C30" s="22">
        <v>7</v>
      </c>
      <c r="D30" s="15"/>
      <c r="E30" s="23">
        <v>5531</v>
      </c>
    </row>
    <row r="31" spans="1:5" ht="12.5" thickBot="1" x14ac:dyDescent="0.25">
      <c r="A31" s="9" t="s">
        <v>9</v>
      </c>
      <c r="B31" s="24">
        <f>SUM(B27:B30)</f>
        <v>376</v>
      </c>
      <c r="C31" s="25">
        <f>SUM(C27:C30)</f>
        <v>16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29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2870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905</v>
      </c>
    </row>
    <row r="35" spans="1:5" x14ac:dyDescent="0.2">
      <c r="A35" s="8" t="s">
        <v>42</v>
      </c>
      <c r="B35" s="21">
        <v>131</v>
      </c>
      <c r="C35" s="22">
        <v>0</v>
      </c>
      <c r="D35" s="15"/>
      <c r="E35" s="23">
        <v>9017</v>
      </c>
    </row>
    <row r="36" spans="1:5" x14ac:dyDescent="0.2">
      <c r="A36" s="8" t="s">
        <v>43</v>
      </c>
      <c r="B36" s="21">
        <v>13</v>
      </c>
      <c r="C36" s="22">
        <v>0</v>
      </c>
      <c r="D36" s="15"/>
      <c r="E36" s="23">
        <v>2341</v>
      </c>
    </row>
    <row r="37" spans="1:5" x14ac:dyDescent="0.2">
      <c r="A37" s="8" t="s">
        <v>44</v>
      </c>
      <c r="B37" s="21">
        <v>10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264</v>
      </c>
      <c r="C38" s="25">
        <f>SUM(C32:C37)</f>
        <v>0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8277</v>
      </c>
    </row>
    <row r="41" spans="1:5" x14ac:dyDescent="0.2">
      <c r="A41" s="8" t="s">
        <v>47</v>
      </c>
      <c r="B41" s="21">
        <v>178</v>
      </c>
      <c r="C41" s="22">
        <v>0</v>
      </c>
      <c r="D41" s="15"/>
      <c r="E41" s="23">
        <v>11697</v>
      </c>
    </row>
    <row r="42" spans="1:5" x14ac:dyDescent="0.2">
      <c r="A42" s="8" t="s">
        <v>48</v>
      </c>
      <c r="B42" s="21">
        <v>15</v>
      </c>
      <c r="C42" s="22">
        <v>0</v>
      </c>
      <c r="D42" s="15"/>
      <c r="E42" s="23">
        <v>5774</v>
      </c>
    </row>
    <row r="43" spans="1:5" x14ac:dyDescent="0.2">
      <c r="A43" s="8" t="s">
        <v>49</v>
      </c>
      <c r="B43" s="21">
        <v>11</v>
      </c>
      <c r="C43" s="22">
        <v>0</v>
      </c>
      <c r="D43" s="15"/>
      <c r="E43" s="23">
        <v>1853</v>
      </c>
    </row>
    <row r="44" spans="1:5" ht="12.5" thickBot="1" x14ac:dyDescent="0.25">
      <c r="A44" s="9" t="s">
        <v>11</v>
      </c>
      <c r="B44" s="24">
        <f>SUM(B39:B43)</f>
        <v>264</v>
      </c>
      <c r="C44" s="25">
        <f>SUM(C39:C43)</f>
        <v>4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2512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4084</v>
      </c>
    </row>
    <row r="47" spans="1:5" x14ac:dyDescent="0.2">
      <c r="A47" s="8" t="s">
        <v>52</v>
      </c>
      <c r="B47" s="21">
        <v>26</v>
      </c>
      <c r="C47" s="22">
        <v>0</v>
      </c>
      <c r="D47" s="15"/>
      <c r="E47" s="23">
        <v>3157</v>
      </c>
    </row>
    <row r="48" spans="1:5" x14ac:dyDescent="0.2">
      <c r="A48" s="8" t="s">
        <v>15</v>
      </c>
      <c r="B48" s="21">
        <v>13</v>
      </c>
      <c r="C48" s="22">
        <v>0</v>
      </c>
      <c r="D48" s="15"/>
      <c r="E48" s="23">
        <v>2295</v>
      </c>
    </row>
    <row r="49" spans="1:5" ht="12.5" thickBot="1" x14ac:dyDescent="0.25">
      <c r="A49" s="9" t="s">
        <v>12</v>
      </c>
      <c r="B49" s="24">
        <f>SUM(B45:B48)</f>
        <v>79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12</v>
      </c>
      <c r="C50" s="19">
        <v>0</v>
      </c>
      <c r="D50" s="15"/>
      <c r="E50" s="23">
        <v>6966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1446</v>
      </c>
    </row>
    <row r="52" spans="1:5" x14ac:dyDescent="0.2">
      <c r="A52" s="8" t="s">
        <v>55</v>
      </c>
      <c r="B52" s="21">
        <v>38</v>
      </c>
      <c r="C52" s="22">
        <v>1</v>
      </c>
      <c r="D52" s="15"/>
      <c r="E52" s="23">
        <v>4612</v>
      </c>
    </row>
    <row r="53" spans="1:5" x14ac:dyDescent="0.2">
      <c r="A53" s="8" t="s">
        <v>56</v>
      </c>
      <c r="B53" s="21">
        <v>150</v>
      </c>
      <c r="C53" s="22">
        <v>0</v>
      </c>
      <c r="D53" s="15"/>
      <c r="E53" s="23">
        <v>30937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8370</v>
      </c>
    </row>
    <row r="55" spans="1:5" x14ac:dyDescent="0.2">
      <c r="A55" s="8" t="s">
        <v>58</v>
      </c>
      <c r="B55" s="21">
        <v>1</v>
      </c>
      <c r="C55" s="22">
        <v>0</v>
      </c>
      <c r="D55" s="15"/>
      <c r="E55" s="23">
        <v>9429</v>
      </c>
    </row>
    <row r="56" spans="1:5" x14ac:dyDescent="0.2">
      <c r="A56" s="8" t="s">
        <v>59</v>
      </c>
      <c r="B56" s="21">
        <v>29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259</v>
      </c>
      <c r="C57" s="29">
        <f>SUM(C50:C56)</f>
        <v>1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87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3628</v>
      </c>
      <c r="C59" s="34">
        <f>C11+C21+C26+C31+C38+C44+C49+C57+C58</f>
        <v>374</v>
      </c>
      <c r="D59" s="17"/>
      <c r="E59" s="12">
        <f>E11+E21+E26+E31+E38+E44+E49+E57+E58</f>
        <v>358102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944D-35A1-409F-8AED-82B64E406FA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85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86</v>
      </c>
    </row>
    <row r="5" spans="1:5" x14ac:dyDescent="0.2">
      <c r="A5" s="7" t="s">
        <v>16</v>
      </c>
      <c r="B5" s="18">
        <v>198</v>
      </c>
      <c r="C5" s="19">
        <v>23</v>
      </c>
      <c r="D5" s="15"/>
      <c r="E5" s="20">
        <v>8273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24905</v>
      </c>
    </row>
    <row r="7" spans="1:5" x14ac:dyDescent="0.2">
      <c r="A7" s="8" t="s">
        <v>18</v>
      </c>
      <c r="B7" s="21">
        <v>161</v>
      </c>
      <c r="C7" s="22">
        <v>1</v>
      </c>
      <c r="D7" s="15"/>
      <c r="E7" s="23">
        <v>11554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22</v>
      </c>
      <c r="C9" s="22">
        <v>1</v>
      </c>
      <c r="D9" s="15"/>
      <c r="E9" s="23">
        <v>7943</v>
      </c>
    </row>
    <row r="10" spans="1:5" x14ac:dyDescent="0.2">
      <c r="A10" s="8" t="s">
        <v>21</v>
      </c>
      <c r="B10" s="21">
        <v>63</v>
      </c>
      <c r="C10" s="22">
        <v>15</v>
      </c>
      <c r="D10" s="15"/>
      <c r="E10" s="23">
        <v>7494</v>
      </c>
    </row>
    <row r="11" spans="1:5" ht="12.5" thickBot="1" x14ac:dyDescent="0.25">
      <c r="A11" s="9" t="s">
        <v>6</v>
      </c>
      <c r="B11" s="24">
        <f>SUM(B5:B10)</f>
        <v>477</v>
      </c>
      <c r="C11" s="25">
        <f>SUM(C5:C10)</f>
        <v>40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509</v>
      </c>
      <c r="C12" s="19">
        <v>114</v>
      </c>
      <c r="D12" s="15"/>
      <c r="E12" s="23">
        <v>18923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40166</v>
      </c>
    </row>
    <row r="14" spans="1:5" x14ac:dyDescent="0.2">
      <c r="A14" s="8" t="s">
        <v>24</v>
      </c>
      <c r="B14" s="21">
        <v>164</v>
      </c>
      <c r="C14" s="22">
        <v>19</v>
      </c>
      <c r="D14" s="15"/>
      <c r="E14" s="23">
        <v>22939</v>
      </c>
    </row>
    <row r="15" spans="1:5" x14ac:dyDescent="0.2">
      <c r="A15" s="8" t="s">
        <v>25</v>
      </c>
      <c r="B15" s="21">
        <v>74</v>
      </c>
      <c r="C15" s="22">
        <v>35</v>
      </c>
      <c r="D15" s="15"/>
      <c r="E15" s="23">
        <v>4377</v>
      </c>
    </row>
    <row r="16" spans="1:5" x14ac:dyDescent="0.2">
      <c r="A16" s="8" t="s">
        <v>26</v>
      </c>
      <c r="B16" s="21">
        <v>447</v>
      </c>
      <c r="C16" s="22">
        <v>30</v>
      </c>
      <c r="D16" s="15"/>
      <c r="E16" s="23">
        <v>20109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1000</v>
      </c>
    </row>
    <row r="18" spans="1:5" x14ac:dyDescent="0.2">
      <c r="A18" s="8" t="s">
        <v>28</v>
      </c>
      <c r="B18" s="21">
        <v>17</v>
      </c>
      <c r="C18" s="22">
        <v>0</v>
      </c>
      <c r="D18" s="15"/>
      <c r="E18" s="23">
        <v>3069</v>
      </c>
    </row>
    <row r="19" spans="1:5" x14ac:dyDescent="0.2">
      <c r="A19" s="8" t="s">
        <v>29</v>
      </c>
      <c r="B19" s="21">
        <v>9</v>
      </c>
      <c r="C19" s="22">
        <v>0</v>
      </c>
      <c r="D19" s="15"/>
      <c r="E19" s="23">
        <v>2241</v>
      </c>
    </row>
    <row r="20" spans="1:5" x14ac:dyDescent="0.2">
      <c r="A20" s="8" t="s">
        <v>30</v>
      </c>
      <c r="B20" s="21">
        <v>110</v>
      </c>
      <c r="C20" s="22">
        <v>9</v>
      </c>
      <c r="D20" s="15"/>
      <c r="E20" s="23">
        <v>10161</v>
      </c>
    </row>
    <row r="21" spans="1:5" ht="12.5" thickBot="1" x14ac:dyDescent="0.25">
      <c r="A21" s="9" t="s">
        <v>7</v>
      </c>
      <c r="B21" s="24">
        <f>SUM(B12:B20)</f>
        <v>1831</v>
      </c>
      <c r="C21" s="24">
        <f>SUM(C12:C20)</f>
        <v>227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32</v>
      </c>
      <c r="C22" s="19">
        <v>4</v>
      </c>
      <c r="D22" s="15"/>
      <c r="E22" s="23">
        <v>3716</v>
      </c>
    </row>
    <row r="23" spans="1:5" x14ac:dyDescent="0.2">
      <c r="A23" s="8" t="s">
        <v>32</v>
      </c>
      <c r="B23" s="21">
        <v>9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1925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48</v>
      </c>
      <c r="C26" s="25">
        <f>SUM(C22:C25)</f>
        <v>4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53</v>
      </c>
      <c r="C27" s="19">
        <v>5</v>
      </c>
      <c r="D27" s="15"/>
      <c r="E27" s="23">
        <v>9527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3400</v>
      </c>
    </row>
    <row r="29" spans="1:5" x14ac:dyDescent="0.2">
      <c r="A29" s="8" t="s">
        <v>37</v>
      </c>
      <c r="B29" s="21">
        <v>300</v>
      </c>
      <c r="C29" s="22">
        <v>13</v>
      </c>
      <c r="D29" s="15"/>
      <c r="E29" s="23">
        <v>14297</v>
      </c>
    </row>
    <row r="30" spans="1:5" x14ac:dyDescent="0.2">
      <c r="A30" s="8" t="s">
        <v>38</v>
      </c>
      <c r="B30" s="21">
        <v>121</v>
      </c>
      <c r="C30" s="22">
        <v>14</v>
      </c>
      <c r="D30" s="15"/>
      <c r="E30" s="23">
        <v>5537</v>
      </c>
    </row>
    <row r="31" spans="1:5" ht="12.5" thickBot="1" x14ac:dyDescent="0.25">
      <c r="A31" s="9" t="s">
        <v>9</v>
      </c>
      <c r="B31" s="24">
        <f>SUM(B27:B30)</f>
        <v>480</v>
      </c>
      <c r="C31" s="25">
        <f>SUM(C27:C30)</f>
        <v>32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28</v>
      </c>
      <c r="C32" s="27">
        <v>0</v>
      </c>
      <c r="D32" s="15"/>
      <c r="E32" s="23">
        <v>1769</v>
      </c>
    </row>
    <row r="33" spans="1:5" x14ac:dyDescent="0.2">
      <c r="A33" s="8" t="s">
        <v>40</v>
      </c>
      <c r="B33" s="21">
        <v>18</v>
      </c>
      <c r="C33" s="22">
        <v>0</v>
      </c>
      <c r="D33" s="15"/>
      <c r="E33" s="23">
        <v>2888</v>
      </c>
    </row>
    <row r="34" spans="1:5" x14ac:dyDescent="0.2">
      <c r="A34" s="8" t="s">
        <v>41</v>
      </c>
      <c r="B34" s="21">
        <v>31</v>
      </c>
      <c r="C34" s="22">
        <v>2</v>
      </c>
      <c r="D34" s="15"/>
      <c r="E34" s="23">
        <v>913</v>
      </c>
    </row>
    <row r="35" spans="1:5" x14ac:dyDescent="0.2">
      <c r="A35" s="8" t="s">
        <v>42</v>
      </c>
      <c r="B35" s="21">
        <v>133</v>
      </c>
      <c r="C35" s="22">
        <v>11</v>
      </c>
      <c r="D35" s="15"/>
      <c r="E35" s="23">
        <v>8957</v>
      </c>
    </row>
    <row r="36" spans="1:5" x14ac:dyDescent="0.2">
      <c r="A36" s="8" t="s">
        <v>43</v>
      </c>
      <c r="B36" s="21">
        <v>28</v>
      </c>
      <c r="C36" s="22">
        <v>4</v>
      </c>
      <c r="D36" s="15"/>
      <c r="E36" s="23">
        <v>2357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246</v>
      </c>
      <c r="C38" s="25">
        <f>SUM(C32:C37)</f>
        <v>17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93</v>
      </c>
      <c r="C40" s="22">
        <v>5</v>
      </c>
      <c r="D40" s="15"/>
      <c r="E40" s="23">
        <v>8305</v>
      </c>
    </row>
    <row r="41" spans="1:5" x14ac:dyDescent="0.2">
      <c r="A41" s="8" t="s">
        <v>47</v>
      </c>
      <c r="B41" s="21">
        <v>129</v>
      </c>
      <c r="C41" s="22">
        <v>0</v>
      </c>
      <c r="D41" s="15"/>
      <c r="E41" s="23">
        <v>11700</v>
      </c>
    </row>
    <row r="42" spans="1:5" x14ac:dyDescent="0.2">
      <c r="A42" s="8" t="s">
        <v>48</v>
      </c>
      <c r="B42" s="21">
        <v>0</v>
      </c>
      <c r="C42" s="22">
        <v>0</v>
      </c>
      <c r="D42" s="15"/>
      <c r="E42" s="23">
        <v>5675</v>
      </c>
    </row>
    <row r="43" spans="1:5" x14ac:dyDescent="0.2">
      <c r="A43" s="8" t="s">
        <v>49</v>
      </c>
      <c r="B43" s="21">
        <v>35</v>
      </c>
      <c r="C43" s="22">
        <v>0</v>
      </c>
      <c r="D43" s="15"/>
      <c r="E43" s="23">
        <v>1873</v>
      </c>
    </row>
    <row r="44" spans="1:5" ht="12.5" thickBot="1" x14ac:dyDescent="0.25">
      <c r="A44" s="9" t="s">
        <v>11</v>
      </c>
      <c r="B44" s="24">
        <f>SUM(B39:B43)</f>
        <v>292</v>
      </c>
      <c r="C44" s="25">
        <f>SUM(C39:C43)</f>
        <v>5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13</v>
      </c>
      <c r="C45" s="19">
        <v>0</v>
      </c>
      <c r="D45" s="15"/>
      <c r="E45" s="23">
        <v>2503</v>
      </c>
    </row>
    <row r="46" spans="1:5" x14ac:dyDescent="0.2">
      <c r="A46" s="8" t="s">
        <v>51</v>
      </c>
      <c r="B46" s="21">
        <v>53</v>
      </c>
      <c r="C46" s="22">
        <v>0</v>
      </c>
      <c r="D46" s="15"/>
      <c r="E46" s="23">
        <v>4108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3189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2312</v>
      </c>
    </row>
    <row r="49" spans="1:5" ht="12.5" thickBot="1" x14ac:dyDescent="0.25">
      <c r="A49" s="9" t="s">
        <v>12</v>
      </c>
      <c r="B49" s="24">
        <f>SUM(B45:B48)</f>
        <v>112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35</v>
      </c>
      <c r="C50" s="19">
        <v>0</v>
      </c>
      <c r="D50" s="15"/>
      <c r="E50" s="23">
        <v>6925</v>
      </c>
    </row>
    <row r="51" spans="1:5" x14ac:dyDescent="0.2">
      <c r="A51" s="8" t="s">
        <v>54</v>
      </c>
      <c r="B51" s="21">
        <v>0</v>
      </c>
      <c r="C51" s="22">
        <v>0</v>
      </c>
      <c r="D51" s="15"/>
      <c r="E51" s="23">
        <v>1448</v>
      </c>
    </row>
    <row r="52" spans="1:5" x14ac:dyDescent="0.2">
      <c r="A52" s="8" t="s">
        <v>55</v>
      </c>
      <c r="B52" s="21">
        <v>31</v>
      </c>
      <c r="C52" s="22">
        <v>2</v>
      </c>
      <c r="D52" s="15"/>
      <c r="E52" s="23">
        <v>4628</v>
      </c>
    </row>
    <row r="53" spans="1:5" x14ac:dyDescent="0.2">
      <c r="A53" s="8" t="s">
        <v>56</v>
      </c>
      <c r="B53" s="21">
        <v>153</v>
      </c>
      <c r="C53" s="22">
        <v>1</v>
      </c>
      <c r="D53" s="15"/>
      <c r="E53" s="23">
        <v>30761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8401</v>
      </c>
    </row>
    <row r="55" spans="1:5" x14ac:dyDescent="0.2">
      <c r="A55" s="8" t="s">
        <v>58</v>
      </c>
      <c r="B55" s="21">
        <v>108</v>
      </c>
      <c r="C55" s="22">
        <v>0</v>
      </c>
      <c r="D55" s="15"/>
      <c r="E55" s="23">
        <v>9440</v>
      </c>
    </row>
    <row r="56" spans="1:5" x14ac:dyDescent="0.2">
      <c r="A56" s="8" t="s">
        <v>59</v>
      </c>
      <c r="B56" s="21">
        <v>11</v>
      </c>
      <c r="C56" s="22">
        <v>0</v>
      </c>
      <c r="D56" s="15"/>
      <c r="E56" s="23">
        <v>8474</v>
      </c>
    </row>
    <row r="57" spans="1:5" ht="12.5" thickBot="1" x14ac:dyDescent="0.25">
      <c r="A57" s="9" t="s">
        <v>13</v>
      </c>
      <c r="B57" s="28">
        <f>SUM(B50:B56)</f>
        <v>338</v>
      </c>
      <c r="C57" s="29">
        <f>SUM(C50:C56)</f>
        <v>3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41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3865</v>
      </c>
      <c r="C59" s="34">
        <f>C11+C21+C26+C31+C38+C44+C49+C57+C58</f>
        <v>328</v>
      </c>
      <c r="D59" s="17"/>
      <c r="E59" s="12">
        <f>E11+E21+E26+E31+E38+E44+E49+E57+E58</f>
        <v>358102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A15B-4D37-4320-A92C-637D7AEB742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89</v>
      </c>
    </row>
    <row r="5" spans="1:5" x14ac:dyDescent="0.2">
      <c r="A5" s="7" t="s">
        <v>16</v>
      </c>
      <c r="B5" s="18">
        <v>132</v>
      </c>
      <c r="C5" s="19">
        <v>32</v>
      </c>
      <c r="D5" s="15"/>
      <c r="E5" s="20">
        <v>8275</v>
      </c>
    </row>
    <row r="6" spans="1:5" x14ac:dyDescent="0.2">
      <c r="A6" s="8" t="s">
        <v>17</v>
      </c>
      <c r="B6" s="21">
        <v>24</v>
      </c>
      <c r="C6" s="22">
        <v>0</v>
      </c>
      <c r="D6" s="15"/>
      <c r="E6" s="23">
        <v>24754</v>
      </c>
    </row>
    <row r="7" spans="1:5" x14ac:dyDescent="0.2">
      <c r="A7" s="8" t="s">
        <v>18</v>
      </c>
      <c r="B7" s="21">
        <v>99</v>
      </c>
      <c r="C7" s="22">
        <v>20</v>
      </c>
      <c r="D7" s="15"/>
      <c r="E7" s="23">
        <v>11479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48</v>
      </c>
      <c r="C9" s="22">
        <v>4</v>
      </c>
      <c r="D9" s="15"/>
      <c r="E9" s="23">
        <v>7970</v>
      </c>
    </row>
    <row r="10" spans="1:5" x14ac:dyDescent="0.2">
      <c r="A10" s="8" t="s">
        <v>21</v>
      </c>
      <c r="B10" s="21">
        <v>53</v>
      </c>
      <c r="C10" s="22">
        <v>14</v>
      </c>
      <c r="D10" s="15"/>
      <c r="E10" s="23">
        <v>7466</v>
      </c>
    </row>
    <row r="11" spans="1:5" ht="12.5" thickBot="1" x14ac:dyDescent="0.25">
      <c r="A11" s="9" t="s">
        <v>6</v>
      </c>
      <c r="B11" s="24">
        <f>SUM(B5:B10)</f>
        <v>367</v>
      </c>
      <c r="C11" s="25">
        <f>SUM(C5:C10)</f>
        <v>70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453</v>
      </c>
      <c r="C12" s="19">
        <v>147</v>
      </c>
      <c r="D12" s="15"/>
      <c r="E12" s="23">
        <v>18924</v>
      </c>
    </row>
    <row r="13" spans="1:5" x14ac:dyDescent="0.2">
      <c r="A13" s="8" t="s">
        <v>23</v>
      </c>
      <c r="B13" s="21">
        <v>415</v>
      </c>
      <c r="C13" s="22">
        <v>21</v>
      </c>
      <c r="D13" s="15"/>
      <c r="E13" s="23">
        <v>40126</v>
      </c>
    </row>
    <row r="14" spans="1:5" x14ac:dyDescent="0.2">
      <c r="A14" s="8" t="s">
        <v>24</v>
      </c>
      <c r="B14" s="21">
        <v>149</v>
      </c>
      <c r="C14" s="22">
        <v>6</v>
      </c>
      <c r="D14" s="15"/>
      <c r="E14" s="23">
        <v>22877</v>
      </c>
    </row>
    <row r="15" spans="1:5" x14ac:dyDescent="0.2">
      <c r="A15" s="8" t="s">
        <v>25</v>
      </c>
      <c r="B15" s="21">
        <v>36</v>
      </c>
      <c r="C15" s="22">
        <v>17</v>
      </c>
      <c r="D15" s="15"/>
      <c r="E15" s="23">
        <v>4345</v>
      </c>
    </row>
    <row r="16" spans="1:5" x14ac:dyDescent="0.2">
      <c r="A16" s="8" t="s">
        <v>26</v>
      </c>
      <c r="B16" s="21">
        <v>366</v>
      </c>
      <c r="C16" s="22">
        <v>24</v>
      </c>
      <c r="D16" s="15"/>
      <c r="E16" s="23">
        <v>20116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1001</v>
      </c>
    </row>
    <row r="18" spans="1:5" x14ac:dyDescent="0.2">
      <c r="A18" s="8" t="s">
        <v>28</v>
      </c>
      <c r="B18" s="21">
        <v>29</v>
      </c>
      <c r="C18" s="22">
        <v>0</v>
      </c>
      <c r="D18" s="15"/>
      <c r="E18" s="23">
        <v>3070</v>
      </c>
    </row>
    <row r="19" spans="1:5" x14ac:dyDescent="0.2">
      <c r="A19" s="8" t="s">
        <v>29</v>
      </c>
      <c r="B19" s="21">
        <v>14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50</v>
      </c>
      <c r="C20" s="22">
        <v>1</v>
      </c>
      <c r="D20" s="15"/>
      <c r="E20" s="23">
        <v>10090</v>
      </c>
    </row>
    <row r="21" spans="1:5" ht="12.5" thickBot="1" x14ac:dyDescent="0.25">
      <c r="A21" s="9" t="s">
        <v>7</v>
      </c>
      <c r="B21" s="24">
        <f>SUM(B12:B20)</f>
        <v>1519</v>
      </c>
      <c r="C21" s="24">
        <f>SUM(C12:C20)</f>
        <v>216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7</v>
      </c>
      <c r="C22" s="19">
        <v>0</v>
      </c>
      <c r="D22" s="15"/>
      <c r="E22" s="23">
        <v>3684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1666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1909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655</v>
      </c>
    </row>
    <row r="26" spans="1:5" ht="12.5" thickBot="1" x14ac:dyDescent="0.25">
      <c r="A26" s="9" t="s">
        <v>8</v>
      </c>
      <c r="B26" s="24">
        <f>SUM(B22:B25)</f>
        <v>21</v>
      </c>
      <c r="C26" s="25">
        <f>SUM(C22:C25)</f>
        <v>0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30</v>
      </c>
      <c r="C27" s="19">
        <v>7</v>
      </c>
      <c r="D27" s="15"/>
      <c r="E27" s="23">
        <v>9521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3410</v>
      </c>
    </row>
    <row r="29" spans="1:5" x14ac:dyDescent="0.2">
      <c r="A29" s="8" t="s">
        <v>37</v>
      </c>
      <c r="B29" s="21">
        <v>217</v>
      </c>
      <c r="C29" s="22">
        <v>0</v>
      </c>
      <c r="D29" s="15"/>
      <c r="E29" s="23">
        <v>14313</v>
      </c>
    </row>
    <row r="30" spans="1:5" x14ac:dyDescent="0.2">
      <c r="A30" s="8" t="s">
        <v>38</v>
      </c>
      <c r="B30" s="21">
        <v>135</v>
      </c>
      <c r="C30" s="22">
        <v>17</v>
      </c>
      <c r="D30" s="15"/>
      <c r="E30" s="23">
        <v>5516</v>
      </c>
    </row>
    <row r="31" spans="1:5" ht="12.5" thickBot="1" x14ac:dyDescent="0.25">
      <c r="A31" s="9" t="s">
        <v>9</v>
      </c>
      <c r="B31" s="24">
        <f>SUM(B27:B30)</f>
        <v>388</v>
      </c>
      <c r="C31" s="25">
        <f>SUM(C27:C30)</f>
        <v>24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17</v>
      </c>
      <c r="C32" s="27">
        <v>0</v>
      </c>
      <c r="D32" s="15"/>
      <c r="E32" s="23">
        <v>1760</v>
      </c>
    </row>
    <row r="33" spans="1:5" x14ac:dyDescent="0.2">
      <c r="A33" s="8" t="s">
        <v>40</v>
      </c>
      <c r="B33" s="21">
        <v>14</v>
      </c>
      <c r="C33" s="22">
        <v>0</v>
      </c>
      <c r="D33" s="15"/>
      <c r="E33" s="23">
        <v>2874</v>
      </c>
    </row>
    <row r="34" spans="1:5" x14ac:dyDescent="0.2">
      <c r="A34" s="8" t="s">
        <v>41</v>
      </c>
      <c r="B34" s="21">
        <v>18</v>
      </c>
      <c r="C34" s="22">
        <v>0</v>
      </c>
      <c r="D34" s="15"/>
      <c r="E34" s="23">
        <v>917</v>
      </c>
    </row>
    <row r="35" spans="1:5" x14ac:dyDescent="0.2">
      <c r="A35" s="8" t="s">
        <v>42</v>
      </c>
      <c r="B35" s="21">
        <v>121</v>
      </c>
      <c r="C35" s="22">
        <v>0</v>
      </c>
      <c r="D35" s="15"/>
      <c r="E35" s="23">
        <v>8940</v>
      </c>
    </row>
    <row r="36" spans="1:5" x14ac:dyDescent="0.2">
      <c r="A36" s="8" t="s">
        <v>43</v>
      </c>
      <c r="B36" s="21">
        <v>22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f>SUM(B32:B37)</f>
        <v>207</v>
      </c>
      <c r="C38" s="25">
        <f>SUM(C32:C37)</f>
        <v>0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15</v>
      </c>
      <c r="C39" s="19">
        <v>0</v>
      </c>
      <c r="D39" s="15"/>
      <c r="E39" s="23">
        <v>6463</v>
      </c>
    </row>
    <row r="40" spans="1:5" x14ac:dyDescent="0.2">
      <c r="A40" s="8" t="s">
        <v>46</v>
      </c>
      <c r="B40" s="21">
        <v>85</v>
      </c>
      <c r="C40" s="22">
        <v>4</v>
      </c>
      <c r="D40" s="15"/>
      <c r="E40" s="23">
        <v>8291</v>
      </c>
    </row>
    <row r="41" spans="1:5" x14ac:dyDescent="0.2">
      <c r="A41" s="8" t="s">
        <v>47</v>
      </c>
      <c r="B41" s="21">
        <v>119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14</v>
      </c>
      <c r="C42" s="22">
        <v>0</v>
      </c>
      <c r="D42" s="15"/>
      <c r="E42" s="23">
        <v>5658</v>
      </c>
    </row>
    <row r="43" spans="1:5" x14ac:dyDescent="0.2">
      <c r="A43" s="8" t="s">
        <v>49</v>
      </c>
      <c r="B43" s="21">
        <v>7</v>
      </c>
      <c r="C43" s="22">
        <v>0</v>
      </c>
      <c r="D43" s="15"/>
      <c r="E43" s="23">
        <v>1881</v>
      </c>
    </row>
    <row r="44" spans="1:5" ht="12.5" thickBot="1" x14ac:dyDescent="0.25">
      <c r="A44" s="9" t="s">
        <v>11</v>
      </c>
      <c r="B44" s="24">
        <f>SUM(B39:B43)</f>
        <v>240</v>
      </c>
      <c r="C44" s="25">
        <f>SUM(C39:C43)</f>
        <v>4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2474</v>
      </c>
    </row>
    <row r="46" spans="1:5" x14ac:dyDescent="0.2">
      <c r="A46" s="8" t="s">
        <v>51</v>
      </c>
      <c r="B46" s="21">
        <v>0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36</v>
      </c>
      <c r="C47" s="22">
        <v>0</v>
      </c>
      <c r="D47" s="15"/>
      <c r="E47" s="23">
        <v>3203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2301</v>
      </c>
    </row>
    <row r="49" spans="1:5" ht="12.5" thickBot="1" x14ac:dyDescent="0.25">
      <c r="A49" s="9" t="s">
        <v>12</v>
      </c>
      <c r="B49" s="24">
        <f>SUM(B45:B48)</f>
        <v>60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5</v>
      </c>
      <c r="C50" s="19">
        <v>0</v>
      </c>
      <c r="D50" s="15"/>
      <c r="E50" s="23">
        <v>6914</v>
      </c>
    </row>
    <row r="51" spans="1:5" x14ac:dyDescent="0.2">
      <c r="A51" s="8" t="s">
        <v>54</v>
      </c>
      <c r="B51" s="21">
        <v>11</v>
      </c>
      <c r="C51" s="22">
        <v>0</v>
      </c>
      <c r="D51" s="15"/>
      <c r="E51" s="23">
        <v>1449</v>
      </c>
    </row>
    <row r="52" spans="1:5" x14ac:dyDescent="0.2">
      <c r="A52" s="8" t="s">
        <v>55</v>
      </c>
      <c r="B52" s="21">
        <v>29</v>
      </c>
      <c r="C52" s="22">
        <v>2</v>
      </c>
      <c r="D52" s="15"/>
      <c r="E52" s="23">
        <v>4603</v>
      </c>
    </row>
    <row r="53" spans="1:5" x14ac:dyDescent="0.2">
      <c r="A53" s="8" t="s">
        <v>56</v>
      </c>
      <c r="B53" s="21">
        <v>180</v>
      </c>
      <c r="C53" s="22">
        <v>0</v>
      </c>
      <c r="D53" s="15"/>
      <c r="E53" s="23">
        <v>30599</v>
      </c>
    </row>
    <row r="54" spans="1:5" x14ac:dyDescent="0.2">
      <c r="A54" s="8" t="s">
        <v>57</v>
      </c>
      <c r="B54" s="21">
        <v>21</v>
      </c>
      <c r="C54" s="22">
        <v>0</v>
      </c>
      <c r="D54" s="15"/>
      <c r="E54" s="23">
        <v>8473</v>
      </c>
    </row>
    <row r="55" spans="1:5" x14ac:dyDescent="0.2">
      <c r="A55" s="8" t="s">
        <v>58</v>
      </c>
      <c r="B55" s="21">
        <v>22</v>
      </c>
      <c r="C55" s="22">
        <v>0</v>
      </c>
      <c r="D55" s="15"/>
      <c r="E55" s="23">
        <v>9423</v>
      </c>
    </row>
    <row r="56" spans="1:5" x14ac:dyDescent="0.2">
      <c r="A56" s="8" t="s">
        <v>59</v>
      </c>
      <c r="B56" s="21">
        <v>49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317</v>
      </c>
      <c r="C57" s="29">
        <f>SUM(C50:C56)</f>
        <v>2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2753</v>
      </c>
    </row>
    <row r="59" spans="1:5" ht="13" thickTop="1" thickBot="1" x14ac:dyDescent="0.25">
      <c r="A59" s="11" t="s">
        <v>14</v>
      </c>
      <c r="B59" s="33">
        <f>B11+B21+B26+B31+B38+B44+B49+B57+B58</f>
        <v>3119</v>
      </c>
      <c r="C59" s="34">
        <f>C11+C21+C26+C31+C38+C44+C49+C57+C58</f>
        <v>316</v>
      </c>
      <c r="D59" s="17"/>
      <c r="E59" s="12">
        <f>E11+E21+E26+E31+E38+E44+E49+E57+E58</f>
        <v>358119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79CE-1FA1-441C-B4AD-DF3C7CD76E7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K9" sqref="K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92</v>
      </c>
    </row>
    <row r="5" spans="1:5" x14ac:dyDescent="0.2">
      <c r="A5" s="7" t="s">
        <v>16</v>
      </c>
      <c r="B5" s="18">
        <v>114</v>
      </c>
      <c r="C5" s="19">
        <v>25</v>
      </c>
      <c r="D5" s="15"/>
      <c r="E5" s="20">
        <v>8281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24623</v>
      </c>
    </row>
    <row r="7" spans="1:5" x14ac:dyDescent="0.2">
      <c r="A7" s="8" t="s">
        <v>18</v>
      </c>
      <c r="B7" s="21">
        <v>56</v>
      </c>
      <c r="C7" s="22">
        <v>4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2539</v>
      </c>
    </row>
    <row r="9" spans="1:5" x14ac:dyDescent="0.2">
      <c r="A9" s="8" t="s">
        <v>20</v>
      </c>
      <c r="B9" s="21">
        <v>68</v>
      </c>
      <c r="C9" s="22">
        <v>5</v>
      </c>
      <c r="D9" s="15"/>
      <c r="E9" s="23">
        <v>7918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7436</v>
      </c>
    </row>
    <row r="11" spans="1:5" ht="12.5" thickBot="1" x14ac:dyDescent="0.25">
      <c r="A11" s="9" t="s">
        <v>6</v>
      </c>
      <c r="B11" s="24">
        <f>SUM(B5:B10)</f>
        <v>320</v>
      </c>
      <c r="C11" s="25">
        <f>SUM(C5:C10)</f>
        <v>42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529</v>
      </c>
      <c r="C12" s="19">
        <v>134</v>
      </c>
      <c r="D12" s="15"/>
      <c r="E12" s="23">
        <v>18896</v>
      </c>
    </row>
    <row r="13" spans="1:5" x14ac:dyDescent="0.2">
      <c r="A13" s="8" t="s">
        <v>23</v>
      </c>
      <c r="B13" s="21">
        <v>417</v>
      </c>
      <c r="C13" s="22">
        <v>21</v>
      </c>
      <c r="D13" s="15"/>
      <c r="E13" s="23">
        <v>40020</v>
      </c>
    </row>
    <row r="14" spans="1:5" x14ac:dyDescent="0.2">
      <c r="A14" s="8" t="s">
        <v>24</v>
      </c>
      <c r="B14" s="21">
        <v>98</v>
      </c>
      <c r="C14" s="22">
        <v>0</v>
      </c>
      <c r="D14" s="15"/>
      <c r="E14" s="23">
        <v>22707</v>
      </c>
    </row>
    <row r="15" spans="1:5" x14ac:dyDescent="0.2">
      <c r="A15" s="8" t="s">
        <v>25</v>
      </c>
      <c r="B15" s="21">
        <v>59</v>
      </c>
      <c r="C15" s="22">
        <v>25</v>
      </c>
      <c r="D15" s="15"/>
      <c r="E15" s="23">
        <v>4340</v>
      </c>
    </row>
    <row r="16" spans="1:5" x14ac:dyDescent="0.2">
      <c r="A16" s="8" t="s">
        <v>26</v>
      </c>
      <c r="B16" s="21">
        <v>399</v>
      </c>
      <c r="C16" s="22">
        <v>40</v>
      </c>
      <c r="D16" s="15"/>
      <c r="E16" s="23">
        <v>20206</v>
      </c>
    </row>
    <row r="17" spans="1:5" x14ac:dyDescent="0.2">
      <c r="A17" s="8" t="s">
        <v>27</v>
      </c>
      <c r="B17" s="21">
        <v>5</v>
      </c>
      <c r="C17" s="22">
        <v>0</v>
      </c>
      <c r="D17" s="15"/>
      <c r="E17" s="23">
        <v>1007</v>
      </c>
    </row>
    <row r="18" spans="1:5" x14ac:dyDescent="0.2">
      <c r="A18" s="8" t="s">
        <v>28</v>
      </c>
      <c r="B18" s="21">
        <v>36</v>
      </c>
      <c r="C18" s="22">
        <v>0</v>
      </c>
      <c r="D18" s="15"/>
      <c r="E18" s="23">
        <v>3079</v>
      </c>
    </row>
    <row r="19" spans="1:5" x14ac:dyDescent="0.2">
      <c r="A19" s="8" t="s">
        <v>29</v>
      </c>
      <c r="B19" s="21">
        <v>8</v>
      </c>
      <c r="C19" s="22">
        <v>0</v>
      </c>
      <c r="D19" s="15"/>
      <c r="E19" s="23">
        <v>2269</v>
      </c>
    </row>
    <row r="20" spans="1:5" x14ac:dyDescent="0.2">
      <c r="A20" s="8" t="s">
        <v>30</v>
      </c>
      <c r="B20" s="21">
        <v>41</v>
      </c>
      <c r="C20" s="22">
        <v>0</v>
      </c>
      <c r="D20" s="15"/>
      <c r="E20" s="23">
        <v>10065</v>
      </c>
    </row>
    <row r="21" spans="1:5" ht="12.5" thickBot="1" x14ac:dyDescent="0.25">
      <c r="A21" s="9" t="s">
        <v>7</v>
      </c>
      <c r="B21" s="24">
        <f>SUM(B12:B20)</f>
        <v>1592</v>
      </c>
      <c r="C21" s="24">
        <f>SUM(C12:C20)</f>
        <v>220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4</v>
      </c>
      <c r="C22" s="19">
        <v>1</v>
      </c>
      <c r="D22" s="15"/>
      <c r="E22" s="23">
        <v>3661</v>
      </c>
    </row>
    <row r="23" spans="1:5" x14ac:dyDescent="0.2">
      <c r="A23" s="8" t="s">
        <v>32</v>
      </c>
      <c r="B23" s="21">
        <v>6</v>
      </c>
      <c r="C23" s="22">
        <v>2</v>
      </c>
      <c r="D23" s="15"/>
      <c r="E23" s="23">
        <v>1670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645</v>
      </c>
    </row>
    <row r="26" spans="1:5" ht="12.5" thickBot="1" x14ac:dyDescent="0.25">
      <c r="A26" s="9" t="s">
        <v>8</v>
      </c>
      <c r="B26" s="24">
        <f>SUM(B22:B25)</f>
        <v>11</v>
      </c>
      <c r="C26" s="25">
        <f>SUM(C22:C25)</f>
        <v>3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16</v>
      </c>
      <c r="C27" s="19">
        <v>4</v>
      </c>
      <c r="D27" s="15"/>
      <c r="E27" s="23">
        <v>9467</v>
      </c>
    </row>
    <row r="28" spans="1:5" x14ac:dyDescent="0.2">
      <c r="A28" s="8" t="s">
        <v>36</v>
      </c>
      <c r="B28" s="21">
        <v>9</v>
      </c>
      <c r="C28" s="22">
        <v>0</v>
      </c>
      <c r="D28" s="15"/>
      <c r="E28" s="23">
        <v>3394</v>
      </c>
    </row>
    <row r="29" spans="1:5" x14ac:dyDescent="0.2">
      <c r="A29" s="8" t="s">
        <v>37</v>
      </c>
      <c r="B29" s="21">
        <v>288</v>
      </c>
      <c r="C29" s="22">
        <v>11</v>
      </c>
      <c r="D29" s="15"/>
      <c r="E29" s="23">
        <v>14274</v>
      </c>
    </row>
    <row r="30" spans="1:5" x14ac:dyDescent="0.2">
      <c r="A30" s="8" t="s">
        <v>38</v>
      </c>
      <c r="B30" s="21">
        <v>156</v>
      </c>
      <c r="C30" s="22">
        <v>24</v>
      </c>
      <c r="D30" s="15"/>
      <c r="E30" s="23">
        <v>5455</v>
      </c>
    </row>
    <row r="31" spans="1:5" ht="12.5" thickBot="1" x14ac:dyDescent="0.25">
      <c r="A31" s="9" t="s">
        <v>9</v>
      </c>
      <c r="B31" s="24">
        <f>SUM(B27:B30)</f>
        <v>469</v>
      </c>
      <c r="C31" s="25">
        <f>SUM(C27:C30)</f>
        <v>39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8</v>
      </c>
      <c r="C33" s="22">
        <v>0</v>
      </c>
      <c r="D33" s="15"/>
      <c r="E33" s="23">
        <v>2849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923</v>
      </c>
    </row>
    <row r="35" spans="1:5" x14ac:dyDescent="0.2">
      <c r="A35" s="8" t="s">
        <v>42</v>
      </c>
      <c r="B35" s="21">
        <v>126</v>
      </c>
      <c r="C35" s="22">
        <v>0</v>
      </c>
      <c r="D35" s="15"/>
      <c r="E35" s="23">
        <v>8904</v>
      </c>
    </row>
    <row r="36" spans="1:5" x14ac:dyDescent="0.2">
      <c r="A36" s="8" t="s">
        <v>43</v>
      </c>
      <c r="B36" s="21">
        <v>32</v>
      </c>
      <c r="C36" s="22">
        <v>1</v>
      </c>
      <c r="D36" s="15"/>
      <c r="E36" s="23">
        <v>2347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463</v>
      </c>
    </row>
    <row r="38" spans="1:5" ht="12.5" thickBot="1" x14ac:dyDescent="0.25">
      <c r="A38" s="9" t="s">
        <v>10</v>
      </c>
      <c r="B38" s="24">
        <f>SUM(B32:B37)</f>
        <v>214</v>
      </c>
      <c r="C38" s="25">
        <f>SUM(C32:C37)</f>
        <v>1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27</v>
      </c>
      <c r="C39" s="19">
        <v>0</v>
      </c>
      <c r="D39" s="15"/>
      <c r="E39" s="23">
        <v>6437</v>
      </c>
    </row>
    <row r="40" spans="1:5" x14ac:dyDescent="0.2">
      <c r="A40" s="8" t="s">
        <v>46</v>
      </c>
      <c r="B40" s="21">
        <v>94</v>
      </c>
      <c r="C40" s="22">
        <v>0</v>
      </c>
      <c r="D40" s="15"/>
      <c r="E40" s="23">
        <v>8289</v>
      </c>
    </row>
    <row r="41" spans="1:5" x14ac:dyDescent="0.2">
      <c r="A41" s="8" t="s">
        <v>47</v>
      </c>
      <c r="B41" s="21">
        <v>150</v>
      </c>
      <c r="C41" s="22">
        <v>1</v>
      </c>
      <c r="D41" s="15"/>
      <c r="E41" s="23">
        <v>11782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5649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1876</v>
      </c>
    </row>
    <row r="44" spans="1:5" ht="12.5" thickBot="1" x14ac:dyDescent="0.25">
      <c r="A44" s="9" t="s">
        <v>11</v>
      </c>
      <c r="B44" s="24">
        <f>SUM(B39:B43)</f>
        <v>291</v>
      </c>
      <c r="C44" s="25">
        <f>SUM(C39:C43)</f>
        <v>1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12</v>
      </c>
      <c r="C45" s="19">
        <v>0</v>
      </c>
      <c r="D45" s="15"/>
      <c r="E45" s="23">
        <v>2455</v>
      </c>
    </row>
    <row r="46" spans="1:5" x14ac:dyDescent="0.2">
      <c r="A46" s="8" t="s">
        <v>51</v>
      </c>
      <c r="B46" s="21">
        <v>81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45</v>
      </c>
      <c r="C47" s="22">
        <v>0</v>
      </c>
      <c r="D47" s="15"/>
      <c r="E47" s="23">
        <v>3209</v>
      </c>
    </row>
    <row r="48" spans="1:5" x14ac:dyDescent="0.2">
      <c r="A48" s="8" t="s">
        <v>15</v>
      </c>
      <c r="B48" s="21">
        <v>2</v>
      </c>
      <c r="C48" s="22">
        <v>0</v>
      </c>
      <c r="D48" s="15"/>
      <c r="E48" s="23">
        <v>2292</v>
      </c>
    </row>
    <row r="49" spans="1:5" ht="12.5" thickBot="1" x14ac:dyDescent="0.25">
      <c r="A49" s="9" t="s">
        <v>12</v>
      </c>
      <c r="B49" s="24">
        <f>SUM(B45:B48)</f>
        <v>140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6873</v>
      </c>
    </row>
    <row r="51" spans="1:5" x14ac:dyDescent="0.2">
      <c r="A51" s="8" t="s">
        <v>54</v>
      </c>
      <c r="B51" s="21">
        <v>5</v>
      </c>
      <c r="C51" s="22">
        <v>0</v>
      </c>
      <c r="D51" s="15"/>
      <c r="E51" s="23">
        <v>1462</v>
      </c>
    </row>
    <row r="52" spans="1:5" x14ac:dyDescent="0.2">
      <c r="A52" s="8" t="s">
        <v>55</v>
      </c>
      <c r="B52" s="21">
        <v>23</v>
      </c>
      <c r="C52" s="22">
        <v>4</v>
      </c>
      <c r="D52" s="15"/>
      <c r="E52" s="23">
        <v>4617</v>
      </c>
    </row>
    <row r="53" spans="1:5" x14ac:dyDescent="0.2">
      <c r="A53" s="8" t="s">
        <v>56</v>
      </c>
      <c r="B53" s="21">
        <v>114</v>
      </c>
      <c r="C53" s="22">
        <v>0</v>
      </c>
      <c r="D53" s="15"/>
      <c r="E53" s="23">
        <v>30409</v>
      </c>
    </row>
    <row r="54" spans="1:5" x14ac:dyDescent="0.2">
      <c r="A54" s="8" t="s">
        <v>57</v>
      </c>
      <c r="B54" s="21">
        <v>17</v>
      </c>
      <c r="C54" s="22">
        <v>0</v>
      </c>
      <c r="D54" s="15"/>
      <c r="E54" s="23">
        <v>8492</v>
      </c>
    </row>
    <row r="55" spans="1:5" x14ac:dyDescent="0.2">
      <c r="A55" s="8" t="s">
        <v>58</v>
      </c>
      <c r="B55" s="21">
        <v>17</v>
      </c>
      <c r="C55" s="22">
        <v>0</v>
      </c>
      <c r="D55" s="15"/>
      <c r="E55" s="23">
        <v>9415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8411</v>
      </c>
    </row>
    <row r="57" spans="1:5" ht="12.5" thickBot="1" x14ac:dyDescent="0.25">
      <c r="A57" s="9" t="s">
        <v>13</v>
      </c>
      <c r="B57" s="28">
        <f>SUM(B50:B56)</f>
        <v>215</v>
      </c>
      <c r="C57" s="29">
        <f>SUM(C50:C56)</f>
        <v>4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35</v>
      </c>
      <c r="C58" s="31">
        <v>0</v>
      </c>
      <c r="D58" s="16"/>
      <c r="E58" s="32">
        <v>2777</v>
      </c>
    </row>
    <row r="59" spans="1:5" ht="13" thickTop="1" thickBot="1" x14ac:dyDescent="0.25">
      <c r="A59" s="11" t="s">
        <v>14</v>
      </c>
      <c r="B59" s="33">
        <f>B11+B21+B26+B31+B38+B44+B49+B57+B58</f>
        <v>3287</v>
      </c>
      <c r="C59" s="34">
        <f>C11+C21+C26+C31+C38+C44+C49+C57+C58</f>
        <v>310</v>
      </c>
      <c r="D59" s="17"/>
      <c r="E59" s="12">
        <f>E11+E21+E26+E31+E38+E44+E49+E57+E58</f>
        <v>358143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9C57-F526-455F-A91F-9C0E9C6D5AB1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6" sqref="C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95</v>
      </c>
    </row>
    <row r="5" spans="1:5" x14ac:dyDescent="0.2">
      <c r="A5" s="7" t="s">
        <v>16</v>
      </c>
      <c r="B5" s="18">
        <v>182</v>
      </c>
      <c r="C5" s="19">
        <v>43</v>
      </c>
      <c r="D5" s="15"/>
      <c r="E5" s="20">
        <v>8302</v>
      </c>
    </row>
    <row r="6" spans="1:5" x14ac:dyDescent="0.2">
      <c r="A6" s="8" t="s">
        <v>17</v>
      </c>
      <c r="B6" s="21">
        <v>34</v>
      </c>
      <c r="C6" s="22">
        <v>0</v>
      </c>
      <c r="D6" s="15"/>
      <c r="E6" s="23">
        <v>24534</v>
      </c>
    </row>
    <row r="7" spans="1:5" x14ac:dyDescent="0.2">
      <c r="A7" s="8" t="s">
        <v>18</v>
      </c>
      <c r="B7" s="21">
        <v>30</v>
      </c>
      <c r="C7" s="22">
        <v>13</v>
      </c>
      <c r="D7" s="15"/>
      <c r="E7" s="23">
        <v>11425</v>
      </c>
    </row>
    <row r="8" spans="1:5" x14ac:dyDescent="0.2">
      <c r="A8" s="8" t="s">
        <v>19</v>
      </c>
      <c r="B8" s="21">
        <v>16</v>
      </c>
      <c r="C8" s="22">
        <v>0</v>
      </c>
      <c r="D8" s="15"/>
      <c r="E8" s="23">
        <v>2528</v>
      </c>
    </row>
    <row r="9" spans="1:5" x14ac:dyDescent="0.2">
      <c r="A9" s="8" t="s">
        <v>20</v>
      </c>
      <c r="B9" s="21">
        <v>97</v>
      </c>
      <c r="C9" s="22">
        <v>3</v>
      </c>
      <c r="D9" s="15"/>
      <c r="E9" s="23">
        <v>7894</v>
      </c>
    </row>
    <row r="10" spans="1:5" x14ac:dyDescent="0.2">
      <c r="A10" s="8" t="s">
        <v>21</v>
      </c>
      <c r="B10" s="21">
        <v>73</v>
      </c>
      <c r="C10" s="22">
        <v>21</v>
      </c>
      <c r="D10" s="15"/>
      <c r="E10" s="23">
        <v>7421</v>
      </c>
    </row>
    <row r="11" spans="1:5" ht="12.5" thickBot="1" x14ac:dyDescent="0.25">
      <c r="A11" s="9" t="s">
        <v>6</v>
      </c>
      <c r="B11" s="24">
        <f>SUM(B5:B10)</f>
        <v>432</v>
      </c>
      <c r="C11" s="25">
        <f>SUM(C5:C10)</f>
        <v>80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592</v>
      </c>
      <c r="C12" s="19">
        <v>207</v>
      </c>
      <c r="D12" s="15"/>
      <c r="E12" s="23">
        <v>18914</v>
      </c>
    </row>
    <row r="13" spans="1:5" x14ac:dyDescent="0.2">
      <c r="A13" s="8" t="s">
        <v>23</v>
      </c>
      <c r="B13" s="21">
        <v>576</v>
      </c>
      <c r="C13" s="22">
        <v>13</v>
      </c>
      <c r="D13" s="15"/>
      <c r="E13" s="23">
        <v>39957</v>
      </c>
    </row>
    <row r="14" spans="1:5" x14ac:dyDescent="0.2">
      <c r="A14" s="8" t="s">
        <v>24</v>
      </c>
      <c r="B14" s="21">
        <v>147</v>
      </c>
      <c r="C14" s="22">
        <v>4</v>
      </c>
      <c r="D14" s="15"/>
      <c r="E14" s="23">
        <v>22579</v>
      </c>
    </row>
    <row r="15" spans="1:5" x14ac:dyDescent="0.2">
      <c r="A15" s="8" t="s">
        <v>25</v>
      </c>
      <c r="B15" s="21">
        <v>51</v>
      </c>
      <c r="C15" s="22">
        <v>28</v>
      </c>
      <c r="D15" s="15"/>
      <c r="E15" s="23">
        <v>4348</v>
      </c>
    </row>
    <row r="16" spans="1:5" x14ac:dyDescent="0.2">
      <c r="A16" s="8" t="s">
        <v>26</v>
      </c>
      <c r="B16" s="21">
        <v>458</v>
      </c>
      <c r="C16" s="22">
        <v>27</v>
      </c>
      <c r="D16" s="15"/>
      <c r="E16" s="23">
        <v>20181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19</v>
      </c>
      <c r="C18" s="22">
        <v>0</v>
      </c>
      <c r="D18" s="15"/>
      <c r="E18" s="23">
        <v>3054</v>
      </c>
    </row>
    <row r="19" spans="1:5" x14ac:dyDescent="0.2">
      <c r="A19" s="8" t="s">
        <v>29</v>
      </c>
      <c r="B19" s="21">
        <v>6</v>
      </c>
      <c r="C19" s="22">
        <v>0</v>
      </c>
      <c r="D19" s="15"/>
      <c r="E19" s="23">
        <v>2243</v>
      </c>
    </row>
    <row r="20" spans="1:5" x14ac:dyDescent="0.2">
      <c r="A20" s="8" t="s">
        <v>30</v>
      </c>
      <c r="B20" s="21">
        <v>89</v>
      </c>
      <c r="C20" s="22">
        <v>0</v>
      </c>
      <c r="D20" s="15"/>
      <c r="E20" s="23">
        <v>10023</v>
      </c>
    </row>
    <row r="21" spans="1:5" ht="12.5" thickBot="1" x14ac:dyDescent="0.25">
      <c r="A21" s="9" t="s">
        <v>7</v>
      </c>
      <c r="B21" s="24">
        <f>SUM(B12:B20)</f>
        <v>1945</v>
      </c>
      <c r="C21" s="24">
        <f>SUM(C12:C20)</f>
        <v>279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29</v>
      </c>
      <c r="C22" s="19">
        <v>5</v>
      </c>
      <c r="D22" s="15"/>
      <c r="E22" s="23">
        <v>3637</v>
      </c>
    </row>
    <row r="23" spans="1:5" x14ac:dyDescent="0.2">
      <c r="A23" s="8" t="s">
        <v>32</v>
      </c>
      <c r="B23" s="21">
        <v>21</v>
      </c>
      <c r="C23" s="22">
        <v>3</v>
      </c>
      <c r="D23" s="15"/>
      <c r="E23" s="23">
        <v>1653</v>
      </c>
    </row>
    <row r="24" spans="1:5" x14ac:dyDescent="0.2">
      <c r="A24" s="8" t="s">
        <v>33</v>
      </c>
      <c r="B24" s="21">
        <v>1</v>
      </c>
      <c r="C24" s="22">
        <v>0</v>
      </c>
      <c r="D24" s="15"/>
      <c r="E24" s="23">
        <v>1877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52</v>
      </c>
      <c r="C26" s="25">
        <f>SUM(C22:C25)</f>
        <v>8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44</v>
      </c>
      <c r="C27" s="19">
        <v>8</v>
      </c>
      <c r="D27" s="15"/>
      <c r="E27" s="23">
        <v>9422</v>
      </c>
    </row>
    <row r="28" spans="1:5" x14ac:dyDescent="0.2">
      <c r="A28" s="8" t="s">
        <v>36</v>
      </c>
      <c r="B28" s="21">
        <v>10</v>
      </c>
      <c r="C28" s="22">
        <v>0</v>
      </c>
      <c r="D28" s="15"/>
      <c r="E28" s="23">
        <v>3395</v>
      </c>
    </row>
    <row r="29" spans="1:5" x14ac:dyDescent="0.2">
      <c r="A29" s="8" t="s">
        <v>37</v>
      </c>
      <c r="B29" s="21">
        <v>224</v>
      </c>
      <c r="C29" s="22">
        <v>7</v>
      </c>
      <c r="D29" s="15"/>
      <c r="E29" s="23">
        <v>14131</v>
      </c>
    </row>
    <row r="30" spans="1:5" x14ac:dyDescent="0.2">
      <c r="A30" s="8" t="s">
        <v>38</v>
      </c>
      <c r="B30" s="21">
        <v>206</v>
      </c>
      <c r="C30" s="22">
        <v>31</v>
      </c>
      <c r="D30" s="15"/>
      <c r="E30" s="23">
        <v>5548</v>
      </c>
    </row>
    <row r="31" spans="1:5" ht="12.5" thickBot="1" x14ac:dyDescent="0.25">
      <c r="A31" s="9" t="s">
        <v>9</v>
      </c>
      <c r="B31" s="24">
        <f>SUM(B27:B30)</f>
        <v>484</v>
      </c>
      <c r="C31" s="25">
        <f>SUM(C27:C30)</f>
        <v>46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2</v>
      </c>
      <c r="C32" s="27">
        <v>0</v>
      </c>
      <c r="D32" s="15"/>
      <c r="E32" s="23">
        <v>1748</v>
      </c>
    </row>
    <row r="33" spans="1:5" x14ac:dyDescent="0.2">
      <c r="A33" s="8" t="s">
        <v>40</v>
      </c>
      <c r="B33" s="21">
        <v>15</v>
      </c>
      <c r="C33" s="22">
        <v>0</v>
      </c>
      <c r="D33" s="15"/>
      <c r="E33" s="23">
        <v>2817</v>
      </c>
    </row>
    <row r="34" spans="1:5" x14ac:dyDescent="0.2">
      <c r="A34" s="8" t="s">
        <v>41</v>
      </c>
      <c r="B34" s="21">
        <v>12</v>
      </c>
      <c r="C34" s="22">
        <v>1</v>
      </c>
      <c r="D34" s="15"/>
      <c r="E34" s="23">
        <v>927</v>
      </c>
    </row>
    <row r="35" spans="1:5" x14ac:dyDescent="0.2">
      <c r="A35" s="8" t="s">
        <v>42</v>
      </c>
      <c r="B35" s="21">
        <v>104</v>
      </c>
      <c r="C35" s="22">
        <v>0</v>
      </c>
      <c r="D35" s="15"/>
      <c r="E35" s="23">
        <v>8903</v>
      </c>
    </row>
    <row r="36" spans="1:5" x14ac:dyDescent="0.2">
      <c r="A36" s="8" t="s">
        <v>43</v>
      </c>
      <c r="B36" s="21">
        <v>69</v>
      </c>
      <c r="C36" s="22">
        <v>2</v>
      </c>
      <c r="D36" s="15"/>
      <c r="E36" s="23">
        <v>2349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466</v>
      </c>
    </row>
    <row r="38" spans="1:5" ht="12.5" thickBot="1" x14ac:dyDescent="0.25">
      <c r="A38" s="9" t="s">
        <v>10</v>
      </c>
      <c r="B38" s="24">
        <f>SUM(B32:B37)</f>
        <v>217</v>
      </c>
      <c r="C38" s="25">
        <f>SUM(C32:C37)</f>
        <v>3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10</v>
      </c>
      <c r="C39" s="19">
        <v>0</v>
      </c>
      <c r="D39" s="15"/>
      <c r="E39" s="23">
        <v>6382</v>
      </c>
    </row>
    <row r="40" spans="1:5" x14ac:dyDescent="0.2">
      <c r="A40" s="8" t="s">
        <v>46</v>
      </c>
      <c r="B40" s="21">
        <v>153</v>
      </c>
      <c r="C40" s="22">
        <v>8</v>
      </c>
      <c r="D40" s="15"/>
      <c r="E40" s="23">
        <v>8317</v>
      </c>
    </row>
    <row r="41" spans="1:5" x14ac:dyDescent="0.2">
      <c r="A41" s="8" t="s">
        <v>47</v>
      </c>
      <c r="B41" s="21">
        <v>122</v>
      </c>
      <c r="C41" s="22">
        <v>0</v>
      </c>
      <c r="D41" s="15"/>
      <c r="E41" s="23">
        <v>11831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5633</v>
      </c>
    </row>
    <row r="43" spans="1:5" x14ac:dyDescent="0.2">
      <c r="A43" s="8" t="s">
        <v>49</v>
      </c>
      <c r="B43" s="21">
        <v>6</v>
      </c>
      <c r="C43" s="22">
        <v>0</v>
      </c>
      <c r="D43" s="15"/>
      <c r="E43" s="23">
        <v>1874</v>
      </c>
    </row>
    <row r="44" spans="1:5" ht="12.5" thickBot="1" x14ac:dyDescent="0.25">
      <c r="A44" s="9" t="s">
        <v>11</v>
      </c>
      <c r="B44" s="24">
        <f>SUM(B39:B43)</f>
        <v>297</v>
      </c>
      <c r="C44" s="25">
        <f>SUM(C39:C43)</f>
        <v>8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2441</v>
      </c>
    </row>
    <row r="46" spans="1:5" x14ac:dyDescent="0.2">
      <c r="A46" s="8" t="s">
        <v>51</v>
      </c>
      <c r="B46" s="21">
        <v>108</v>
      </c>
      <c r="C46" s="22">
        <v>0</v>
      </c>
      <c r="D46" s="15"/>
      <c r="E46" s="23">
        <v>4047</v>
      </c>
    </row>
    <row r="47" spans="1:5" x14ac:dyDescent="0.2">
      <c r="A47" s="8" t="s">
        <v>52</v>
      </c>
      <c r="B47" s="21">
        <v>22</v>
      </c>
      <c r="C47" s="22">
        <v>0</v>
      </c>
      <c r="D47" s="15"/>
      <c r="E47" s="23">
        <v>3196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2293</v>
      </c>
    </row>
    <row r="49" spans="1:5" ht="12.5" thickBot="1" x14ac:dyDescent="0.25">
      <c r="A49" s="9" t="s">
        <v>12</v>
      </c>
      <c r="B49" s="24">
        <f>SUM(B45:B48)</f>
        <v>140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6820</v>
      </c>
    </row>
    <row r="51" spans="1:5" x14ac:dyDescent="0.2">
      <c r="A51" s="8" t="s">
        <v>54</v>
      </c>
      <c r="B51" s="21">
        <v>16</v>
      </c>
      <c r="C51" s="22">
        <v>0</v>
      </c>
      <c r="D51" s="15"/>
      <c r="E51" s="23">
        <v>1458</v>
      </c>
    </row>
    <row r="52" spans="1:5" x14ac:dyDescent="0.2">
      <c r="A52" s="8" t="s">
        <v>55</v>
      </c>
      <c r="B52" s="21">
        <v>40</v>
      </c>
      <c r="C52" s="22">
        <v>7</v>
      </c>
      <c r="D52" s="15"/>
      <c r="E52" s="23">
        <v>4602</v>
      </c>
    </row>
    <row r="53" spans="1:5" x14ac:dyDescent="0.2">
      <c r="A53" s="8" t="s">
        <v>56</v>
      </c>
      <c r="B53" s="21">
        <v>157</v>
      </c>
      <c r="C53" s="22">
        <v>0</v>
      </c>
      <c r="D53" s="15"/>
      <c r="E53" s="23">
        <v>30384</v>
      </c>
    </row>
    <row r="54" spans="1:5" x14ac:dyDescent="0.2">
      <c r="A54" s="8" t="s">
        <v>57</v>
      </c>
      <c r="B54" s="21">
        <v>7</v>
      </c>
      <c r="C54" s="22">
        <v>0</v>
      </c>
      <c r="D54" s="15"/>
      <c r="E54" s="23">
        <v>8493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9341</v>
      </c>
    </row>
    <row r="56" spans="1:5" x14ac:dyDescent="0.2">
      <c r="A56" s="8" t="s">
        <v>59</v>
      </c>
      <c r="B56" s="21">
        <v>21</v>
      </c>
      <c r="C56" s="22">
        <v>0</v>
      </c>
      <c r="D56" s="15"/>
      <c r="E56" s="23">
        <v>8414</v>
      </c>
    </row>
    <row r="57" spans="1:5" ht="12.5" thickBot="1" x14ac:dyDescent="0.25">
      <c r="A57" s="9" t="s">
        <v>13</v>
      </c>
      <c r="B57" s="28">
        <f>SUM(B50:B56)</f>
        <v>267</v>
      </c>
      <c r="C57" s="29">
        <f>SUM(C50:C56)</f>
        <v>7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2796</v>
      </c>
    </row>
    <row r="59" spans="1:5" ht="13" thickTop="1" thickBot="1" x14ac:dyDescent="0.25">
      <c r="A59" s="11" t="s">
        <v>14</v>
      </c>
      <c r="B59" s="33">
        <f>B11+B21+B26+B31+B38+B44+B49+B57+B58</f>
        <v>3834</v>
      </c>
      <c r="C59" s="34">
        <f>C11+C21+C26+C31+C38+C44+C49+C57+C58</f>
        <v>431</v>
      </c>
      <c r="D59" s="17"/>
      <c r="E59" s="12">
        <f>E11+E21+E26+E31+E38+E44+E49+E57+E58</f>
        <v>358162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A719-B614-4426-A400-FEB3E7574486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C3" sqref="C3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181</v>
      </c>
      <c r="C5" s="19">
        <v>50</v>
      </c>
      <c r="D5" s="15"/>
      <c r="E5" s="20">
        <v>8329</v>
      </c>
    </row>
    <row r="6" spans="1:5" x14ac:dyDescent="0.2">
      <c r="A6" s="8" t="s">
        <v>17</v>
      </c>
      <c r="B6" s="21">
        <v>37</v>
      </c>
      <c r="C6" s="22">
        <v>0</v>
      </c>
      <c r="D6" s="15"/>
      <c r="E6" s="23">
        <v>24346</v>
      </c>
    </row>
    <row r="7" spans="1:5" x14ac:dyDescent="0.2">
      <c r="A7" s="8" t="s">
        <v>18</v>
      </c>
      <c r="B7" s="21">
        <v>78</v>
      </c>
      <c r="C7" s="22">
        <v>24</v>
      </c>
      <c r="D7" s="15"/>
      <c r="E7" s="23">
        <v>11364</v>
      </c>
    </row>
    <row r="8" spans="1:5" x14ac:dyDescent="0.2">
      <c r="A8" s="8" t="s">
        <v>19</v>
      </c>
      <c r="B8" s="21">
        <v>9</v>
      </c>
      <c r="C8" s="22">
        <v>0</v>
      </c>
      <c r="D8" s="15"/>
      <c r="E8" s="23">
        <v>2510</v>
      </c>
    </row>
    <row r="9" spans="1:5" x14ac:dyDescent="0.2">
      <c r="A9" s="8" t="s">
        <v>20</v>
      </c>
      <c r="B9" s="21">
        <v>110</v>
      </c>
      <c r="C9" s="22">
        <v>13</v>
      </c>
      <c r="D9" s="15"/>
      <c r="E9" s="23">
        <v>7891</v>
      </c>
    </row>
    <row r="10" spans="1:5" x14ac:dyDescent="0.2">
      <c r="A10" s="8" t="s">
        <v>21</v>
      </c>
      <c r="B10" s="21">
        <v>46</v>
      </c>
      <c r="C10" s="22">
        <v>13</v>
      </c>
      <c r="D10" s="15"/>
      <c r="E10" s="23">
        <v>7364</v>
      </c>
    </row>
    <row r="11" spans="1:5" ht="12.5" thickBot="1" x14ac:dyDescent="0.25">
      <c r="A11" s="9" t="s">
        <v>6</v>
      </c>
      <c r="B11" s="24">
        <f>SUM(B5:B10)</f>
        <v>461</v>
      </c>
      <c r="C11" s="25">
        <f>SUM(C5:C10)</f>
        <v>100</v>
      </c>
      <c r="D11" s="16"/>
      <c r="E11" s="26">
        <f>+'[1]①原データ貼付(2種）'!U16</f>
        <v>61804</v>
      </c>
    </row>
    <row r="12" spans="1:5" x14ac:dyDescent="0.2">
      <c r="A12" s="7" t="s">
        <v>22</v>
      </c>
      <c r="B12" s="27">
        <v>723</v>
      </c>
      <c r="C12" s="19">
        <v>323</v>
      </c>
      <c r="D12" s="15"/>
      <c r="E12" s="23">
        <v>18728</v>
      </c>
    </row>
    <row r="13" spans="1:5" x14ac:dyDescent="0.2">
      <c r="A13" s="8" t="s">
        <v>23</v>
      </c>
      <c r="B13" s="21">
        <v>462</v>
      </c>
      <c r="C13" s="22">
        <v>12</v>
      </c>
      <c r="D13" s="15"/>
      <c r="E13" s="23">
        <v>39762</v>
      </c>
    </row>
    <row r="14" spans="1:5" x14ac:dyDescent="0.2">
      <c r="A14" s="8" t="s">
        <v>24</v>
      </c>
      <c r="B14" s="21">
        <v>164</v>
      </c>
      <c r="C14" s="22">
        <v>13</v>
      </c>
      <c r="D14" s="15"/>
      <c r="E14" s="23">
        <v>22442</v>
      </c>
    </row>
    <row r="15" spans="1:5" x14ac:dyDescent="0.2">
      <c r="A15" s="8" t="s">
        <v>25</v>
      </c>
      <c r="B15" s="21">
        <v>107</v>
      </c>
      <c r="C15" s="22">
        <v>83</v>
      </c>
      <c r="D15" s="15"/>
      <c r="E15" s="23">
        <v>4278</v>
      </c>
    </row>
    <row r="16" spans="1:5" x14ac:dyDescent="0.2">
      <c r="A16" s="8" t="s">
        <v>26</v>
      </c>
      <c r="B16" s="21">
        <v>272</v>
      </c>
      <c r="C16" s="22">
        <v>28</v>
      </c>
      <c r="D16" s="15"/>
      <c r="E16" s="23">
        <v>19994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986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3039</v>
      </c>
    </row>
    <row r="19" spans="1:5" x14ac:dyDescent="0.2">
      <c r="A19" s="8" t="s">
        <v>29</v>
      </c>
      <c r="B19" s="21">
        <v>19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79</v>
      </c>
      <c r="C20" s="22">
        <v>0</v>
      </c>
      <c r="D20" s="15"/>
      <c r="E20" s="23">
        <v>9920</v>
      </c>
    </row>
    <row r="21" spans="1:5" ht="12.5" thickBot="1" x14ac:dyDescent="0.25">
      <c r="A21" s="9" t="s">
        <v>7</v>
      </c>
      <c r="B21" s="24">
        <f>SUM(B12:B20)</f>
        <v>1856</v>
      </c>
      <c r="C21" s="24">
        <f>SUM(C12:C20)</f>
        <v>459</v>
      </c>
      <c r="D21" s="16"/>
      <c r="E21" s="26">
        <f>+'[1]①原データ貼付(2種）'!U26</f>
        <v>121389</v>
      </c>
    </row>
    <row r="22" spans="1:5" x14ac:dyDescent="0.2">
      <c r="A22" s="7" t="s">
        <v>31</v>
      </c>
      <c r="B22" s="27">
        <v>25</v>
      </c>
      <c r="C22" s="19">
        <v>11</v>
      </c>
      <c r="D22" s="15"/>
      <c r="E22" s="23">
        <v>3629</v>
      </c>
    </row>
    <row r="23" spans="1:5" x14ac:dyDescent="0.2">
      <c r="A23" s="8" t="s">
        <v>32</v>
      </c>
      <c r="B23" s="21">
        <v>14</v>
      </c>
      <c r="C23" s="22">
        <v>2</v>
      </c>
      <c r="D23" s="15"/>
      <c r="E23" s="23">
        <v>1642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46</v>
      </c>
      <c r="C26" s="25">
        <f>SUM(C22:C25)</f>
        <v>13</v>
      </c>
      <c r="D26" s="16"/>
      <c r="E26" s="26">
        <f>+'[1]①原データ貼付(2種）'!U31</f>
        <v>7804</v>
      </c>
    </row>
    <row r="27" spans="1:5" x14ac:dyDescent="0.2">
      <c r="A27" s="7" t="s">
        <v>35</v>
      </c>
      <c r="B27" s="27">
        <v>34</v>
      </c>
      <c r="C27" s="19">
        <v>4</v>
      </c>
      <c r="D27" s="15"/>
      <c r="E27" s="23">
        <v>9384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3377</v>
      </c>
    </row>
    <row r="29" spans="1:5" x14ac:dyDescent="0.2">
      <c r="A29" s="8" t="s">
        <v>37</v>
      </c>
      <c r="B29" s="21">
        <v>264</v>
      </c>
      <c r="C29" s="22">
        <v>0</v>
      </c>
      <c r="D29" s="15"/>
      <c r="E29" s="23">
        <v>14076</v>
      </c>
    </row>
    <row r="30" spans="1:5" x14ac:dyDescent="0.2">
      <c r="A30" s="8" t="s">
        <v>38</v>
      </c>
      <c r="B30" s="21">
        <v>144</v>
      </c>
      <c r="C30" s="22">
        <v>23</v>
      </c>
      <c r="D30" s="15"/>
      <c r="E30" s="23">
        <v>5554</v>
      </c>
    </row>
    <row r="31" spans="1:5" ht="12.5" thickBot="1" x14ac:dyDescent="0.25">
      <c r="A31" s="9" t="s">
        <v>9</v>
      </c>
      <c r="B31" s="24">
        <f>SUM(B27:B30)</f>
        <v>453</v>
      </c>
      <c r="C31" s="25">
        <f>SUM(C27:C30)</f>
        <v>27</v>
      </c>
      <c r="D31" s="16"/>
      <c r="E31" s="26">
        <f>+'[1]①原データ貼付(2種）'!U36</f>
        <v>32391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1724</v>
      </c>
    </row>
    <row r="33" spans="1:5" x14ac:dyDescent="0.2">
      <c r="A33" s="8" t="s">
        <v>40</v>
      </c>
      <c r="B33" s="21">
        <v>26</v>
      </c>
      <c r="C33" s="22">
        <v>0</v>
      </c>
      <c r="D33" s="15"/>
      <c r="E33" s="23">
        <v>2794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115</v>
      </c>
      <c r="C35" s="22">
        <v>0</v>
      </c>
      <c r="D35" s="15"/>
      <c r="E35" s="23">
        <v>8880</v>
      </c>
    </row>
    <row r="36" spans="1:5" x14ac:dyDescent="0.2">
      <c r="A36" s="8" t="s">
        <v>43</v>
      </c>
      <c r="B36" s="21">
        <v>49</v>
      </c>
      <c r="C36" s="22">
        <v>2</v>
      </c>
      <c r="D36" s="15"/>
      <c r="E36" s="23">
        <v>2347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465</v>
      </c>
    </row>
    <row r="38" spans="1:5" ht="12.5" thickBot="1" x14ac:dyDescent="0.25">
      <c r="A38" s="9" t="s">
        <v>10</v>
      </c>
      <c r="B38" s="24">
        <f>SUM(B32:B37)</f>
        <v>219</v>
      </c>
      <c r="C38" s="25">
        <f>SUM(C32:C37)</f>
        <v>2</v>
      </c>
      <c r="D38" s="16"/>
      <c r="E38" s="26">
        <f>+'[1]①原データ貼付(2種）'!U43</f>
        <v>17137</v>
      </c>
    </row>
    <row r="39" spans="1:5" x14ac:dyDescent="0.2">
      <c r="A39" s="7" t="s">
        <v>45</v>
      </c>
      <c r="B39" s="27">
        <v>24</v>
      </c>
      <c r="C39" s="19">
        <v>0</v>
      </c>
      <c r="D39" s="15"/>
      <c r="E39" s="23">
        <v>6357</v>
      </c>
    </row>
    <row r="40" spans="1:5" x14ac:dyDescent="0.2">
      <c r="A40" s="8" t="s">
        <v>46</v>
      </c>
      <c r="B40" s="21">
        <v>117</v>
      </c>
      <c r="C40" s="22">
        <v>7</v>
      </c>
      <c r="D40" s="15"/>
      <c r="E40" s="23">
        <v>8271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11749</v>
      </c>
    </row>
    <row r="42" spans="1:5" x14ac:dyDescent="0.2">
      <c r="A42" s="8" t="s">
        <v>48</v>
      </c>
      <c r="B42" s="21">
        <v>30</v>
      </c>
      <c r="C42" s="22">
        <v>0</v>
      </c>
      <c r="D42" s="15"/>
      <c r="E42" s="23">
        <v>5621</v>
      </c>
    </row>
    <row r="43" spans="1:5" x14ac:dyDescent="0.2">
      <c r="A43" s="8" t="s">
        <v>49</v>
      </c>
      <c r="B43" s="21">
        <v>9</v>
      </c>
      <c r="C43" s="22">
        <v>0</v>
      </c>
      <c r="D43" s="15"/>
      <c r="E43" s="23">
        <v>1867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7</v>
      </c>
      <c r="D44" s="16"/>
      <c r="E44" s="26">
        <f>+'[1]①原データ貼付(2種）'!U49</f>
        <v>33865</v>
      </c>
    </row>
    <row r="45" spans="1:5" x14ac:dyDescent="0.2">
      <c r="A45" s="7" t="s">
        <v>50</v>
      </c>
      <c r="B45" s="27">
        <v>9</v>
      </c>
      <c r="C45" s="19">
        <v>0</v>
      </c>
      <c r="D45" s="15"/>
      <c r="E45" s="23">
        <v>2435</v>
      </c>
    </row>
    <row r="46" spans="1:5" x14ac:dyDescent="0.2">
      <c r="A46" s="8" t="s">
        <v>51</v>
      </c>
      <c r="B46" s="21">
        <v>66</v>
      </c>
      <c r="C46" s="22">
        <v>0</v>
      </c>
      <c r="D46" s="15"/>
      <c r="E46" s="23">
        <v>4052</v>
      </c>
    </row>
    <row r="47" spans="1:5" x14ac:dyDescent="0.2">
      <c r="A47" s="8" t="s">
        <v>52</v>
      </c>
      <c r="B47" s="21">
        <v>24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2265</v>
      </c>
    </row>
    <row r="49" spans="1:5" ht="12.5" thickBot="1" x14ac:dyDescent="0.25">
      <c r="A49" s="9" t="s">
        <v>12</v>
      </c>
      <c r="B49" s="24">
        <f>SUM(B45:B48)</f>
        <v>99</v>
      </c>
      <c r="C49" s="25">
        <f>SUM(C45:C48)</f>
        <v>0</v>
      </c>
      <c r="D49" s="16"/>
      <c r="E49" s="26">
        <f>+'[1]①原データ貼付(2種）'!U54</f>
        <v>11919</v>
      </c>
    </row>
    <row r="50" spans="1:5" x14ac:dyDescent="0.2">
      <c r="A50" s="7" t="s">
        <v>53</v>
      </c>
      <c r="B50" s="27">
        <v>15</v>
      </c>
      <c r="C50" s="19">
        <v>1</v>
      </c>
      <c r="D50" s="15"/>
      <c r="E50" s="23">
        <v>6775</v>
      </c>
    </row>
    <row r="51" spans="1:5" x14ac:dyDescent="0.2">
      <c r="A51" s="8" t="s">
        <v>54</v>
      </c>
      <c r="B51" s="21">
        <v>18</v>
      </c>
      <c r="C51" s="22">
        <v>0</v>
      </c>
      <c r="D51" s="15"/>
      <c r="E51" s="23">
        <v>1453</v>
      </c>
    </row>
    <row r="52" spans="1:5" x14ac:dyDescent="0.2">
      <c r="A52" s="8" t="s">
        <v>55</v>
      </c>
      <c r="B52" s="21">
        <v>20</v>
      </c>
      <c r="C52" s="22">
        <v>6</v>
      </c>
      <c r="D52" s="15"/>
      <c r="E52" s="23">
        <v>4598</v>
      </c>
    </row>
    <row r="53" spans="1:5" x14ac:dyDescent="0.2">
      <c r="A53" s="8" t="s">
        <v>56</v>
      </c>
      <c r="B53" s="21">
        <v>110</v>
      </c>
      <c r="C53" s="22">
        <v>0</v>
      </c>
      <c r="D53" s="15"/>
      <c r="E53" s="23">
        <v>30220</v>
      </c>
    </row>
    <row r="54" spans="1:5" x14ac:dyDescent="0.2">
      <c r="A54" s="8" t="s">
        <v>57</v>
      </c>
      <c r="B54" s="21">
        <v>16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24</v>
      </c>
      <c r="C55" s="22">
        <v>0</v>
      </c>
      <c r="D55" s="15"/>
      <c r="E55" s="23">
        <v>9237</v>
      </c>
    </row>
    <row r="56" spans="1:5" x14ac:dyDescent="0.2">
      <c r="A56" s="8" t="s">
        <v>59</v>
      </c>
      <c r="B56" s="21">
        <v>2</v>
      </c>
      <c r="C56" s="22">
        <v>0</v>
      </c>
      <c r="D56" s="15"/>
      <c r="E56" s="23">
        <v>8341</v>
      </c>
    </row>
    <row r="57" spans="1:5" ht="12.5" thickBot="1" x14ac:dyDescent="0.25">
      <c r="A57" s="9" t="s">
        <v>13</v>
      </c>
      <c r="B57" s="28">
        <f>SUM(B50:B56)</f>
        <v>205</v>
      </c>
      <c r="C57" s="29">
        <f>SUM(C50:C56)</f>
        <v>7</v>
      </c>
      <c r="D57" s="16"/>
      <c r="E57" s="30">
        <f>+'[1]①原データ貼付(2種）'!U62</f>
        <v>69057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2797</v>
      </c>
    </row>
    <row r="59" spans="1:5" ht="13" thickTop="1" thickBot="1" x14ac:dyDescent="0.25">
      <c r="A59" s="11" t="s">
        <v>14</v>
      </c>
      <c r="B59" s="33">
        <f>B11+B21+B26+B31+B38+B44+B49+B57+B58</f>
        <v>3657</v>
      </c>
      <c r="C59" s="34">
        <f>C11+C21+C26+C31+C38+C44+C49+C57+C58</f>
        <v>615</v>
      </c>
      <c r="D59" s="17"/>
      <c r="E59" s="12">
        <f>E11+E21+E26+E31+E38+E44+E49+E57+E58</f>
        <v>358163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  <vt:lpstr>北海道外への転出牛2024年11月</vt:lpstr>
      <vt:lpstr>北海道外への転出牛2024年12月</vt:lpstr>
      <vt:lpstr>北海道外への転出牛2025年1月</vt:lpstr>
      <vt:lpstr>北海道外への転出牛2025年2月</vt:lpstr>
      <vt:lpstr>北海道外への転出牛2025年3月</vt:lpstr>
      <vt:lpstr>北海道外への転出牛2025年4月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2025-06-04T01:43:58Z</dcterms:modified>
</cp:coreProperties>
</file>