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共有\J-MILKSV\◇010需給安定対策\2.データベース関係\3.乳牛関連データ\■乳牛頭数.牛群検定\ＨＰ公表データ\センター(頭数）\2025年度\累計データ\202604作業\"/>
    </mc:Choice>
  </mc:AlternateContent>
  <xr:revisionPtr revIDLastSave="0" documentId="13_ncr:1_{4A39C8D4-A615-4A25-AE87-3CB8C1E71DC8}" xr6:coauthVersionLast="47" xr6:coauthVersionMax="47" xr10:uidLastSave="{00000000-0000-0000-0000-000000000000}"/>
  <bookViews>
    <workbookView xWindow="-110" yWindow="-110" windowWidth="19420" windowHeight="10300" tabRatio="789" firstSheet="9" activeTab="10" xr2:uid="{00000000-000D-0000-FFFF-FFFF00000000}"/>
  </bookViews>
  <sheets>
    <sheet name="北海道外への転出牛2025年4月" sheetId="169" r:id="rId1"/>
    <sheet name="北海道外への転出牛2025年5月" sheetId="170" r:id="rId2"/>
    <sheet name="北海道外への転出牛2025年6月" sheetId="171" r:id="rId3"/>
    <sheet name="北海道外への転出牛2025年7月" sheetId="172" r:id="rId4"/>
    <sheet name="北海道外への転出牛2025年8月" sheetId="173" r:id="rId5"/>
    <sheet name="北海道外への転出牛2025年9月" sheetId="174" r:id="rId6"/>
    <sheet name="北海道外への転出牛2025年10月" sheetId="175" r:id="rId7"/>
    <sheet name="北海道外への転出牛2025年11月" sheetId="176" r:id="rId8"/>
    <sheet name="北海道外への転出牛2025年12月" sheetId="177" r:id="rId9"/>
    <sheet name="北海道外への転出牛2026年1月" sheetId="178" r:id="rId10"/>
    <sheet name="北海道外への転出牛2026年2月" sheetId="179" r:id="rId11"/>
  </sheets>
  <externalReferences>
    <externalReference r:id="rId12"/>
  </externalReferences>
  <definedNames>
    <definedName name="_xlnm._FilterDatabase" localSheetId="6" hidden="1">北海道外への転出牛2025年10月!$A$1:$E$59</definedName>
    <definedName name="_xlnm._FilterDatabase" localSheetId="7" hidden="1">北海道外への転出牛2025年11月!$A$1:$E$59</definedName>
    <definedName name="_xlnm._FilterDatabase" localSheetId="8" hidden="1">北海道外への転出牛2025年12月!$A$1:$E$59</definedName>
    <definedName name="_xlnm._FilterDatabase" localSheetId="0" hidden="1">北海道外への転出牛2025年4月!$A$1:$E$59</definedName>
    <definedName name="_xlnm._FilterDatabase" localSheetId="1" hidden="1">北海道外への転出牛2025年5月!$A$1:$E$59</definedName>
    <definedName name="_xlnm._FilterDatabase" localSheetId="2" hidden="1">北海道外への転出牛2025年6月!$A$1:$E$59</definedName>
    <definedName name="_xlnm._FilterDatabase" localSheetId="3" hidden="1">北海道外への転出牛2025年7月!$A$1:$E$59</definedName>
    <definedName name="_xlnm._FilterDatabase" localSheetId="4" hidden="1">北海道外への転出牛2025年8月!$A$1:$E$59</definedName>
    <definedName name="_xlnm._FilterDatabase" localSheetId="5" hidden="1">北海道外への転出牛2025年9月!$A$1:$E$59</definedName>
    <definedName name="_xlnm._FilterDatabase" localSheetId="9" hidden="1">北海道外への転出牛2026年1月!$A$1:$E$59</definedName>
    <definedName name="_xlnm._FilterDatabase" localSheetId="10" hidden="1">北海道外への転出牛2026年2月!$A$1:$E$59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7" i="179" l="1"/>
  <c r="C57" i="179"/>
  <c r="B57" i="179"/>
  <c r="E49" i="179"/>
  <c r="C49" i="179"/>
  <c r="B49" i="179"/>
  <c r="E44" i="179"/>
  <c r="C44" i="179"/>
  <c r="B44" i="179"/>
  <c r="E38" i="179"/>
  <c r="C38" i="179"/>
  <c r="B38" i="179"/>
  <c r="E31" i="179"/>
  <c r="C31" i="179"/>
  <c r="B31" i="179"/>
  <c r="E26" i="179"/>
  <c r="C26" i="179"/>
  <c r="B26" i="179"/>
  <c r="E21" i="179"/>
  <c r="C21" i="179"/>
  <c r="B21" i="179"/>
  <c r="E11" i="179"/>
  <c r="E59" i="179" s="1"/>
  <c r="C11" i="179"/>
  <c r="C59" i="179" s="1"/>
  <c r="B11" i="179"/>
  <c r="B59" i="179" s="1"/>
  <c r="E57" i="178" l="1"/>
  <c r="C57" i="178"/>
  <c r="B57" i="178"/>
  <c r="E49" i="178"/>
  <c r="C49" i="178"/>
  <c r="B49" i="178"/>
  <c r="E44" i="178"/>
  <c r="C44" i="178"/>
  <c r="B44" i="178"/>
  <c r="E38" i="178"/>
  <c r="C38" i="178"/>
  <c r="B38" i="178"/>
  <c r="E31" i="178"/>
  <c r="C31" i="178"/>
  <c r="B31" i="178"/>
  <c r="E26" i="178"/>
  <c r="C26" i="178"/>
  <c r="B26" i="178"/>
  <c r="E21" i="178"/>
  <c r="C21" i="178"/>
  <c r="B21" i="178"/>
  <c r="E11" i="178"/>
  <c r="E59" i="178" s="1"/>
  <c r="C11" i="178"/>
  <c r="C59" i="178" s="1"/>
  <c r="B11" i="178"/>
  <c r="B59" i="178" s="1"/>
  <c r="E57" i="177" l="1"/>
  <c r="C57" i="177"/>
  <c r="B57" i="177"/>
  <c r="E49" i="177"/>
  <c r="C49" i="177"/>
  <c r="B49" i="177"/>
  <c r="E44" i="177"/>
  <c r="C44" i="177"/>
  <c r="B44" i="177"/>
  <c r="E38" i="177"/>
  <c r="C38" i="177"/>
  <c r="B38" i="177"/>
  <c r="E31" i="177"/>
  <c r="C31" i="177"/>
  <c r="B31" i="177"/>
  <c r="E26" i="177"/>
  <c r="C26" i="177"/>
  <c r="B26" i="177"/>
  <c r="E21" i="177"/>
  <c r="C21" i="177"/>
  <c r="B21" i="177"/>
  <c r="E11" i="177"/>
  <c r="E59" i="177" s="1"/>
  <c r="C11" i="177"/>
  <c r="C59" i="177" s="1"/>
  <c r="B11" i="177"/>
  <c r="B59" i="177" s="1"/>
  <c r="E57" i="176"/>
  <c r="C57" i="176"/>
  <c r="B57" i="176"/>
  <c r="E49" i="176"/>
  <c r="C49" i="176"/>
  <c r="B49" i="176"/>
  <c r="E44" i="176"/>
  <c r="C44" i="176"/>
  <c r="B44" i="176"/>
  <c r="E38" i="176"/>
  <c r="C38" i="176"/>
  <c r="B38" i="176"/>
  <c r="E31" i="176"/>
  <c r="C31" i="176"/>
  <c r="B31" i="176"/>
  <c r="E26" i="176"/>
  <c r="C26" i="176"/>
  <c r="B26" i="176"/>
  <c r="E21" i="176"/>
  <c r="C21" i="176"/>
  <c r="B21" i="176"/>
  <c r="E11" i="176"/>
  <c r="C11" i="176"/>
  <c r="C59" i="176" s="1"/>
  <c r="B11" i="176"/>
  <c r="B59" i="176" s="1"/>
  <c r="E57" i="175"/>
  <c r="E49" i="175"/>
  <c r="E44" i="175"/>
  <c r="E38" i="175"/>
  <c r="E31" i="175"/>
  <c r="E26" i="175"/>
  <c r="E21" i="175"/>
  <c r="E11" i="175"/>
  <c r="E57" i="174"/>
  <c r="E49" i="174"/>
  <c r="E44" i="174"/>
  <c r="E38" i="174"/>
  <c r="E31" i="174"/>
  <c r="E26" i="174"/>
  <c r="E21" i="174"/>
  <c r="E11" i="174"/>
  <c r="C11" i="175"/>
  <c r="C59" i="175" s="1"/>
  <c r="C57" i="175"/>
  <c r="B57" i="175"/>
  <c r="C49" i="175"/>
  <c r="B49" i="175"/>
  <c r="C44" i="175"/>
  <c r="B44" i="175"/>
  <c r="C38" i="175"/>
  <c r="B38" i="175"/>
  <c r="C31" i="175"/>
  <c r="B31" i="175"/>
  <c r="C26" i="175"/>
  <c r="B26" i="175"/>
  <c r="C21" i="175"/>
  <c r="B21" i="175"/>
  <c r="B11" i="175"/>
  <c r="B59" i="175" s="1"/>
  <c r="C57" i="174"/>
  <c r="B57" i="174"/>
  <c r="C49" i="174"/>
  <c r="B49" i="174"/>
  <c r="C44" i="174"/>
  <c r="B44" i="174"/>
  <c r="C38" i="174"/>
  <c r="B38" i="174"/>
  <c r="C31" i="174"/>
  <c r="B31" i="174"/>
  <c r="C26" i="174"/>
  <c r="B26" i="174"/>
  <c r="C21" i="174"/>
  <c r="B21" i="174"/>
  <c r="C11" i="174"/>
  <c r="C59" i="174" s="1"/>
  <c r="B11" i="174"/>
  <c r="B59" i="174" s="1"/>
  <c r="E57" i="173"/>
  <c r="C57" i="173"/>
  <c r="B57" i="173"/>
  <c r="E49" i="173"/>
  <c r="C49" i="173"/>
  <c r="B49" i="173"/>
  <c r="E44" i="173"/>
  <c r="C44" i="173"/>
  <c r="B44" i="173"/>
  <c r="E38" i="173"/>
  <c r="C38" i="173"/>
  <c r="B38" i="173"/>
  <c r="E31" i="173"/>
  <c r="C31" i="173"/>
  <c r="B31" i="173"/>
  <c r="E26" i="173"/>
  <c r="C26" i="173"/>
  <c r="B26" i="173"/>
  <c r="E21" i="173"/>
  <c r="C21" i="173"/>
  <c r="B21" i="173"/>
  <c r="E11" i="173"/>
  <c r="C11" i="173"/>
  <c r="C59" i="173" s="1"/>
  <c r="B11" i="173"/>
  <c r="B59" i="173" s="1"/>
  <c r="E57" i="171"/>
  <c r="C57" i="171"/>
  <c r="B57" i="171"/>
  <c r="E49" i="171"/>
  <c r="C49" i="171"/>
  <c r="B49" i="171"/>
  <c r="E44" i="171"/>
  <c r="C44" i="171"/>
  <c r="B44" i="171"/>
  <c r="E38" i="171"/>
  <c r="C38" i="171"/>
  <c r="B38" i="171"/>
  <c r="E31" i="171"/>
  <c r="C31" i="171"/>
  <c r="B31" i="171"/>
  <c r="E26" i="171"/>
  <c r="C26" i="171"/>
  <c r="B26" i="171"/>
  <c r="E21" i="171"/>
  <c r="C21" i="171"/>
  <c r="B21" i="171"/>
  <c r="E11" i="171"/>
  <c r="C11" i="171"/>
  <c r="C59" i="171" s="1"/>
  <c r="B11" i="171"/>
  <c r="B59" i="171" s="1"/>
  <c r="E57" i="170"/>
  <c r="C57" i="170"/>
  <c r="B57" i="170"/>
  <c r="E49" i="170"/>
  <c r="C49" i="170"/>
  <c r="B49" i="170"/>
  <c r="E44" i="170"/>
  <c r="C44" i="170"/>
  <c r="B44" i="170"/>
  <c r="E38" i="170"/>
  <c r="C38" i="170"/>
  <c r="B38" i="170"/>
  <c r="E31" i="170"/>
  <c r="C31" i="170"/>
  <c r="B31" i="170"/>
  <c r="E26" i="170"/>
  <c r="C26" i="170"/>
  <c r="B26" i="170"/>
  <c r="E21" i="170"/>
  <c r="C21" i="170"/>
  <c r="B21" i="170"/>
  <c r="E11" i="170"/>
  <c r="C11" i="170"/>
  <c r="C59" i="170" s="1"/>
  <c r="B11" i="170"/>
  <c r="B59" i="170" s="1"/>
  <c r="E57" i="169"/>
  <c r="C57" i="169"/>
  <c r="B57" i="169"/>
  <c r="E49" i="169"/>
  <c r="C49" i="169"/>
  <c r="B49" i="169"/>
  <c r="E44" i="169"/>
  <c r="C44" i="169"/>
  <c r="B44" i="169"/>
  <c r="E38" i="169"/>
  <c r="C38" i="169"/>
  <c r="B38" i="169"/>
  <c r="E31" i="169"/>
  <c r="C31" i="169"/>
  <c r="B31" i="169"/>
  <c r="E26" i="169"/>
  <c r="C26" i="169"/>
  <c r="B26" i="169"/>
  <c r="E21" i="169"/>
  <c r="C21" i="169"/>
  <c r="B21" i="169"/>
  <c r="E11" i="169"/>
  <c r="C11" i="169"/>
  <c r="C59" i="169" s="1"/>
  <c r="B11" i="169"/>
  <c r="B59" i="169" s="1"/>
  <c r="E59" i="176" l="1"/>
  <c r="E59" i="169"/>
  <c r="E59" i="173"/>
  <c r="E59" i="174"/>
  <c r="E59" i="175"/>
  <c r="E59" i="170"/>
  <c r="E59" i="171"/>
</calcChain>
</file>

<file path=xl/sharedStrings.xml><?xml version="1.0" encoding="utf-8"?>
<sst xmlns="http://schemas.openxmlformats.org/spreadsheetml/2006/main" count="693" uniqueCount="93">
  <si>
    <t>参考</t>
    <rPh sb="0" eb="2">
      <t>サンコウ</t>
    </rPh>
    <phoneticPr fontId="3"/>
  </si>
  <si>
    <t>転入先
都府県名</t>
    <phoneticPr fontId="3"/>
  </si>
  <si>
    <t>転出入頭数</t>
    <phoneticPr fontId="3"/>
  </si>
  <si>
    <t>(うち・経産牛頭数)
(転出日時点)</t>
    <phoneticPr fontId="3"/>
  </si>
  <si>
    <t>24ヶ月齢以上頭数
（5月1日現在）</t>
    <rPh sb="12" eb="13">
      <t>ガツ</t>
    </rPh>
    <rPh sb="14" eb="15">
      <t>ニチ</t>
    </rPh>
    <rPh sb="15" eb="17">
      <t>ゲンザイ</t>
    </rPh>
    <phoneticPr fontId="4"/>
  </si>
  <si>
    <t xml:space="preserve"> </t>
    <phoneticPr fontId="8"/>
  </si>
  <si>
    <t>東北　計</t>
    <rPh sb="0" eb="2">
      <t>トウホク</t>
    </rPh>
    <rPh sb="3" eb="4">
      <t>ケイ</t>
    </rPh>
    <phoneticPr fontId="4"/>
  </si>
  <si>
    <t>関東　計</t>
    <rPh sb="0" eb="2">
      <t>カントウ</t>
    </rPh>
    <rPh sb="3" eb="4">
      <t>ケイ</t>
    </rPh>
    <phoneticPr fontId="4"/>
  </si>
  <si>
    <t>北陸　計</t>
    <rPh sb="0" eb="2">
      <t>ホクリク</t>
    </rPh>
    <rPh sb="3" eb="4">
      <t>ケイ</t>
    </rPh>
    <phoneticPr fontId="4"/>
  </si>
  <si>
    <t>東海　計</t>
    <rPh sb="0" eb="2">
      <t>トウカイ</t>
    </rPh>
    <rPh sb="3" eb="4">
      <t>ケイ</t>
    </rPh>
    <phoneticPr fontId="4"/>
  </si>
  <si>
    <t>近畿　計</t>
    <rPh sb="0" eb="2">
      <t>キンキ</t>
    </rPh>
    <rPh sb="3" eb="4">
      <t>ケイ</t>
    </rPh>
    <phoneticPr fontId="4"/>
  </si>
  <si>
    <t>中国　計</t>
    <rPh sb="0" eb="2">
      <t>チュウゴク</t>
    </rPh>
    <rPh sb="3" eb="4">
      <t>ケイ</t>
    </rPh>
    <phoneticPr fontId="4"/>
  </si>
  <si>
    <t>四国　計</t>
    <rPh sb="0" eb="2">
      <t>シコク</t>
    </rPh>
    <rPh sb="3" eb="4">
      <t>ケイ</t>
    </rPh>
    <phoneticPr fontId="4"/>
  </si>
  <si>
    <t>九州　計</t>
    <rPh sb="0" eb="2">
      <t>キュウシュウ</t>
    </rPh>
    <rPh sb="3" eb="4">
      <t>ケイ</t>
    </rPh>
    <phoneticPr fontId="4"/>
  </si>
  <si>
    <t>都府県　合計</t>
    <rPh sb="0" eb="3">
      <t>トフケン</t>
    </rPh>
    <rPh sb="4" eb="6">
      <t>ゴウケイ</t>
    </rPh>
    <phoneticPr fontId="4"/>
  </si>
  <si>
    <t>39高知県</t>
  </si>
  <si>
    <t>02青森県</t>
  </si>
  <si>
    <t>03岩手県</t>
  </si>
  <si>
    <t>04宮城県</t>
  </si>
  <si>
    <t>05秋田県</t>
  </si>
  <si>
    <t>06山形県</t>
  </si>
  <si>
    <t>07福島県</t>
  </si>
  <si>
    <t>08茨城県</t>
  </si>
  <si>
    <t>09栃木県</t>
  </si>
  <si>
    <t>10群馬県</t>
  </si>
  <si>
    <t>11埼玉県</t>
  </si>
  <si>
    <t>12千葉県</t>
  </si>
  <si>
    <t>13東京都</t>
  </si>
  <si>
    <t>14神奈川県</t>
  </si>
  <si>
    <t>19山梨県</t>
  </si>
  <si>
    <t>22静岡県</t>
  </si>
  <si>
    <t>15新潟県</t>
  </si>
  <si>
    <t>16富山県</t>
  </si>
  <si>
    <t>17石川県</t>
  </si>
  <si>
    <t>18福井県</t>
  </si>
  <si>
    <t>20長野県</t>
  </si>
  <si>
    <t>21岐阜県</t>
  </si>
  <si>
    <t>23愛知県</t>
  </si>
  <si>
    <t>24三重県</t>
  </si>
  <si>
    <t>25滋賀県</t>
  </si>
  <si>
    <t>26京都府</t>
  </si>
  <si>
    <t>27大阪府</t>
  </si>
  <si>
    <t>28兵庫県</t>
  </si>
  <si>
    <t>29奈良県</t>
  </si>
  <si>
    <t>30和歌山県</t>
  </si>
  <si>
    <t>31鳥取県</t>
  </si>
  <si>
    <t>32島根県</t>
  </si>
  <si>
    <t>33岡山県</t>
  </si>
  <si>
    <t>34広島県</t>
  </si>
  <si>
    <t>35山口県</t>
  </si>
  <si>
    <t>36徳島県</t>
  </si>
  <si>
    <t>37香川県</t>
  </si>
  <si>
    <t>38愛媛県</t>
  </si>
  <si>
    <t>40福岡県</t>
  </si>
  <si>
    <t>41佐賀県</t>
  </si>
  <si>
    <t>42長崎県</t>
  </si>
  <si>
    <t>43熊本県</t>
  </si>
  <si>
    <t>44大分県</t>
  </si>
  <si>
    <t>45宮崎県</t>
  </si>
  <si>
    <t>46鹿児島県</t>
  </si>
  <si>
    <t>47沖縄県</t>
  </si>
  <si>
    <t>2025年4月（4/1～4/30）北海道から道外への転出牛（18ヵ月以上の乳用種（雌））</t>
    <phoneticPr fontId="8"/>
  </si>
  <si>
    <t>2025年6月1日集計</t>
    <phoneticPr fontId="8"/>
  </si>
  <si>
    <t>2025年5月（5/1～5/31）北海道から道外への転出牛（18ヵ月以上の乳用種（雌））</t>
    <phoneticPr fontId="8"/>
  </si>
  <si>
    <t>2025年7月1日集計</t>
    <phoneticPr fontId="8"/>
  </si>
  <si>
    <t>24ヶ月齢以上頭数
（6月1日現在）</t>
    <rPh sb="12" eb="13">
      <t>ガツ</t>
    </rPh>
    <rPh sb="14" eb="15">
      <t>ニチ</t>
    </rPh>
    <rPh sb="15" eb="17">
      <t>ゲンザイ</t>
    </rPh>
    <phoneticPr fontId="4"/>
  </si>
  <si>
    <t>2025年6月（6/1～6/30）北海道から道外への転出牛（18ヵ月以上の乳用種（雌））</t>
    <phoneticPr fontId="8"/>
  </si>
  <si>
    <t>2025年8月1日集計</t>
    <phoneticPr fontId="8"/>
  </si>
  <si>
    <t>24ヶ月齢以上頭数
（7月1日現在）</t>
    <rPh sb="12" eb="13">
      <t>ガツ</t>
    </rPh>
    <rPh sb="14" eb="15">
      <t>ニチ</t>
    </rPh>
    <rPh sb="15" eb="17">
      <t>ゲンザイ</t>
    </rPh>
    <phoneticPr fontId="4"/>
  </si>
  <si>
    <t>2025年7月（7/1～7/31）北海道から道外への転出牛（18ヵ月以上の乳用種（雌））</t>
    <phoneticPr fontId="8"/>
  </si>
  <si>
    <t>2025年9月1日集計</t>
    <phoneticPr fontId="8"/>
  </si>
  <si>
    <t>24ヶ月齢以上頭数
（8月1日現在）</t>
    <rPh sb="12" eb="13">
      <t>ガツ</t>
    </rPh>
    <rPh sb="14" eb="15">
      <t>ニチ</t>
    </rPh>
    <rPh sb="15" eb="17">
      <t>ゲンザイ</t>
    </rPh>
    <phoneticPr fontId="4"/>
  </si>
  <si>
    <t>2025年8月（8/1～8/31）北海道から道外への転出牛（18ヵ月以上の乳用種（雌））</t>
    <phoneticPr fontId="8"/>
  </si>
  <si>
    <t>2025年10月1日集計</t>
    <phoneticPr fontId="8"/>
  </si>
  <si>
    <t>24ヶ月齢以上頭数
（9月1日現在）</t>
    <rPh sb="12" eb="13">
      <t>ガツ</t>
    </rPh>
    <rPh sb="14" eb="15">
      <t>ニチ</t>
    </rPh>
    <rPh sb="15" eb="17">
      <t>ゲンザイ</t>
    </rPh>
    <phoneticPr fontId="4"/>
  </si>
  <si>
    <t>2025年9月（9/1～9/30）北海道から道外への転出牛（18ヵ月以上の乳用種（雌））</t>
    <phoneticPr fontId="8"/>
  </si>
  <si>
    <t>2025年11月1日集計</t>
    <phoneticPr fontId="8"/>
  </si>
  <si>
    <t>24ヶ月齢以上頭数
（10月1日現在）</t>
    <rPh sb="13" eb="14">
      <t>ガツ</t>
    </rPh>
    <rPh sb="15" eb="16">
      <t>ニチ</t>
    </rPh>
    <rPh sb="16" eb="18">
      <t>ゲンザイ</t>
    </rPh>
    <phoneticPr fontId="4"/>
  </si>
  <si>
    <t>2025年10月（10/1～10/31）北海道から道外への転出牛（18ヵ月以上の乳用種（雌））</t>
    <phoneticPr fontId="8"/>
  </si>
  <si>
    <t>2025年12月1日集計</t>
    <phoneticPr fontId="8"/>
  </si>
  <si>
    <t>24ヶ月齢以上頭数
（11月1日現在）</t>
    <rPh sb="13" eb="14">
      <t>ガツ</t>
    </rPh>
    <rPh sb="15" eb="16">
      <t>ニチ</t>
    </rPh>
    <rPh sb="16" eb="18">
      <t>ゲンザイ</t>
    </rPh>
    <phoneticPr fontId="4"/>
  </si>
  <si>
    <t>2025年11月（11/1～11/30）北海道から道外への転出牛（18ヵ月以上の乳用種（雌））</t>
    <phoneticPr fontId="8"/>
  </si>
  <si>
    <t>2026年1月1日集計</t>
    <phoneticPr fontId="8"/>
  </si>
  <si>
    <t>24ヶ月齢以上頭数
（12月1日現在）</t>
    <rPh sb="13" eb="14">
      <t>ガツ</t>
    </rPh>
    <rPh sb="15" eb="16">
      <t>ニチ</t>
    </rPh>
    <rPh sb="16" eb="18">
      <t>ゲンザイ</t>
    </rPh>
    <phoneticPr fontId="4"/>
  </si>
  <si>
    <t>2025年12月（12/1～12/31）北海道から道外への転出牛（18ヵ月以上の乳用種（雌））</t>
    <phoneticPr fontId="8"/>
  </si>
  <si>
    <t>2026年2月1日集計</t>
    <phoneticPr fontId="8"/>
  </si>
  <si>
    <t>24ヶ月齢以上頭数
（1月1日現在）</t>
    <rPh sb="12" eb="13">
      <t>ガツ</t>
    </rPh>
    <rPh sb="14" eb="15">
      <t>ニチ</t>
    </rPh>
    <rPh sb="15" eb="17">
      <t>ゲンザイ</t>
    </rPh>
    <phoneticPr fontId="4"/>
  </si>
  <si>
    <t>2026年1月（1/1～1/31）北海道から道外への転出牛（18ヵ月以上の乳用種（雌））</t>
    <phoneticPr fontId="8"/>
  </si>
  <si>
    <t>2026年3月1日集計</t>
    <phoneticPr fontId="8"/>
  </si>
  <si>
    <t>24ヶ月齢以上頭数
（2月1日現在）</t>
    <rPh sb="12" eb="13">
      <t>ガツ</t>
    </rPh>
    <rPh sb="14" eb="15">
      <t>ニチ</t>
    </rPh>
    <rPh sb="15" eb="17">
      <t>ゲンザイ</t>
    </rPh>
    <phoneticPr fontId="4"/>
  </si>
  <si>
    <t>2026年2月（2/1～2/28）北海道から道外への転出牛（18ヵ月以上の乳用種（雌））</t>
    <phoneticPr fontId="8"/>
  </si>
  <si>
    <t>2026年4月1日集計</t>
    <phoneticPr fontId="8"/>
  </si>
  <si>
    <t>24ヶ月齢以上頭数
（3月1日現在）</t>
    <rPh sb="12" eb="13">
      <t>ガツ</t>
    </rPh>
    <rPh sb="14" eb="15">
      <t>ニチ</t>
    </rPh>
    <rPh sb="15" eb="17">
      <t>ゲンザイ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</si>
</sst>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9" x14ac:knownFonts="1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rgb="FF0070C0"/>
      <name val="ＭＳ Ｐゴシック"/>
      <family val="3"/>
      <charset val="128"/>
    </font>
    <font>
      <sz val="6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9FFCC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176" fontId="2" fillId="0" borderId="0" xfId="0" applyNumberFormat="1" applyFont="1" applyAlignment="1"/>
    <xf numFmtId="0" fontId="2" fillId="0" borderId="0" xfId="0" applyFont="1">
      <alignment vertical="center"/>
    </xf>
    <xf numFmtId="0" fontId="2" fillId="0" borderId="0" xfId="0" applyFont="1" applyAlignment="1"/>
    <xf numFmtId="176" fontId="2" fillId="0" borderId="0" xfId="0" applyNumberFormat="1" applyFont="1" applyAlignment="1">
      <alignment horizontal="right"/>
    </xf>
    <xf numFmtId="0" fontId="2" fillId="2" borderId="2" xfId="0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38" fontId="2" fillId="0" borderId="5" xfId="4" applyFont="1" applyBorder="1">
      <alignment vertical="center"/>
    </xf>
    <xf numFmtId="38" fontId="2" fillId="0" borderId="6" xfId="4" applyFont="1" applyBorder="1">
      <alignment vertical="center"/>
    </xf>
    <xf numFmtId="38" fontId="7" fillId="0" borderId="7" xfId="4" applyFont="1" applyBorder="1" applyAlignment="1">
      <alignment horizontal="center" vertical="center"/>
    </xf>
    <xf numFmtId="38" fontId="7" fillId="0" borderId="8" xfId="4" applyFont="1" applyBorder="1">
      <alignment vertical="center"/>
    </xf>
    <xf numFmtId="0" fontId="7" fillId="0" borderId="9" xfId="0" applyFont="1" applyBorder="1" applyAlignment="1">
      <alignment horizontal="center" vertical="center"/>
    </xf>
    <xf numFmtId="38" fontId="7" fillId="0" borderId="9" xfId="6" applyFont="1" applyBorder="1">
      <alignment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7" fillId="0" borderId="8" xfId="0" applyFont="1" applyBorder="1">
      <alignment vertical="center"/>
    </xf>
    <xf numFmtId="38" fontId="7" fillId="0" borderId="8" xfId="6" applyFont="1" applyBorder="1">
      <alignment vertical="center"/>
    </xf>
    <xf numFmtId="0" fontId="4" fillId="3" borderId="16" xfId="0" applyFont="1" applyFill="1" applyBorder="1" applyAlignment="1">
      <alignment horizontal="right" vertical="center" wrapText="1"/>
    </xf>
    <xf numFmtId="0" fontId="4" fillId="3" borderId="17" xfId="0" applyFont="1" applyFill="1" applyBorder="1" applyAlignment="1">
      <alignment horizontal="right" vertical="center"/>
    </xf>
    <xf numFmtId="38" fontId="4" fillId="3" borderId="21" xfId="4" applyFont="1" applyFill="1" applyBorder="1">
      <alignment vertical="center"/>
    </xf>
    <xf numFmtId="0" fontId="4" fillId="3" borderId="18" xfId="0" applyFont="1" applyFill="1" applyBorder="1" applyAlignment="1">
      <alignment horizontal="right" vertical="center"/>
    </xf>
    <xf numFmtId="0" fontId="4" fillId="3" borderId="19" xfId="0" applyFont="1" applyFill="1" applyBorder="1" applyAlignment="1">
      <alignment horizontal="right" vertical="center"/>
    </xf>
    <xf numFmtId="38" fontId="4" fillId="3" borderId="6" xfId="4" applyFont="1" applyFill="1" applyBorder="1">
      <alignment vertical="center"/>
    </xf>
    <xf numFmtId="0" fontId="7" fillId="0" borderId="4" xfId="0" applyFont="1" applyBorder="1" applyAlignment="1">
      <alignment horizontal="right" vertical="center"/>
    </xf>
    <xf numFmtId="0" fontId="7" fillId="0" borderId="13" xfId="0" applyFont="1" applyBorder="1" applyAlignment="1">
      <alignment horizontal="right" vertical="center"/>
    </xf>
    <xf numFmtId="38" fontId="7" fillId="0" borderId="7" xfId="4" applyFont="1" applyBorder="1">
      <alignment vertical="center"/>
    </xf>
    <xf numFmtId="0" fontId="4" fillId="3" borderId="16" xfId="0" applyFont="1" applyFill="1" applyBorder="1" applyAlignment="1">
      <alignment horizontal="right" vertical="center"/>
    </xf>
    <xf numFmtId="0" fontId="7" fillId="0" borderId="10" xfId="0" applyFont="1" applyBorder="1" applyAlignment="1">
      <alignment horizontal="right" vertical="center"/>
    </xf>
    <xf numFmtId="0" fontId="7" fillId="0" borderId="14" xfId="0" applyFont="1" applyBorder="1" applyAlignment="1">
      <alignment horizontal="right" vertical="center"/>
    </xf>
    <xf numFmtId="38" fontId="7" fillId="0" borderId="22" xfId="4" applyFont="1" applyBorder="1">
      <alignment vertical="center"/>
    </xf>
    <xf numFmtId="0" fontId="7" fillId="3" borderId="20" xfId="0" applyFont="1" applyFill="1" applyBorder="1" applyAlignment="1">
      <alignment horizontal="right" vertical="center"/>
    </xf>
    <xf numFmtId="38" fontId="7" fillId="3" borderId="21" xfId="4" applyFont="1" applyFill="1" applyBorder="1">
      <alignment vertical="center"/>
    </xf>
    <xf numFmtId="38" fontId="7" fillId="0" borderId="11" xfId="6" applyFont="1" applyBorder="1" applyAlignment="1">
      <alignment horizontal="right" vertical="center"/>
    </xf>
    <xf numFmtId="38" fontId="7" fillId="0" borderId="15" xfId="6" applyFont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/>
    </xf>
  </cellXfs>
  <cellStyles count="7">
    <cellStyle name="パーセント 2" xfId="1" xr:uid="{00000000-0005-0000-0000-000000000000}"/>
    <cellStyle name="パーセント 3" xfId="2" xr:uid="{00000000-0005-0000-0000-000001000000}"/>
    <cellStyle name="桁区切り 2" xfId="3" xr:uid="{00000000-0005-0000-0000-000002000000}"/>
    <cellStyle name="桁区切り 2 2" xfId="4" xr:uid="{00000000-0005-0000-0000-000003000000}"/>
    <cellStyle name="桁区切り 2 3" xfId="5" xr:uid="{00000000-0005-0000-0000-000004000000}"/>
    <cellStyle name="桁区切り 3" xfId="6" xr:uid="{00000000-0005-0000-0000-000005000000}"/>
    <cellStyle name="標準" xfId="0" builtinId="0"/>
  </cellStyles>
  <dxfs count="0"/>
  <tableStyles count="0" defaultTableStyle="TableStyleMedium2" defaultPivotStyle="PivotStyleLight16"/>
  <colors>
    <mruColors>
      <color rgb="FF66FF99"/>
      <color rgb="FF99FF99"/>
      <color rgb="FF99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HP&#26356;&#26032;&#29992;&#12484;&#12540;&#12523;/&#9678;&#36947;&#22806;&#36578;&#20986;&#29275;&#29992;.xlsm" TargetMode="External"/><Relationship Id="rId2" Type="http://schemas.openxmlformats.org/officeDocument/2006/relationships/externalLinkPath" Target="file:///D:\&#20849;&#26377;\J-MILKSV\&#9671;010&#38656;&#32102;&#23433;&#23450;&#23550;&#31574;\2.&#12487;&#12540;&#12479;&#12505;&#12540;&#12473;&#38306;&#20418;\3.&#20083;&#29275;&#38306;&#36899;&#12487;&#12540;&#12479;\&#9632;&#20083;&#29275;&#38957;&#25968;.&#29275;&#32676;&#26908;&#23450;\HP&#26356;&#26032;&#29992;&#12484;&#12540;&#12523;\&#9678;&#36947;&#22806;&#36578;&#20986;&#29275;&#29992;.xlsm" TargetMode="External"/><Relationship Id="rId1" Type="http://schemas.openxmlformats.org/officeDocument/2006/relationships/externalLinkPath" Target="/&#20849;&#26377;/J-MILKSV/&#9671;010&#38656;&#32102;&#23433;&#23450;&#23550;&#31574;/2.&#12487;&#12540;&#12479;&#12505;&#12540;&#12473;&#38306;&#20418;/3.&#20083;&#29275;&#38306;&#36899;&#12487;&#12540;&#12479;/&#9632;&#20083;&#29275;&#38957;&#25968;.&#29275;&#32676;&#26908;&#23450;/HP&#26356;&#26032;&#29992;&#12484;&#12540;&#12523;/&#9678;&#36947;&#22806;&#36578;&#20986;&#29275;&#29992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①原データ貼付(2種）"/>
      <sheetName val="②コピー確認後マクロ起動"/>
      <sheetName val="データを貼り付けたら削除してください"/>
    </sheetNames>
    <sheetDataSet>
      <sheetData sheetId="0">
        <row r="16">
          <cell r="U16">
            <v>60314</v>
          </cell>
        </row>
        <row r="26">
          <cell r="U26">
            <v>119234</v>
          </cell>
        </row>
        <row r="31">
          <cell r="U31">
            <v>7373</v>
          </cell>
        </row>
        <row r="36">
          <cell r="U36">
            <v>31737</v>
          </cell>
        </row>
        <row r="43">
          <cell r="U43">
            <v>16476</v>
          </cell>
        </row>
        <row r="49">
          <cell r="U49">
            <v>33209</v>
          </cell>
        </row>
        <row r="54">
          <cell r="U54">
            <v>11729</v>
          </cell>
        </row>
        <row r="62">
          <cell r="U62">
            <v>68181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73A719-B614-4426-A400-FEB3E7574486}">
  <sheetPr>
    <tabColor theme="6" tint="0.39997558519241921"/>
  </sheetPr>
  <dimension ref="A1:E66"/>
  <sheetViews>
    <sheetView zoomScale="90" zoomScaleNormal="90" workbookViewId="0">
      <pane ySplit="4" topLeftCell="A5" activePane="bottomLeft" state="frozen"/>
      <selection activeCell="E4" sqref="E4"/>
      <selection pane="bottomLeft" activeCell="C5" sqref="C5"/>
    </sheetView>
  </sheetViews>
  <sheetFormatPr defaultColWidth="9" defaultRowHeight="12" x14ac:dyDescent="0.2"/>
  <cols>
    <col min="1" max="2" width="17.6328125" style="2" customWidth="1"/>
    <col min="3" max="3" width="17.08984375" style="2" customWidth="1"/>
    <col min="4" max="4" width="5.6328125" style="2" customWidth="1"/>
    <col min="5" max="5" width="15.54296875" style="2" customWidth="1"/>
    <col min="6" max="16384" width="9" style="2"/>
  </cols>
  <sheetData>
    <row r="1" spans="1:5" x14ac:dyDescent="0.2">
      <c r="A1" s="2" t="s">
        <v>61</v>
      </c>
      <c r="B1" s="4"/>
      <c r="C1" s="1"/>
      <c r="D1" s="1"/>
    </row>
    <row r="2" spans="1:5" x14ac:dyDescent="0.2">
      <c r="A2" s="3"/>
      <c r="B2" s="4"/>
      <c r="C2" s="1"/>
      <c r="D2" s="1"/>
    </row>
    <row r="3" spans="1:5" ht="12.5" thickBot="1" x14ac:dyDescent="0.25">
      <c r="A3" s="3"/>
      <c r="B3" s="4"/>
      <c r="C3" s="4" t="s">
        <v>62</v>
      </c>
      <c r="D3" s="4"/>
      <c r="E3" s="2" t="s">
        <v>0</v>
      </c>
    </row>
    <row r="4" spans="1:5" ht="24.5" thickBot="1" x14ac:dyDescent="0.25">
      <c r="A4" s="6" t="s">
        <v>1</v>
      </c>
      <c r="B4" s="35" t="s">
        <v>2</v>
      </c>
      <c r="C4" s="13" t="s">
        <v>3</v>
      </c>
      <c r="D4" s="14"/>
      <c r="E4" s="5" t="s">
        <v>4</v>
      </c>
    </row>
    <row r="5" spans="1:5" x14ac:dyDescent="0.2">
      <c r="A5" s="7" t="s">
        <v>16</v>
      </c>
      <c r="B5" s="18">
        <v>181</v>
      </c>
      <c r="C5" s="19">
        <v>50</v>
      </c>
      <c r="D5" s="15"/>
      <c r="E5" s="20">
        <v>8329</v>
      </c>
    </row>
    <row r="6" spans="1:5" x14ac:dyDescent="0.2">
      <c r="A6" s="8" t="s">
        <v>17</v>
      </c>
      <c r="B6" s="21">
        <v>37</v>
      </c>
      <c r="C6" s="22">
        <v>0</v>
      </c>
      <c r="D6" s="15"/>
      <c r="E6" s="23">
        <v>24346</v>
      </c>
    </row>
    <row r="7" spans="1:5" x14ac:dyDescent="0.2">
      <c r="A7" s="8" t="s">
        <v>18</v>
      </c>
      <c r="B7" s="21">
        <v>78</v>
      </c>
      <c r="C7" s="22">
        <v>24</v>
      </c>
      <c r="D7" s="15"/>
      <c r="E7" s="23">
        <v>11364</v>
      </c>
    </row>
    <row r="8" spans="1:5" x14ac:dyDescent="0.2">
      <c r="A8" s="8" t="s">
        <v>19</v>
      </c>
      <c r="B8" s="21">
        <v>9</v>
      </c>
      <c r="C8" s="22">
        <v>0</v>
      </c>
      <c r="D8" s="15"/>
      <c r="E8" s="23">
        <v>2510</v>
      </c>
    </row>
    <row r="9" spans="1:5" x14ac:dyDescent="0.2">
      <c r="A9" s="8" t="s">
        <v>20</v>
      </c>
      <c r="B9" s="21">
        <v>110</v>
      </c>
      <c r="C9" s="22">
        <v>13</v>
      </c>
      <c r="D9" s="15"/>
      <c r="E9" s="23">
        <v>7891</v>
      </c>
    </row>
    <row r="10" spans="1:5" x14ac:dyDescent="0.2">
      <c r="A10" s="8" t="s">
        <v>21</v>
      </c>
      <c r="B10" s="21">
        <v>46</v>
      </c>
      <c r="C10" s="22">
        <v>13</v>
      </c>
      <c r="D10" s="15"/>
      <c r="E10" s="23">
        <v>7364</v>
      </c>
    </row>
    <row r="11" spans="1:5" ht="12.5" thickBot="1" x14ac:dyDescent="0.25">
      <c r="A11" s="9" t="s">
        <v>6</v>
      </c>
      <c r="B11" s="24">
        <f>SUM(B5:B10)</f>
        <v>461</v>
      </c>
      <c r="C11" s="25">
        <f>SUM(C5:C10)</f>
        <v>100</v>
      </c>
      <c r="D11" s="16"/>
      <c r="E11" s="26">
        <f>+'[1]①原データ貼付(2種）'!U16</f>
        <v>60314</v>
      </c>
    </row>
    <row r="12" spans="1:5" x14ac:dyDescent="0.2">
      <c r="A12" s="7" t="s">
        <v>22</v>
      </c>
      <c r="B12" s="27">
        <v>723</v>
      </c>
      <c r="C12" s="19">
        <v>323</v>
      </c>
      <c r="D12" s="15"/>
      <c r="E12" s="23">
        <v>18728</v>
      </c>
    </row>
    <row r="13" spans="1:5" x14ac:dyDescent="0.2">
      <c r="A13" s="8" t="s">
        <v>23</v>
      </c>
      <c r="B13" s="21">
        <v>462</v>
      </c>
      <c r="C13" s="22">
        <v>12</v>
      </c>
      <c r="D13" s="15"/>
      <c r="E13" s="23">
        <v>39762</v>
      </c>
    </row>
    <row r="14" spans="1:5" x14ac:dyDescent="0.2">
      <c r="A14" s="8" t="s">
        <v>24</v>
      </c>
      <c r="B14" s="21">
        <v>164</v>
      </c>
      <c r="C14" s="22">
        <v>13</v>
      </c>
      <c r="D14" s="15"/>
      <c r="E14" s="23">
        <v>22442</v>
      </c>
    </row>
    <row r="15" spans="1:5" x14ac:dyDescent="0.2">
      <c r="A15" s="8" t="s">
        <v>25</v>
      </c>
      <c r="B15" s="21">
        <v>107</v>
      </c>
      <c r="C15" s="22">
        <v>83</v>
      </c>
      <c r="D15" s="15"/>
      <c r="E15" s="23">
        <v>4278</v>
      </c>
    </row>
    <row r="16" spans="1:5" x14ac:dyDescent="0.2">
      <c r="A16" s="8" t="s">
        <v>26</v>
      </c>
      <c r="B16" s="21">
        <v>272</v>
      </c>
      <c r="C16" s="22">
        <v>28</v>
      </c>
      <c r="D16" s="15"/>
      <c r="E16" s="23">
        <v>19994</v>
      </c>
    </row>
    <row r="17" spans="1:5" x14ac:dyDescent="0.2">
      <c r="A17" s="8" t="s">
        <v>27</v>
      </c>
      <c r="B17" s="21">
        <v>7</v>
      </c>
      <c r="C17" s="22">
        <v>0</v>
      </c>
      <c r="D17" s="15"/>
      <c r="E17" s="23">
        <v>986</v>
      </c>
    </row>
    <row r="18" spans="1:5" x14ac:dyDescent="0.2">
      <c r="A18" s="8" t="s">
        <v>28</v>
      </c>
      <c r="B18" s="21">
        <v>23</v>
      </c>
      <c r="C18" s="22">
        <v>0</v>
      </c>
      <c r="D18" s="15"/>
      <c r="E18" s="23">
        <v>3039</v>
      </c>
    </row>
    <row r="19" spans="1:5" x14ac:dyDescent="0.2">
      <c r="A19" s="8" t="s">
        <v>29</v>
      </c>
      <c r="B19" s="21">
        <v>19</v>
      </c>
      <c r="C19" s="22">
        <v>0</v>
      </c>
      <c r="D19" s="15"/>
      <c r="E19" s="23">
        <v>2240</v>
      </c>
    </row>
    <row r="20" spans="1:5" x14ac:dyDescent="0.2">
      <c r="A20" s="8" t="s">
        <v>30</v>
      </c>
      <c r="B20" s="21">
        <v>79</v>
      </c>
      <c r="C20" s="22">
        <v>0</v>
      </c>
      <c r="D20" s="15"/>
      <c r="E20" s="23">
        <v>9920</v>
      </c>
    </row>
    <row r="21" spans="1:5" ht="12.5" thickBot="1" x14ac:dyDescent="0.25">
      <c r="A21" s="9" t="s">
        <v>7</v>
      </c>
      <c r="B21" s="24">
        <f>SUM(B12:B20)</f>
        <v>1856</v>
      </c>
      <c r="C21" s="24">
        <f>SUM(C12:C20)</f>
        <v>459</v>
      </c>
      <c r="D21" s="16"/>
      <c r="E21" s="26">
        <f>+'[1]①原データ貼付(2種）'!U26</f>
        <v>119234</v>
      </c>
    </row>
    <row r="22" spans="1:5" x14ac:dyDescent="0.2">
      <c r="A22" s="7" t="s">
        <v>31</v>
      </c>
      <c r="B22" s="27">
        <v>25</v>
      </c>
      <c r="C22" s="19">
        <v>11</v>
      </c>
      <c r="D22" s="15"/>
      <c r="E22" s="23">
        <v>3629</v>
      </c>
    </row>
    <row r="23" spans="1:5" x14ac:dyDescent="0.2">
      <c r="A23" s="8" t="s">
        <v>32</v>
      </c>
      <c r="B23" s="21">
        <v>14</v>
      </c>
      <c r="C23" s="22">
        <v>2</v>
      </c>
      <c r="D23" s="15"/>
      <c r="E23" s="23">
        <v>1642</v>
      </c>
    </row>
    <row r="24" spans="1:5" x14ac:dyDescent="0.2">
      <c r="A24" s="8" t="s">
        <v>33</v>
      </c>
      <c r="B24" s="21">
        <v>0</v>
      </c>
      <c r="C24" s="22">
        <v>0</v>
      </c>
      <c r="D24" s="15"/>
      <c r="E24" s="23">
        <v>1885</v>
      </c>
    </row>
    <row r="25" spans="1:5" x14ac:dyDescent="0.2">
      <c r="A25" s="8" t="s">
        <v>34</v>
      </c>
      <c r="B25" s="21">
        <v>7</v>
      </c>
      <c r="C25" s="22">
        <v>0</v>
      </c>
      <c r="D25" s="15"/>
      <c r="E25" s="23">
        <v>648</v>
      </c>
    </row>
    <row r="26" spans="1:5" ht="12.5" thickBot="1" x14ac:dyDescent="0.25">
      <c r="A26" s="9" t="s">
        <v>8</v>
      </c>
      <c r="B26" s="24">
        <f>SUM(B22:B25)</f>
        <v>46</v>
      </c>
      <c r="C26" s="25">
        <f>SUM(C22:C25)</f>
        <v>13</v>
      </c>
      <c r="D26" s="16"/>
      <c r="E26" s="26">
        <f>+'[1]①原データ貼付(2種）'!U31</f>
        <v>7373</v>
      </c>
    </row>
    <row r="27" spans="1:5" x14ac:dyDescent="0.2">
      <c r="A27" s="7" t="s">
        <v>35</v>
      </c>
      <c r="B27" s="27">
        <v>34</v>
      </c>
      <c r="C27" s="19">
        <v>4</v>
      </c>
      <c r="D27" s="15"/>
      <c r="E27" s="23">
        <v>9384</v>
      </c>
    </row>
    <row r="28" spans="1:5" x14ac:dyDescent="0.2">
      <c r="A28" s="8" t="s">
        <v>36</v>
      </c>
      <c r="B28" s="21">
        <v>11</v>
      </c>
      <c r="C28" s="22">
        <v>0</v>
      </c>
      <c r="D28" s="15"/>
      <c r="E28" s="23">
        <v>3377</v>
      </c>
    </row>
    <row r="29" spans="1:5" x14ac:dyDescent="0.2">
      <c r="A29" s="8" t="s">
        <v>37</v>
      </c>
      <c r="B29" s="21">
        <v>264</v>
      </c>
      <c r="C29" s="22">
        <v>0</v>
      </c>
      <c r="D29" s="15"/>
      <c r="E29" s="23">
        <v>14076</v>
      </c>
    </row>
    <row r="30" spans="1:5" x14ac:dyDescent="0.2">
      <c r="A30" s="8" t="s">
        <v>38</v>
      </c>
      <c r="B30" s="21">
        <v>144</v>
      </c>
      <c r="C30" s="22">
        <v>23</v>
      </c>
      <c r="D30" s="15"/>
      <c r="E30" s="23">
        <v>5554</v>
      </c>
    </row>
    <row r="31" spans="1:5" ht="12.5" thickBot="1" x14ac:dyDescent="0.25">
      <c r="A31" s="9" t="s">
        <v>9</v>
      </c>
      <c r="B31" s="24">
        <f>SUM(B27:B30)</f>
        <v>453</v>
      </c>
      <c r="C31" s="25">
        <f>SUM(C27:C30)</f>
        <v>27</v>
      </c>
      <c r="D31" s="16"/>
      <c r="E31" s="26">
        <f>+'[1]①原データ貼付(2種）'!U36</f>
        <v>31737</v>
      </c>
    </row>
    <row r="32" spans="1:5" x14ac:dyDescent="0.2">
      <c r="A32" s="7" t="s">
        <v>39</v>
      </c>
      <c r="B32" s="27">
        <v>6</v>
      </c>
      <c r="C32" s="27">
        <v>0</v>
      </c>
      <c r="D32" s="15"/>
      <c r="E32" s="23">
        <v>1724</v>
      </c>
    </row>
    <row r="33" spans="1:5" x14ac:dyDescent="0.2">
      <c r="A33" s="8" t="s">
        <v>40</v>
      </c>
      <c r="B33" s="21">
        <v>26</v>
      </c>
      <c r="C33" s="22">
        <v>0</v>
      </c>
      <c r="D33" s="15"/>
      <c r="E33" s="23">
        <v>2794</v>
      </c>
    </row>
    <row r="34" spans="1:5" x14ac:dyDescent="0.2">
      <c r="A34" s="8" t="s">
        <v>41</v>
      </c>
      <c r="B34" s="21">
        <v>9</v>
      </c>
      <c r="C34" s="22">
        <v>0</v>
      </c>
      <c r="D34" s="15"/>
      <c r="E34" s="23">
        <v>927</v>
      </c>
    </row>
    <row r="35" spans="1:5" x14ac:dyDescent="0.2">
      <c r="A35" s="8" t="s">
        <v>42</v>
      </c>
      <c r="B35" s="21">
        <v>115</v>
      </c>
      <c r="C35" s="22">
        <v>0</v>
      </c>
      <c r="D35" s="15"/>
      <c r="E35" s="23">
        <v>8880</v>
      </c>
    </row>
    <row r="36" spans="1:5" x14ac:dyDescent="0.2">
      <c r="A36" s="8" t="s">
        <v>43</v>
      </c>
      <c r="B36" s="21">
        <v>49</v>
      </c>
      <c r="C36" s="22">
        <v>2</v>
      </c>
      <c r="D36" s="15"/>
      <c r="E36" s="23">
        <v>2347</v>
      </c>
    </row>
    <row r="37" spans="1:5" x14ac:dyDescent="0.2">
      <c r="A37" s="8" t="s">
        <v>44</v>
      </c>
      <c r="B37" s="21">
        <v>14</v>
      </c>
      <c r="C37" s="22">
        <v>0</v>
      </c>
      <c r="D37" s="15"/>
      <c r="E37" s="23">
        <v>465</v>
      </c>
    </row>
    <row r="38" spans="1:5" ht="12.5" thickBot="1" x14ac:dyDescent="0.25">
      <c r="A38" s="9" t="s">
        <v>10</v>
      </c>
      <c r="B38" s="24">
        <f>SUM(B32:B37)</f>
        <v>219</v>
      </c>
      <c r="C38" s="25">
        <f>SUM(C32:C37)</f>
        <v>2</v>
      </c>
      <c r="D38" s="16"/>
      <c r="E38" s="26">
        <f>+'[1]①原データ貼付(2種）'!U43</f>
        <v>16476</v>
      </c>
    </row>
    <row r="39" spans="1:5" x14ac:dyDescent="0.2">
      <c r="A39" s="7" t="s">
        <v>45</v>
      </c>
      <c r="B39" s="27">
        <v>24</v>
      </c>
      <c r="C39" s="19">
        <v>0</v>
      </c>
      <c r="D39" s="15"/>
      <c r="E39" s="23">
        <v>6357</v>
      </c>
    </row>
    <row r="40" spans="1:5" x14ac:dyDescent="0.2">
      <c r="A40" s="8" t="s">
        <v>46</v>
      </c>
      <c r="B40" s="21">
        <v>117</v>
      </c>
      <c r="C40" s="22">
        <v>7</v>
      </c>
      <c r="D40" s="15"/>
      <c r="E40" s="23">
        <v>8271</v>
      </c>
    </row>
    <row r="41" spans="1:5" x14ac:dyDescent="0.2">
      <c r="A41" s="8" t="s">
        <v>47</v>
      </c>
      <c r="B41" s="21">
        <v>138</v>
      </c>
      <c r="C41" s="22">
        <v>0</v>
      </c>
      <c r="D41" s="15"/>
      <c r="E41" s="23">
        <v>11749</v>
      </c>
    </row>
    <row r="42" spans="1:5" x14ac:dyDescent="0.2">
      <c r="A42" s="8" t="s">
        <v>48</v>
      </c>
      <c r="B42" s="21">
        <v>30</v>
      </c>
      <c r="C42" s="22">
        <v>0</v>
      </c>
      <c r="D42" s="15"/>
      <c r="E42" s="23">
        <v>5621</v>
      </c>
    </row>
    <row r="43" spans="1:5" x14ac:dyDescent="0.2">
      <c r="A43" s="8" t="s">
        <v>49</v>
      </c>
      <c r="B43" s="21">
        <v>9</v>
      </c>
      <c r="C43" s="22">
        <v>0</v>
      </c>
      <c r="D43" s="15"/>
      <c r="E43" s="23">
        <v>1867</v>
      </c>
    </row>
    <row r="44" spans="1:5" ht="12.5" thickBot="1" x14ac:dyDescent="0.25">
      <c r="A44" s="9" t="s">
        <v>11</v>
      </c>
      <c r="B44" s="24">
        <f>SUM(B39:B43)</f>
        <v>318</v>
      </c>
      <c r="C44" s="25">
        <f>SUM(C39:C43)</f>
        <v>7</v>
      </c>
      <c r="D44" s="16"/>
      <c r="E44" s="26">
        <f>+'[1]①原データ貼付(2種）'!U49</f>
        <v>33209</v>
      </c>
    </row>
    <row r="45" spans="1:5" x14ac:dyDescent="0.2">
      <c r="A45" s="7" t="s">
        <v>50</v>
      </c>
      <c r="B45" s="27">
        <v>9</v>
      </c>
      <c r="C45" s="19">
        <v>0</v>
      </c>
      <c r="D45" s="15"/>
      <c r="E45" s="23">
        <v>2435</v>
      </c>
    </row>
    <row r="46" spans="1:5" x14ac:dyDescent="0.2">
      <c r="A46" s="8" t="s">
        <v>51</v>
      </c>
      <c r="B46" s="21">
        <v>66</v>
      </c>
      <c r="C46" s="22">
        <v>0</v>
      </c>
      <c r="D46" s="15"/>
      <c r="E46" s="23">
        <v>4052</v>
      </c>
    </row>
    <row r="47" spans="1:5" x14ac:dyDescent="0.2">
      <c r="A47" s="8" t="s">
        <v>52</v>
      </c>
      <c r="B47" s="21">
        <v>24</v>
      </c>
      <c r="C47" s="22">
        <v>0</v>
      </c>
      <c r="D47" s="15"/>
      <c r="E47" s="23">
        <v>3167</v>
      </c>
    </row>
    <row r="48" spans="1:5" x14ac:dyDescent="0.2">
      <c r="A48" s="8" t="s">
        <v>15</v>
      </c>
      <c r="B48" s="21">
        <v>0</v>
      </c>
      <c r="C48" s="22">
        <v>0</v>
      </c>
      <c r="D48" s="15"/>
      <c r="E48" s="23">
        <v>2265</v>
      </c>
    </row>
    <row r="49" spans="1:5" ht="12.5" thickBot="1" x14ac:dyDescent="0.25">
      <c r="A49" s="9" t="s">
        <v>12</v>
      </c>
      <c r="B49" s="24">
        <f>SUM(B45:B48)</f>
        <v>99</v>
      </c>
      <c r="C49" s="25">
        <f>SUM(C45:C48)</f>
        <v>0</v>
      </c>
      <c r="D49" s="16"/>
      <c r="E49" s="26">
        <f>+'[1]①原データ貼付(2種）'!U54</f>
        <v>11729</v>
      </c>
    </row>
    <row r="50" spans="1:5" x14ac:dyDescent="0.2">
      <c r="A50" s="7" t="s">
        <v>53</v>
      </c>
      <c r="B50" s="27">
        <v>15</v>
      </c>
      <c r="C50" s="19">
        <v>1</v>
      </c>
      <c r="D50" s="15"/>
      <c r="E50" s="23">
        <v>6775</v>
      </c>
    </row>
    <row r="51" spans="1:5" x14ac:dyDescent="0.2">
      <c r="A51" s="8" t="s">
        <v>54</v>
      </c>
      <c r="B51" s="21">
        <v>18</v>
      </c>
      <c r="C51" s="22">
        <v>0</v>
      </c>
      <c r="D51" s="15"/>
      <c r="E51" s="23">
        <v>1453</v>
      </c>
    </row>
    <row r="52" spans="1:5" x14ac:dyDescent="0.2">
      <c r="A52" s="8" t="s">
        <v>55</v>
      </c>
      <c r="B52" s="21">
        <v>20</v>
      </c>
      <c r="C52" s="22">
        <v>6</v>
      </c>
      <c r="D52" s="15"/>
      <c r="E52" s="23">
        <v>4598</v>
      </c>
    </row>
    <row r="53" spans="1:5" x14ac:dyDescent="0.2">
      <c r="A53" s="8" t="s">
        <v>56</v>
      </c>
      <c r="B53" s="21">
        <v>110</v>
      </c>
      <c r="C53" s="22">
        <v>0</v>
      </c>
      <c r="D53" s="15"/>
      <c r="E53" s="23">
        <v>30220</v>
      </c>
    </row>
    <row r="54" spans="1:5" x14ac:dyDescent="0.2">
      <c r="A54" s="8" t="s">
        <v>57</v>
      </c>
      <c r="B54" s="21">
        <v>16</v>
      </c>
      <c r="C54" s="22">
        <v>0</v>
      </c>
      <c r="D54" s="15"/>
      <c r="E54" s="23">
        <v>8433</v>
      </c>
    </row>
    <row r="55" spans="1:5" x14ac:dyDescent="0.2">
      <c r="A55" s="8" t="s">
        <v>58</v>
      </c>
      <c r="B55" s="21">
        <v>24</v>
      </c>
      <c r="C55" s="22">
        <v>0</v>
      </c>
      <c r="D55" s="15"/>
      <c r="E55" s="23">
        <v>9237</v>
      </c>
    </row>
    <row r="56" spans="1:5" x14ac:dyDescent="0.2">
      <c r="A56" s="8" t="s">
        <v>59</v>
      </c>
      <c r="B56" s="21">
        <v>2</v>
      </c>
      <c r="C56" s="22">
        <v>0</v>
      </c>
      <c r="D56" s="15"/>
      <c r="E56" s="23">
        <v>8341</v>
      </c>
    </row>
    <row r="57" spans="1:5" ht="12.5" thickBot="1" x14ac:dyDescent="0.25">
      <c r="A57" s="9" t="s">
        <v>13</v>
      </c>
      <c r="B57" s="28">
        <f>SUM(B50:B56)</f>
        <v>205</v>
      </c>
      <c r="C57" s="29">
        <f>SUM(C50:C56)</f>
        <v>7</v>
      </c>
      <c r="D57" s="16"/>
      <c r="E57" s="30">
        <f>+'[1]①原データ貼付(2種）'!U62</f>
        <v>68181</v>
      </c>
    </row>
    <row r="58" spans="1:5" ht="12.5" thickBot="1" x14ac:dyDescent="0.25">
      <c r="A58" s="10" t="s">
        <v>60</v>
      </c>
      <c r="B58" s="21">
        <v>0</v>
      </c>
      <c r="C58" s="31">
        <v>0</v>
      </c>
      <c r="D58" s="16"/>
      <c r="E58" s="32">
        <v>2797</v>
      </c>
    </row>
    <row r="59" spans="1:5" ht="13" thickTop="1" thickBot="1" x14ac:dyDescent="0.25">
      <c r="A59" s="11" t="s">
        <v>14</v>
      </c>
      <c r="B59" s="33">
        <f>B11+B21+B26+B31+B38+B44+B49+B57+B58</f>
        <v>3657</v>
      </c>
      <c r="C59" s="34">
        <f>C11+C21+C26+C31+C38+C44+C49+C57+C58</f>
        <v>615</v>
      </c>
      <c r="D59" s="17"/>
      <c r="E59" s="12">
        <f>E11+E21+E26+E31+E38+E44+E49+E57+E58</f>
        <v>351050</v>
      </c>
    </row>
    <row r="66" spans="3:3" x14ac:dyDescent="0.2">
      <c r="C66" s="2" t="s">
        <v>5</v>
      </c>
    </row>
  </sheetData>
  <phoneticPr fontId="8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90DD17-B924-4523-AB83-4448616EB50D}">
  <sheetPr>
    <tabColor theme="6" tint="0.39997558519241921"/>
  </sheetPr>
  <dimension ref="A1:E66"/>
  <sheetViews>
    <sheetView zoomScale="90" zoomScaleNormal="90" workbookViewId="0">
      <pane ySplit="4" topLeftCell="A5" activePane="bottomLeft" state="frozen"/>
      <selection activeCell="E4" sqref="E4"/>
      <selection pane="bottomLeft" activeCell="E6" sqref="E6"/>
    </sheetView>
  </sheetViews>
  <sheetFormatPr defaultColWidth="9" defaultRowHeight="12" x14ac:dyDescent="0.2"/>
  <cols>
    <col min="1" max="2" width="17.6328125" style="2" customWidth="1"/>
    <col min="3" max="3" width="17.08984375" style="2" customWidth="1"/>
    <col min="4" max="4" width="5.6328125" style="2" customWidth="1"/>
    <col min="5" max="5" width="15.54296875" style="2" customWidth="1"/>
    <col min="6" max="16384" width="9" style="2"/>
  </cols>
  <sheetData>
    <row r="1" spans="1:5" x14ac:dyDescent="0.2">
      <c r="A1" s="2" t="s">
        <v>87</v>
      </c>
      <c r="B1" s="4"/>
      <c r="C1" s="1"/>
      <c r="D1" s="1"/>
    </row>
    <row r="2" spans="1:5" x14ac:dyDescent="0.2">
      <c r="A2" s="3"/>
      <c r="B2" s="4"/>
      <c r="C2" s="1"/>
      <c r="D2" s="1"/>
    </row>
    <row r="3" spans="1:5" ht="12.5" thickBot="1" x14ac:dyDescent="0.25">
      <c r="A3" s="3"/>
      <c r="B3" s="4"/>
      <c r="C3" s="4" t="s">
        <v>88</v>
      </c>
      <c r="D3" s="4"/>
      <c r="E3" s="2" t="s">
        <v>0</v>
      </c>
    </row>
    <row r="4" spans="1:5" ht="24.5" thickBot="1" x14ac:dyDescent="0.25">
      <c r="A4" s="6" t="s">
        <v>1</v>
      </c>
      <c r="B4" s="35" t="s">
        <v>2</v>
      </c>
      <c r="C4" s="13" t="s">
        <v>3</v>
      </c>
      <c r="D4" s="14"/>
      <c r="E4" s="5" t="s">
        <v>89</v>
      </c>
    </row>
    <row r="5" spans="1:5" x14ac:dyDescent="0.2">
      <c r="A5" s="7" t="s">
        <v>16</v>
      </c>
      <c r="B5" s="18">
        <v>169</v>
      </c>
      <c r="C5" s="19">
        <v>0</v>
      </c>
      <c r="D5" s="15"/>
      <c r="E5" s="20">
        <v>8072</v>
      </c>
    </row>
    <row r="6" spans="1:5" x14ac:dyDescent="0.2">
      <c r="A6" s="8" t="s">
        <v>17</v>
      </c>
      <c r="B6" s="21">
        <v>33</v>
      </c>
      <c r="C6" s="22">
        <v>0</v>
      </c>
      <c r="D6" s="15"/>
      <c r="E6" s="23">
        <v>23721</v>
      </c>
    </row>
    <row r="7" spans="1:5" x14ac:dyDescent="0.2">
      <c r="A7" s="8" t="s">
        <v>18</v>
      </c>
      <c r="B7" s="21">
        <v>68</v>
      </c>
      <c r="C7" s="22">
        <v>44</v>
      </c>
      <c r="D7" s="15"/>
      <c r="E7" s="23">
        <v>11025</v>
      </c>
    </row>
    <row r="8" spans="1:5" x14ac:dyDescent="0.2">
      <c r="A8" s="8" t="s">
        <v>19</v>
      </c>
      <c r="B8" s="21">
        <v>6</v>
      </c>
      <c r="C8" s="22">
        <v>0</v>
      </c>
      <c r="D8" s="15"/>
      <c r="E8" s="23">
        <v>2314</v>
      </c>
    </row>
    <row r="9" spans="1:5" x14ac:dyDescent="0.2">
      <c r="A9" s="8" t="s">
        <v>20</v>
      </c>
      <c r="B9" s="21">
        <v>103</v>
      </c>
      <c r="C9" s="22">
        <v>12</v>
      </c>
      <c r="D9" s="15"/>
      <c r="E9" s="23">
        <v>8079</v>
      </c>
    </row>
    <row r="10" spans="1:5" x14ac:dyDescent="0.2">
      <c r="A10" s="8" t="s">
        <v>21</v>
      </c>
      <c r="B10" s="21">
        <v>49</v>
      </c>
      <c r="C10" s="22">
        <v>10</v>
      </c>
      <c r="D10" s="15"/>
      <c r="E10" s="23">
        <v>7194</v>
      </c>
    </row>
    <row r="11" spans="1:5" ht="12.5" thickBot="1" x14ac:dyDescent="0.25">
      <c r="A11" s="9" t="s">
        <v>6</v>
      </c>
      <c r="B11" s="24">
        <f>SUM(B5:B10)</f>
        <v>428</v>
      </c>
      <c r="C11" s="25">
        <f>SUM(C5:C10)</f>
        <v>66</v>
      </c>
      <c r="D11" s="16"/>
      <c r="E11" s="26">
        <f>+'[1]①原データ貼付(2種）'!U16</f>
        <v>60314</v>
      </c>
    </row>
    <row r="12" spans="1:5" x14ac:dyDescent="0.2">
      <c r="A12" s="7" t="s">
        <v>22</v>
      </c>
      <c r="B12" s="27">
        <v>560</v>
      </c>
      <c r="C12" s="19">
        <v>189</v>
      </c>
      <c r="D12" s="15"/>
      <c r="E12" s="23">
        <v>18652</v>
      </c>
    </row>
    <row r="13" spans="1:5" x14ac:dyDescent="0.2">
      <c r="A13" s="8" t="s">
        <v>23</v>
      </c>
      <c r="B13" s="21">
        <v>493</v>
      </c>
      <c r="C13" s="22">
        <v>13</v>
      </c>
      <c r="D13" s="15"/>
      <c r="E13" s="23">
        <v>39733</v>
      </c>
    </row>
    <row r="14" spans="1:5" x14ac:dyDescent="0.2">
      <c r="A14" s="8" t="s">
        <v>24</v>
      </c>
      <c r="B14" s="21">
        <v>155</v>
      </c>
      <c r="C14" s="22">
        <v>1</v>
      </c>
      <c r="D14" s="15"/>
      <c r="E14" s="23">
        <v>21916</v>
      </c>
    </row>
    <row r="15" spans="1:5" x14ac:dyDescent="0.2">
      <c r="A15" s="8" t="s">
        <v>25</v>
      </c>
      <c r="B15" s="21">
        <v>60</v>
      </c>
      <c r="C15" s="22">
        <v>34</v>
      </c>
      <c r="D15" s="15"/>
      <c r="E15" s="23">
        <v>4069</v>
      </c>
    </row>
    <row r="16" spans="1:5" x14ac:dyDescent="0.2">
      <c r="A16" s="8" t="s">
        <v>26</v>
      </c>
      <c r="B16" s="21">
        <v>403</v>
      </c>
      <c r="C16" s="22">
        <v>33</v>
      </c>
      <c r="D16" s="15"/>
      <c r="E16" s="23">
        <v>19618</v>
      </c>
    </row>
    <row r="17" spans="1:5" x14ac:dyDescent="0.2">
      <c r="A17" s="8" t="s">
        <v>27</v>
      </c>
      <c r="B17" s="21">
        <v>5</v>
      </c>
      <c r="C17" s="22">
        <v>0</v>
      </c>
      <c r="D17" s="15"/>
      <c r="E17" s="23">
        <v>948</v>
      </c>
    </row>
    <row r="18" spans="1:5" x14ac:dyDescent="0.2">
      <c r="A18" s="8" t="s">
        <v>28</v>
      </c>
      <c r="B18" s="21">
        <v>23</v>
      </c>
      <c r="C18" s="22">
        <v>0</v>
      </c>
      <c r="D18" s="15"/>
      <c r="E18" s="23">
        <v>2828</v>
      </c>
    </row>
    <row r="19" spans="1:5" x14ac:dyDescent="0.2">
      <c r="A19" s="8" t="s">
        <v>29</v>
      </c>
      <c r="B19" s="21">
        <v>16</v>
      </c>
      <c r="C19" s="22">
        <v>8</v>
      </c>
      <c r="D19" s="15"/>
      <c r="E19" s="23">
        <v>2185</v>
      </c>
    </row>
    <row r="20" spans="1:5" x14ac:dyDescent="0.2">
      <c r="A20" s="8" t="s">
        <v>30</v>
      </c>
      <c r="B20" s="21">
        <v>58</v>
      </c>
      <c r="C20" s="22">
        <v>2</v>
      </c>
      <c r="D20" s="15"/>
      <c r="E20" s="23">
        <v>9500</v>
      </c>
    </row>
    <row r="21" spans="1:5" ht="12.5" thickBot="1" x14ac:dyDescent="0.25">
      <c r="A21" s="9" t="s">
        <v>7</v>
      </c>
      <c r="B21" s="24">
        <f>SUM(B12:B20)</f>
        <v>1773</v>
      </c>
      <c r="C21" s="24">
        <f>SUM(C12:C20)</f>
        <v>280</v>
      </c>
      <c r="D21" s="16"/>
      <c r="E21" s="26">
        <f>+'[1]①原データ貼付(2種）'!U26</f>
        <v>119234</v>
      </c>
    </row>
    <row r="22" spans="1:5" x14ac:dyDescent="0.2">
      <c r="A22" s="7" t="s">
        <v>31</v>
      </c>
      <c r="B22" s="27">
        <v>16</v>
      </c>
      <c r="C22" s="19">
        <v>3</v>
      </c>
      <c r="D22" s="15"/>
      <c r="E22" s="23">
        <v>3422</v>
      </c>
    </row>
    <row r="23" spans="1:5" x14ac:dyDescent="0.2">
      <c r="A23" s="8" t="s">
        <v>32</v>
      </c>
      <c r="B23" s="21">
        <v>11</v>
      </c>
      <c r="C23" s="22">
        <v>0</v>
      </c>
      <c r="D23" s="15"/>
      <c r="E23" s="23">
        <v>1589</v>
      </c>
    </row>
    <row r="24" spans="1:5" x14ac:dyDescent="0.2">
      <c r="A24" s="8" t="s">
        <v>33</v>
      </c>
      <c r="B24" s="21">
        <v>0</v>
      </c>
      <c r="C24" s="22">
        <v>0</v>
      </c>
      <c r="D24" s="15"/>
      <c r="E24" s="23">
        <v>1769</v>
      </c>
    </row>
    <row r="25" spans="1:5" x14ac:dyDescent="0.2">
      <c r="A25" s="8" t="s">
        <v>34</v>
      </c>
      <c r="B25" s="21">
        <v>0</v>
      </c>
      <c r="C25" s="22">
        <v>0</v>
      </c>
      <c r="D25" s="15"/>
      <c r="E25" s="23">
        <v>636</v>
      </c>
    </row>
    <row r="26" spans="1:5" ht="12.5" thickBot="1" x14ac:dyDescent="0.25">
      <c r="A26" s="9" t="s">
        <v>8</v>
      </c>
      <c r="B26" s="24">
        <f>SUM(B22:B25)</f>
        <v>27</v>
      </c>
      <c r="C26" s="25">
        <f>SUM(C22:C25)</f>
        <v>3</v>
      </c>
      <c r="D26" s="16"/>
      <c r="E26" s="26">
        <f>+'[1]①原データ貼付(2種）'!U31</f>
        <v>7373</v>
      </c>
    </row>
    <row r="27" spans="1:5" x14ac:dyDescent="0.2">
      <c r="A27" s="7" t="s">
        <v>35</v>
      </c>
      <c r="B27" s="27">
        <v>37</v>
      </c>
      <c r="C27" s="19">
        <v>3</v>
      </c>
      <c r="D27" s="15"/>
      <c r="E27" s="23">
        <v>9101</v>
      </c>
    </row>
    <row r="28" spans="1:5" x14ac:dyDescent="0.2">
      <c r="A28" s="8" t="s">
        <v>36</v>
      </c>
      <c r="B28" s="21">
        <v>3</v>
      </c>
      <c r="C28" s="22">
        <v>0</v>
      </c>
      <c r="D28" s="15"/>
      <c r="E28" s="23">
        <v>3293</v>
      </c>
    </row>
    <row r="29" spans="1:5" x14ac:dyDescent="0.2">
      <c r="A29" s="8" t="s">
        <v>37</v>
      </c>
      <c r="B29" s="21">
        <v>207</v>
      </c>
      <c r="C29" s="22">
        <v>2</v>
      </c>
      <c r="D29" s="15"/>
      <c r="E29" s="23">
        <v>13795</v>
      </c>
    </row>
    <row r="30" spans="1:5" x14ac:dyDescent="0.2">
      <c r="A30" s="8" t="s">
        <v>38</v>
      </c>
      <c r="B30" s="21">
        <v>128</v>
      </c>
      <c r="C30" s="22">
        <v>0</v>
      </c>
      <c r="D30" s="15"/>
      <c r="E30" s="23">
        <v>5494</v>
      </c>
    </row>
    <row r="31" spans="1:5" ht="12.5" thickBot="1" x14ac:dyDescent="0.25">
      <c r="A31" s="9" t="s">
        <v>9</v>
      </c>
      <c r="B31" s="24">
        <f>SUM(B27:B30)</f>
        <v>375</v>
      </c>
      <c r="C31" s="25">
        <f>SUM(C27:C30)</f>
        <v>5</v>
      </c>
      <c r="D31" s="16"/>
      <c r="E31" s="26">
        <f>+'[1]①原データ貼付(2種）'!U36</f>
        <v>31737</v>
      </c>
    </row>
    <row r="32" spans="1:5" x14ac:dyDescent="0.2">
      <c r="A32" s="7" t="s">
        <v>39</v>
      </c>
      <c r="B32" s="27">
        <v>11</v>
      </c>
      <c r="C32" s="27">
        <v>0</v>
      </c>
      <c r="D32" s="15"/>
      <c r="E32" s="23">
        <v>1680</v>
      </c>
    </row>
    <row r="33" spans="1:5" x14ac:dyDescent="0.2">
      <c r="A33" s="8" t="s">
        <v>40</v>
      </c>
      <c r="B33" s="21">
        <v>33</v>
      </c>
      <c r="C33" s="22">
        <v>0</v>
      </c>
      <c r="D33" s="15"/>
      <c r="E33" s="23">
        <v>2729</v>
      </c>
    </row>
    <row r="34" spans="1:5" x14ac:dyDescent="0.2">
      <c r="A34" s="8" t="s">
        <v>41</v>
      </c>
      <c r="B34" s="21">
        <v>2</v>
      </c>
      <c r="C34" s="22">
        <v>0</v>
      </c>
      <c r="D34" s="15"/>
      <c r="E34" s="23">
        <v>850</v>
      </c>
    </row>
    <row r="35" spans="1:5" x14ac:dyDescent="0.2">
      <c r="A35" s="8" t="s">
        <v>42</v>
      </c>
      <c r="B35" s="21">
        <v>105</v>
      </c>
      <c r="C35" s="22">
        <v>0</v>
      </c>
      <c r="D35" s="15"/>
      <c r="E35" s="23">
        <v>8480</v>
      </c>
    </row>
    <row r="36" spans="1:5" x14ac:dyDescent="0.2">
      <c r="A36" s="8" t="s">
        <v>43</v>
      </c>
      <c r="B36" s="21">
        <v>58</v>
      </c>
      <c r="C36" s="22">
        <v>4</v>
      </c>
      <c r="D36" s="15"/>
      <c r="E36" s="23">
        <v>2347</v>
      </c>
    </row>
    <row r="37" spans="1:5" x14ac:dyDescent="0.2">
      <c r="A37" s="8" t="s">
        <v>44</v>
      </c>
      <c r="B37" s="21">
        <v>15</v>
      </c>
      <c r="C37" s="22">
        <v>0</v>
      </c>
      <c r="D37" s="15"/>
      <c r="E37" s="23">
        <v>464</v>
      </c>
    </row>
    <row r="38" spans="1:5" ht="12.5" thickBot="1" x14ac:dyDescent="0.25">
      <c r="A38" s="9" t="s">
        <v>10</v>
      </c>
      <c r="B38" s="24">
        <f>SUM(B32:B37)</f>
        <v>224</v>
      </c>
      <c r="C38" s="25">
        <f>SUM(C32:C37)</f>
        <v>4</v>
      </c>
      <c r="D38" s="16"/>
      <c r="E38" s="26">
        <f>+'[1]①原データ貼付(2種）'!U43</f>
        <v>16476</v>
      </c>
    </row>
    <row r="39" spans="1:5" x14ac:dyDescent="0.2">
      <c r="A39" s="7" t="s">
        <v>45</v>
      </c>
      <c r="B39" s="27">
        <v>9</v>
      </c>
      <c r="C39" s="19">
        <v>0</v>
      </c>
      <c r="D39" s="15"/>
      <c r="E39" s="23">
        <v>6366</v>
      </c>
    </row>
    <row r="40" spans="1:5" x14ac:dyDescent="0.2">
      <c r="A40" s="8" t="s">
        <v>46</v>
      </c>
      <c r="B40" s="21">
        <v>100</v>
      </c>
      <c r="C40" s="22">
        <v>8</v>
      </c>
      <c r="D40" s="15"/>
      <c r="E40" s="23">
        <v>8229</v>
      </c>
    </row>
    <row r="41" spans="1:5" x14ac:dyDescent="0.2">
      <c r="A41" s="8" t="s">
        <v>47</v>
      </c>
      <c r="B41" s="21">
        <v>103</v>
      </c>
      <c r="C41" s="22">
        <v>0</v>
      </c>
      <c r="D41" s="15"/>
      <c r="E41" s="23">
        <v>11540</v>
      </c>
    </row>
    <row r="42" spans="1:5" x14ac:dyDescent="0.2">
      <c r="A42" s="8" t="s">
        <v>48</v>
      </c>
      <c r="B42" s="21">
        <v>12</v>
      </c>
      <c r="C42" s="22">
        <v>0</v>
      </c>
      <c r="D42" s="15"/>
      <c r="E42" s="23">
        <v>5273</v>
      </c>
    </row>
    <row r="43" spans="1:5" x14ac:dyDescent="0.2">
      <c r="A43" s="8" t="s">
        <v>49</v>
      </c>
      <c r="B43" s="21">
        <v>6</v>
      </c>
      <c r="C43" s="22">
        <v>0</v>
      </c>
      <c r="D43" s="15"/>
      <c r="E43" s="23">
        <v>1831</v>
      </c>
    </row>
    <row r="44" spans="1:5" ht="12.5" thickBot="1" x14ac:dyDescent="0.25">
      <c r="A44" s="9" t="s">
        <v>11</v>
      </c>
      <c r="B44" s="24">
        <f>SUM(B39:B43)</f>
        <v>230</v>
      </c>
      <c r="C44" s="25">
        <f>SUM(C39:C43)</f>
        <v>8</v>
      </c>
      <c r="D44" s="16"/>
      <c r="E44" s="26">
        <f>+'[1]①原データ貼付(2種）'!U49</f>
        <v>33209</v>
      </c>
    </row>
    <row r="45" spans="1:5" x14ac:dyDescent="0.2">
      <c r="A45" s="7" t="s">
        <v>50</v>
      </c>
      <c r="B45" s="27">
        <v>20</v>
      </c>
      <c r="C45" s="19">
        <v>0</v>
      </c>
      <c r="D45" s="15"/>
      <c r="E45" s="23">
        <v>2378</v>
      </c>
    </row>
    <row r="46" spans="1:5" x14ac:dyDescent="0.2">
      <c r="A46" s="8" t="s">
        <v>51</v>
      </c>
      <c r="B46" s="21">
        <v>61</v>
      </c>
      <c r="C46" s="22">
        <v>0</v>
      </c>
      <c r="D46" s="15"/>
      <c r="E46" s="23">
        <v>4126</v>
      </c>
    </row>
    <row r="47" spans="1:5" x14ac:dyDescent="0.2">
      <c r="A47" s="8" t="s">
        <v>52</v>
      </c>
      <c r="B47" s="21">
        <v>44</v>
      </c>
      <c r="C47" s="22">
        <v>0</v>
      </c>
      <c r="D47" s="15"/>
      <c r="E47" s="23">
        <v>3123</v>
      </c>
    </row>
    <row r="48" spans="1:5" x14ac:dyDescent="0.2">
      <c r="A48" s="8" t="s">
        <v>15</v>
      </c>
      <c r="B48" s="21">
        <v>2</v>
      </c>
      <c r="C48" s="22">
        <v>0</v>
      </c>
      <c r="D48" s="15"/>
      <c r="E48" s="23">
        <v>2134</v>
      </c>
    </row>
    <row r="49" spans="1:5" ht="12.5" thickBot="1" x14ac:dyDescent="0.25">
      <c r="A49" s="9" t="s">
        <v>12</v>
      </c>
      <c r="B49" s="24">
        <f>SUM(B45:B48)</f>
        <v>127</v>
      </c>
      <c r="C49" s="25">
        <f>SUM(C45:C48)</f>
        <v>0</v>
      </c>
      <c r="D49" s="16"/>
      <c r="E49" s="26">
        <f>+'[1]①原データ貼付(2種）'!U54</f>
        <v>11729</v>
      </c>
    </row>
    <row r="50" spans="1:5" x14ac:dyDescent="0.2">
      <c r="A50" s="7" t="s">
        <v>53</v>
      </c>
      <c r="B50" s="27">
        <v>3</v>
      </c>
      <c r="C50" s="19">
        <v>0</v>
      </c>
      <c r="D50" s="15"/>
      <c r="E50" s="23">
        <v>6590</v>
      </c>
    </row>
    <row r="51" spans="1:5" x14ac:dyDescent="0.2">
      <c r="A51" s="8" t="s">
        <v>54</v>
      </c>
      <c r="B51" s="21">
        <v>2</v>
      </c>
      <c r="C51" s="22">
        <v>0</v>
      </c>
      <c r="D51" s="15"/>
      <c r="E51" s="23">
        <v>1475</v>
      </c>
    </row>
    <row r="52" spans="1:5" x14ac:dyDescent="0.2">
      <c r="A52" s="8" t="s">
        <v>55</v>
      </c>
      <c r="B52" s="21">
        <v>15</v>
      </c>
      <c r="C52" s="22">
        <v>1</v>
      </c>
      <c r="D52" s="15"/>
      <c r="E52" s="23">
        <v>4453</v>
      </c>
    </row>
    <row r="53" spans="1:5" x14ac:dyDescent="0.2">
      <c r="A53" s="8" t="s">
        <v>56</v>
      </c>
      <c r="B53" s="21">
        <v>176</v>
      </c>
      <c r="C53" s="22">
        <v>0</v>
      </c>
      <c r="D53" s="15"/>
      <c r="E53" s="23">
        <v>29798</v>
      </c>
    </row>
    <row r="54" spans="1:5" x14ac:dyDescent="0.2">
      <c r="A54" s="8" t="s">
        <v>57</v>
      </c>
      <c r="B54" s="21">
        <v>3</v>
      </c>
      <c r="C54" s="22">
        <v>0</v>
      </c>
      <c r="D54" s="15"/>
      <c r="E54" s="23">
        <v>8637</v>
      </c>
    </row>
    <row r="55" spans="1:5" x14ac:dyDescent="0.2">
      <c r="A55" s="8" t="s">
        <v>58</v>
      </c>
      <c r="B55" s="21">
        <v>37</v>
      </c>
      <c r="C55" s="22">
        <v>0</v>
      </c>
      <c r="D55" s="15"/>
      <c r="E55" s="23">
        <v>8869</v>
      </c>
    </row>
    <row r="56" spans="1:5" x14ac:dyDescent="0.2">
      <c r="A56" s="8" t="s">
        <v>59</v>
      </c>
      <c r="B56" s="21">
        <v>28</v>
      </c>
      <c r="C56" s="22">
        <v>0</v>
      </c>
      <c r="D56" s="15"/>
      <c r="E56" s="23">
        <v>8287</v>
      </c>
    </row>
    <row r="57" spans="1:5" ht="12.5" thickBot="1" x14ac:dyDescent="0.25">
      <c r="A57" s="9" t="s">
        <v>13</v>
      </c>
      <c r="B57" s="28">
        <f>SUM(B50:B56)</f>
        <v>264</v>
      </c>
      <c r="C57" s="29">
        <f>SUM(C50:C56)</f>
        <v>1</v>
      </c>
      <c r="D57" s="16"/>
      <c r="E57" s="30">
        <f>+'[1]①原データ貼付(2種）'!U62</f>
        <v>68181</v>
      </c>
    </row>
    <row r="58" spans="1:5" ht="12.5" thickBot="1" x14ac:dyDescent="0.25">
      <c r="A58" s="10" t="s">
        <v>60</v>
      </c>
      <c r="B58" s="21">
        <v>15</v>
      </c>
      <c r="C58" s="31">
        <v>0</v>
      </c>
      <c r="D58" s="16"/>
      <c r="E58" s="32">
        <v>2716</v>
      </c>
    </row>
    <row r="59" spans="1:5" ht="13" thickTop="1" thickBot="1" x14ac:dyDescent="0.25">
      <c r="A59" s="11" t="s">
        <v>14</v>
      </c>
      <c r="B59" s="33">
        <f>B11+B21+B26+B31+B38+B44+B49+B57+B58</f>
        <v>3463</v>
      </c>
      <c r="C59" s="34">
        <f>C11+C21+C26+C31+C38+C44+C49+C57+C58</f>
        <v>367</v>
      </c>
      <c r="D59" s="17"/>
      <c r="E59" s="12">
        <f>E11+E21+E26+E31+E38+E44+E49+E57+E58</f>
        <v>350969</v>
      </c>
    </row>
    <row r="66" spans="3:3" x14ac:dyDescent="0.2">
      <c r="C66" s="2" t="s">
        <v>5</v>
      </c>
    </row>
  </sheetData>
  <phoneticPr fontId="8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D18EFD-0C6B-4293-A460-239969A77410}">
  <sheetPr>
    <tabColor theme="6" tint="0.39997558519241921"/>
  </sheetPr>
  <dimension ref="A1:E66"/>
  <sheetViews>
    <sheetView tabSelected="1" zoomScale="90" zoomScaleNormal="90" workbookViewId="0">
      <pane ySplit="4" topLeftCell="A5" activePane="bottomLeft" state="frozen"/>
      <selection activeCell="E4" sqref="E4"/>
      <selection pane="bottomLeft" activeCell="B3" sqref="B3"/>
    </sheetView>
  </sheetViews>
  <sheetFormatPr defaultColWidth="9" defaultRowHeight="12" x14ac:dyDescent="0.2"/>
  <cols>
    <col min="1" max="2" width="17.6328125" style="2" customWidth="1"/>
    <col min="3" max="3" width="17.08984375" style="2" customWidth="1"/>
    <col min="4" max="4" width="5.6328125" style="2" customWidth="1"/>
    <col min="5" max="5" width="15.54296875" style="2" customWidth="1"/>
    <col min="6" max="16384" width="9" style="2"/>
  </cols>
  <sheetData>
    <row r="1" spans="1:5" x14ac:dyDescent="0.2">
      <c r="A1" s="2" t="s">
        <v>90</v>
      </c>
      <c r="B1" s="4"/>
      <c r="C1" s="1"/>
      <c r="D1" s="1"/>
    </row>
    <row r="2" spans="1:5" x14ac:dyDescent="0.2">
      <c r="A2" s="3"/>
      <c r="B2" s="4"/>
      <c r="C2" s="1"/>
      <c r="D2" s="1"/>
    </row>
    <row r="3" spans="1:5" ht="12.5" thickBot="1" x14ac:dyDescent="0.25">
      <c r="A3" s="3"/>
      <c r="B3" s="4"/>
      <c r="C3" s="4" t="s">
        <v>91</v>
      </c>
      <c r="D3" s="4"/>
      <c r="E3" s="2" t="s">
        <v>0</v>
      </c>
    </row>
    <row r="4" spans="1:5" ht="24.5" thickBot="1" x14ac:dyDescent="0.25">
      <c r="A4" s="6" t="s">
        <v>1</v>
      </c>
      <c r="B4" s="35" t="s">
        <v>2</v>
      </c>
      <c r="C4" s="13" t="s">
        <v>3</v>
      </c>
      <c r="D4" s="14"/>
      <c r="E4" s="5" t="s">
        <v>92</v>
      </c>
    </row>
    <row r="5" spans="1:5" x14ac:dyDescent="0.2">
      <c r="A5" s="7" t="s">
        <v>16</v>
      </c>
      <c r="B5" s="18">
        <v>138</v>
      </c>
      <c r="C5" s="19">
        <v>34</v>
      </c>
      <c r="D5" s="15"/>
      <c r="E5" s="20">
        <v>8075</v>
      </c>
    </row>
    <row r="6" spans="1:5" x14ac:dyDescent="0.2">
      <c r="A6" s="8" t="s">
        <v>17</v>
      </c>
      <c r="B6" s="21">
        <v>21</v>
      </c>
      <c r="C6" s="22">
        <v>0</v>
      </c>
      <c r="D6" s="15"/>
      <c r="E6" s="23">
        <v>23693</v>
      </c>
    </row>
    <row r="7" spans="1:5" x14ac:dyDescent="0.2">
      <c r="A7" s="8" t="s">
        <v>18</v>
      </c>
      <c r="B7" s="21">
        <v>41</v>
      </c>
      <c r="C7" s="22">
        <v>10</v>
      </c>
      <c r="D7" s="15"/>
      <c r="E7" s="23">
        <v>10999</v>
      </c>
    </row>
    <row r="8" spans="1:5" x14ac:dyDescent="0.2">
      <c r="A8" s="8" t="s">
        <v>19</v>
      </c>
      <c r="B8" s="21">
        <v>0</v>
      </c>
      <c r="C8" s="22">
        <v>0</v>
      </c>
      <c r="D8" s="15"/>
      <c r="E8" s="23">
        <v>2323</v>
      </c>
    </row>
    <row r="9" spans="1:5" x14ac:dyDescent="0.2">
      <c r="A9" s="8" t="s">
        <v>20</v>
      </c>
      <c r="B9" s="21">
        <v>71</v>
      </c>
      <c r="C9" s="22">
        <v>14</v>
      </c>
      <c r="D9" s="15"/>
      <c r="E9" s="23">
        <v>8040</v>
      </c>
    </row>
    <row r="10" spans="1:5" x14ac:dyDescent="0.2">
      <c r="A10" s="8" t="s">
        <v>21</v>
      </c>
      <c r="B10" s="21">
        <v>34</v>
      </c>
      <c r="C10" s="22">
        <v>8</v>
      </c>
      <c r="D10" s="15"/>
      <c r="E10" s="23">
        <v>7184</v>
      </c>
    </row>
    <row r="11" spans="1:5" ht="12.5" thickBot="1" x14ac:dyDescent="0.25">
      <c r="A11" s="9" t="s">
        <v>6</v>
      </c>
      <c r="B11" s="24">
        <f>SUM(B5:B10)</f>
        <v>305</v>
      </c>
      <c r="C11" s="25">
        <f>SUM(C5:C10)</f>
        <v>66</v>
      </c>
      <c r="D11" s="16"/>
      <c r="E11" s="26">
        <f>+'[1]①原データ貼付(2種）'!U16</f>
        <v>60314</v>
      </c>
    </row>
    <row r="12" spans="1:5" x14ac:dyDescent="0.2">
      <c r="A12" s="7" t="s">
        <v>22</v>
      </c>
      <c r="B12" s="27">
        <v>519</v>
      </c>
      <c r="C12" s="19">
        <v>151</v>
      </c>
      <c r="D12" s="15"/>
      <c r="E12" s="23">
        <v>18636</v>
      </c>
    </row>
    <row r="13" spans="1:5" x14ac:dyDescent="0.2">
      <c r="A13" s="8" t="s">
        <v>23</v>
      </c>
      <c r="B13" s="21">
        <v>452</v>
      </c>
      <c r="C13" s="22">
        <v>12</v>
      </c>
      <c r="D13" s="15"/>
      <c r="E13" s="23">
        <v>39698</v>
      </c>
    </row>
    <row r="14" spans="1:5" x14ac:dyDescent="0.2">
      <c r="A14" s="8" t="s">
        <v>24</v>
      </c>
      <c r="B14" s="21">
        <v>147</v>
      </c>
      <c r="C14" s="22">
        <v>3</v>
      </c>
      <c r="D14" s="15"/>
      <c r="E14" s="23">
        <v>21792</v>
      </c>
    </row>
    <row r="15" spans="1:5" x14ac:dyDescent="0.2">
      <c r="A15" s="8" t="s">
        <v>25</v>
      </c>
      <c r="B15" s="21">
        <v>44</v>
      </c>
      <c r="C15" s="22">
        <v>8</v>
      </c>
      <c r="D15" s="15"/>
      <c r="E15" s="23">
        <v>4041</v>
      </c>
    </row>
    <row r="16" spans="1:5" x14ac:dyDescent="0.2">
      <c r="A16" s="8" t="s">
        <v>26</v>
      </c>
      <c r="B16" s="21">
        <v>484</v>
      </c>
      <c r="C16" s="22">
        <v>26</v>
      </c>
      <c r="D16" s="15"/>
      <c r="E16" s="23">
        <v>19659</v>
      </c>
    </row>
    <row r="17" spans="1:5" x14ac:dyDescent="0.2">
      <c r="A17" s="8" t="s">
        <v>27</v>
      </c>
      <c r="B17" s="21">
        <v>5</v>
      </c>
      <c r="C17" s="22">
        <v>0</v>
      </c>
      <c r="D17" s="15"/>
      <c r="E17" s="23">
        <v>961</v>
      </c>
    </row>
    <row r="18" spans="1:5" x14ac:dyDescent="0.2">
      <c r="A18" s="8" t="s">
        <v>28</v>
      </c>
      <c r="B18" s="21">
        <v>22</v>
      </c>
      <c r="C18" s="22">
        <v>0</v>
      </c>
      <c r="D18" s="15"/>
      <c r="E18" s="23">
        <v>2805</v>
      </c>
    </row>
    <row r="19" spans="1:5" x14ac:dyDescent="0.2">
      <c r="A19" s="8" t="s">
        <v>29</v>
      </c>
      <c r="B19" s="21">
        <v>16</v>
      </c>
      <c r="C19" s="22">
        <v>8</v>
      </c>
      <c r="D19" s="15"/>
      <c r="E19" s="23">
        <v>2175</v>
      </c>
    </row>
    <row r="20" spans="1:5" x14ac:dyDescent="0.2">
      <c r="A20" s="8" t="s">
        <v>30</v>
      </c>
      <c r="B20" s="21">
        <v>43</v>
      </c>
      <c r="C20" s="22">
        <v>0</v>
      </c>
      <c r="D20" s="15"/>
      <c r="E20" s="23">
        <v>9467</v>
      </c>
    </row>
    <row r="21" spans="1:5" ht="12.5" thickBot="1" x14ac:dyDescent="0.25">
      <c r="A21" s="9" t="s">
        <v>7</v>
      </c>
      <c r="B21" s="24">
        <f>SUM(B12:B20)</f>
        <v>1732</v>
      </c>
      <c r="C21" s="24">
        <f>SUM(C12:C20)</f>
        <v>208</v>
      </c>
      <c r="D21" s="16"/>
      <c r="E21" s="26">
        <f>+'[1]①原データ貼付(2種）'!U26</f>
        <v>119234</v>
      </c>
    </row>
    <row r="22" spans="1:5" x14ac:dyDescent="0.2">
      <c r="A22" s="7" t="s">
        <v>31</v>
      </c>
      <c r="B22" s="27">
        <v>2</v>
      </c>
      <c r="C22" s="19">
        <v>0</v>
      </c>
      <c r="D22" s="15"/>
      <c r="E22" s="23">
        <v>3391</v>
      </c>
    </row>
    <row r="23" spans="1:5" x14ac:dyDescent="0.2">
      <c r="A23" s="8" t="s">
        <v>32</v>
      </c>
      <c r="B23" s="21">
        <v>8</v>
      </c>
      <c r="C23" s="22">
        <v>0</v>
      </c>
      <c r="D23" s="15"/>
      <c r="E23" s="23">
        <v>1591</v>
      </c>
    </row>
    <row r="24" spans="1:5" x14ac:dyDescent="0.2">
      <c r="A24" s="8" t="s">
        <v>33</v>
      </c>
      <c r="B24" s="21">
        <v>0</v>
      </c>
      <c r="C24" s="22">
        <v>0</v>
      </c>
      <c r="D24" s="15"/>
      <c r="E24" s="23">
        <v>1757</v>
      </c>
    </row>
    <row r="25" spans="1:5" x14ac:dyDescent="0.2">
      <c r="A25" s="8" t="s">
        <v>34</v>
      </c>
      <c r="B25" s="21">
        <v>0</v>
      </c>
      <c r="C25" s="22">
        <v>0</v>
      </c>
      <c r="D25" s="15"/>
      <c r="E25" s="23">
        <v>634</v>
      </c>
    </row>
    <row r="26" spans="1:5" ht="12.5" thickBot="1" x14ac:dyDescent="0.25">
      <c r="A26" s="9" t="s">
        <v>8</v>
      </c>
      <c r="B26" s="24">
        <f>SUM(B22:B25)</f>
        <v>10</v>
      </c>
      <c r="C26" s="25">
        <f>SUM(C22:C25)</f>
        <v>0</v>
      </c>
      <c r="D26" s="16"/>
      <c r="E26" s="26">
        <f>+'[1]①原データ貼付(2種）'!U31</f>
        <v>7373</v>
      </c>
    </row>
    <row r="27" spans="1:5" x14ac:dyDescent="0.2">
      <c r="A27" s="7" t="s">
        <v>35</v>
      </c>
      <c r="B27" s="27">
        <v>64</v>
      </c>
      <c r="C27" s="19">
        <v>7</v>
      </c>
      <c r="D27" s="15"/>
      <c r="E27" s="23">
        <v>9113</v>
      </c>
    </row>
    <row r="28" spans="1:5" x14ac:dyDescent="0.2">
      <c r="A28" s="8" t="s">
        <v>36</v>
      </c>
      <c r="B28" s="21">
        <v>6</v>
      </c>
      <c r="C28" s="22">
        <v>0</v>
      </c>
      <c r="D28" s="15"/>
      <c r="E28" s="23">
        <v>3298</v>
      </c>
    </row>
    <row r="29" spans="1:5" x14ac:dyDescent="0.2">
      <c r="A29" s="8" t="s">
        <v>37</v>
      </c>
      <c r="B29" s="21">
        <v>262</v>
      </c>
      <c r="C29" s="22">
        <v>1</v>
      </c>
      <c r="D29" s="15"/>
      <c r="E29" s="23">
        <v>13831</v>
      </c>
    </row>
    <row r="30" spans="1:5" x14ac:dyDescent="0.2">
      <c r="A30" s="8" t="s">
        <v>38</v>
      </c>
      <c r="B30" s="21">
        <v>127</v>
      </c>
      <c r="C30" s="22">
        <v>0</v>
      </c>
      <c r="D30" s="15"/>
      <c r="E30" s="23">
        <v>5495</v>
      </c>
    </row>
    <row r="31" spans="1:5" ht="12.5" thickBot="1" x14ac:dyDescent="0.25">
      <c r="A31" s="9" t="s">
        <v>9</v>
      </c>
      <c r="B31" s="24">
        <f>SUM(B27:B30)</f>
        <v>459</v>
      </c>
      <c r="C31" s="25">
        <f>SUM(C27:C30)</f>
        <v>8</v>
      </c>
      <c r="D31" s="16"/>
      <c r="E31" s="26">
        <f>+'[1]①原データ貼付(2種）'!U36</f>
        <v>31737</v>
      </c>
    </row>
    <row r="32" spans="1:5" x14ac:dyDescent="0.2">
      <c r="A32" s="7" t="s">
        <v>39</v>
      </c>
      <c r="B32" s="27">
        <v>17</v>
      </c>
      <c r="C32" s="27">
        <v>0</v>
      </c>
      <c r="D32" s="15"/>
      <c r="E32" s="23">
        <v>1685</v>
      </c>
    </row>
    <row r="33" spans="1:5" x14ac:dyDescent="0.2">
      <c r="A33" s="8" t="s">
        <v>40</v>
      </c>
      <c r="B33" s="21">
        <v>10</v>
      </c>
      <c r="C33" s="22">
        <v>0</v>
      </c>
      <c r="D33" s="15"/>
      <c r="E33" s="23">
        <v>2704</v>
      </c>
    </row>
    <row r="34" spans="1:5" x14ac:dyDescent="0.2">
      <c r="A34" s="8" t="s">
        <v>41</v>
      </c>
      <c r="B34" s="21">
        <v>17</v>
      </c>
      <c r="C34" s="22">
        <v>0</v>
      </c>
      <c r="D34" s="15"/>
      <c r="E34" s="23">
        <v>859</v>
      </c>
    </row>
    <row r="35" spans="1:5" x14ac:dyDescent="0.2">
      <c r="A35" s="8" t="s">
        <v>42</v>
      </c>
      <c r="B35" s="21">
        <v>93</v>
      </c>
      <c r="C35" s="22">
        <v>0</v>
      </c>
      <c r="D35" s="15"/>
      <c r="E35" s="23">
        <v>8444</v>
      </c>
    </row>
    <row r="36" spans="1:5" x14ac:dyDescent="0.2">
      <c r="A36" s="8" t="s">
        <v>43</v>
      </c>
      <c r="B36" s="21">
        <v>34</v>
      </c>
      <c r="C36" s="22">
        <v>4</v>
      </c>
      <c r="D36" s="15"/>
      <c r="E36" s="23">
        <v>2310</v>
      </c>
    </row>
    <row r="37" spans="1:5" x14ac:dyDescent="0.2">
      <c r="A37" s="8" t="s">
        <v>44</v>
      </c>
      <c r="B37" s="21">
        <v>15</v>
      </c>
      <c r="C37" s="22">
        <v>0</v>
      </c>
      <c r="D37" s="15"/>
      <c r="E37" s="23">
        <v>474</v>
      </c>
    </row>
    <row r="38" spans="1:5" ht="12.5" thickBot="1" x14ac:dyDescent="0.25">
      <c r="A38" s="9" t="s">
        <v>10</v>
      </c>
      <c r="B38" s="24">
        <f>SUM(B32:B37)</f>
        <v>186</v>
      </c>
      <c r="C38" s="25">
        <f>SUM(C32:C37)</f>
        <v>4</v>
      </c>
      <c r="D38" s="16"/>
      <c r="E38" s="26">
        <f>+'[1]①原データ貼付(2種）'!U43</f>
        <v>16476</v>
      </c>
    </row>
    <row r="39" spans="1:5" x14ac:dyDescent="0.2">
      <c r="A39" s="7" t="s">
        <v>45</v>
      </c>
      <c r="B39" s="27">
        <v>25</v>
      </c>
      <c r="C39" s="19">
        <v>0</v>
      </c>
      <c r="D39" s="15"/>
      <c r="E39" s="23">
        <v>6356</v>
      </c>
    </row>
    <row r="40" spans="1:5" x14ac:dyDescent="0.2">
      <c r="A40" s="8" t="s">
        <v>46</v>
      </c>
      <c r="B40" s="21">
        <v>101</v>
      </c>
      <c r="C40" s="22">
        <v>4</v>
      </c>
      <c r="D40" s="15"/>
      <c r="E40" s="23">
        <v>8250</v>
      </c>
    </row>
    <row r="41" spans="1:5" x14ac:dyDescent="0.2">
      <c r="A41" s="8" t="s">
        <v>47</v>
      </c>
      <c r="B41" s="21">
        <v>157</v>
      </c>
      <c r="C41" s="22">
        <v>1</v>
      </c>
      <c r="D41" s="15"/>
      <c r="E41" s="23">
        <v>11541</v>
      </c>
    </row>
    <row r="42" spans="1:5" x14ac:dyDescent="0.2">
      <c r="A42" s="8" t="s">
        <v>48</v>
      </c>
      <c r="B42" s="21">
        <v>12</v>
      </c>
      <c r="C42" s="22">
        <v>0</v>
      </c>
      <c r="D42" s="15"/>
      <c r="E42" s="23">
        <v>5224</v>
      </c>
    </row>
    <row r="43" spans="1:5" x14ac:dyDescent="0.2">
      <c r="A43" s="8" t="s">
        <v>49</v>
      </c>
      <c r="B43" s="21">
        <v>28</v>
      </c>
      <c r="C43" s="22">
        <v>0</v>
      </c>
      <c r="D43" s="15"/>
      <c r="E43" s="23">
        <v>1838</v>
      </c>
    </row>
    <row r="44" spans="1:5" ht="12.5" thickBot="1" x14ac:dyDescent="0.25">
      <c r="A44" s="9" t="s">
        <v>11</v>
      </c>
      <c r="B44" s="24">
        <f>SUM(B39:B43)</f>
        <v>323</v>
      </c>
      <c r="C44" s="25">
        <f>SUM(C39:C43)</f>
        <v>5</v>
      </c>
      <c r="D44" s="16"/>
      <c r="E44" s="26">
        <f>+'[1]①原データ貼付(2種）'!U49</f>
        <v>33209</v>
      </c>
    </row>
    <row r="45" spans="1:5" x14ac:dyDescent="0.2">
      <c r="A45" s="7" t="s">
        <v>50</v>
      </c>
      <c r="B45" s="27">
        <v>17</v>
      </c>
      <c r="C45" s="19">
        <v>0</v>
      </c>
      <c r="D45" s="15"/>
      <c r="E45" s="23">
        <v>2365</v>
      </c>
    </row>
    <row r="46" spans="1:5" x14ac:dyDescent="0.2">
      <c r="A46" s="8" t="s">
        <v>51</v>
      </c>
      <c r="B46" s="21">
        <v>80</v>
      </c>
      <c r="C46" s="22">
        <v>0</v>
      </c>
      <c r="D46" s="15"/>
      <c r="E46" s="23">
        <v>4109</v>
      </c>
    </row>
    <row r="47" spans="1:5" x14ac:dyDescent="0.2">
      <c r="A47" s="8" t="s">
        <v>52</v>
      </c>
      <c r="B47" s="21">
        <v>26</v>
      </c>
      <c r="C47" s="22">
        <v>0</v>
      </c>
      <c r="D47" s="15"/>
      <c r="E47" s="23">
        <v>3109</v>
      </c>
    </row>
    <row r="48" spans="1:5" x14ac:dyDescent="0.2">
      <c r="A48" s="8" t="s">
        <v>15</v>
      </c>
      <c r="B48" s="21">
        <v>15</v>
      </c>
      <c r="C48" s="22">
        <v>0</v>
      </c>
      <c r="D48" s="15"/>
      <c r="E48" s="23">
        <v>2146</v>
      </c>
    </row>
    <row r="49" spans="1:5" ht="12.5" thickBot="1" x14ac:dyDescent="0.25">
      <c r="A49" s="9" t="s">
        <v>12</v>
      </c>
      <c r="B49" s="24">
        <f>SUM(B45:B48)</f>
        <v>138</v>
      </c>
      <c r="C49" s="25">
        <f>SUM(C45:C48)</f>
        <v>0</v>
      </c>
      <c r="D49" s="16"/>
      <c r="E49" s="26">
        <f>+'[1]①原データ貼付(2種）'!U54</f>
        <v>11729</v>
      </c>
    </row>
    <row r="50" spans="1:5" x14ac:dyDescent="0.2">
      <c r="A50" s="7" t="s">
        <v>53</v>
      </c>
      <c r="B50" s="27">
        <v>1</v>
      </c>
      <c r="C50" s="19">
        <v>0</v>
      </c>
      <c r="D50" s="15"/>
      <c r="E50" s="23">
        <v>6611</v>
      </c>
    </row>
    <row r="51" spans="1:5" x14ac:dyDescent="0.2">
      <c r="A51" s="8" t="s">
        <v>54</v>
      </c>
      <c r="B51" s="21">
        <v>4</v>
      </c>
      <c r="C51" s="22">
        <v>0</v>
      </c>
      <c r="D51" s="15"/>
      <c r="E51" s="23">
        <v>1476</v>
      </c>
    </row>
    <row r="52" spans="1:5" x14ac:dyDescent="0.2">
      <c r="A52" s="8" t="s">
        <v>55</v>
      </c>
      <c r="B52" s="21">
        <v>53</v>
      </c>
      <c r="C52" s="22">
        <v>8</v>
      </c>
      <c r="D52" s="15"/>
      <c r="E52" s="23">
        <v>4432</v>
      </c>
    </row>
    <row r="53" spans="1:5" x14ac:dyDescent="0.2">
      <c r="A53" s="8" t="s">
        <v>56</v>
      </c>
      <c r="B53" s="21">
        <v>180</v>
      </c>
      <c r="C53" s="22">
        <v>0</v>
      </c>
      <c r="D53" s="15"/>
      <c r="E53" s="23">
        <v>29877</v>
      </c>
    </row>
    <row r="54" spans="1:5" x14ac:dyDescent="0.2">
      <c r="A54" s="8" t="s">
        <v>57</v>
      </c>
      <c r="B54" s="21">
        <v>22</v>
      </c>
      <c r="C54" s="22">
        <v>0</v>
      </c>
      <c r="D54" s="15"/>
      <c r="E54" s="23">
        <v>8679</v>
      </c>
    </row>
    <row r="55" spans="1:5" x14ac:dyDescent="0.2">
      <c r="A55" s="8" t="s">
        <v>58</v>
      </c>
      <c r="B55" s="21">
        <v>21</v>
      </c>
      <c r="C55" s="22">
        <v>0</v>
      </c>
      <c r="D55" s="15"/>
      <c r="E55" s="23">
        <v>8847</v>
      </c>
    </row>
    <row r="56" spans="1:5" x14ac:dyDescent="0.2">
      <c r="A56" s="8" t="s">
        <v>59</v>
      </c>
      <c r="B56" s="21">
        <v>7</v>
      </c>
      <c r="C56" s="22">
        <v>0</v>
      </c>
      <c r="D56" s="15"/>
      <c r="E56" s="23">
        <v>8259</v>
      </c>
    </row>
    <row r="57" spans="1:5" ht="12.5" thickBot="1" x14ac:dyDescent="0.25">
      <c r="A57" s="9" t="s">
        <v>13</v>
      </c>
      <c r="B57" s="28">
        <f>SUM(B50:B56)</f>
        <v>288</v>
      </c>
      <c r="C57" s="29">
        <f>SUM(C50:C56)</f>
        <v>8</v>
      </c>
      <c r="D57" s="16"/>
      <c r="E57" s="30">
        <f>+'[1]①原データ貼付(2種）'!U62</f>
        <v>68181</v>
      </c>
    </row>
    <row r="58" spans="1:5" ht="12.5" thickBot="1" x14ac:dyDescent="0.25">
      <c r="A58" s="10" t="s">
        <v>60</v>
      </c>
      <c r="B58" s="21">
        <v>101</v>
      </c>
      <c r="C58" s="31">
        <v>0</v>
      </c>
      <c r="D58" s="16"/>
      <c r="E58" s="32">
        <v>2799</v>
      </c>
    </row>
    <row r="59" spans="1:5" ht="13" thickTop="1" thickBot="1" x14ac:dyDescent="0.25">
      <c r="A59" s="11" t="s">
        <v>14</v>
      </c>
      <c r="B59" s="33">
        <f>B11+B21+B26+B31+B38+B44+B49+B57+B58</f>
        <v>3542</v>
      </c>
      <c r="C59" s="34">
        <f>C11+C21+C26+C31+C38+C44+C49+C57+C58</f>
        <v>299</v>
      </c>
      <c r="D59" s="17"/>
      <c r="E59" s="12">
        <f>E11+E21+E26+E31+E38+E44+E49+E57+E58</f>
        <v>351052</v>
      </c>
    </row>
    <row r="66" spans="3:3" x14ac:dyDescent="0.2">
      <c r="C66" s="2" t="s">
        <v>5</v>
      </c>
    </row>
  </sheetData>
  <phoneticPr fontId="8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FB6A6B-5707-4351-BE8D-10039B24CB2B}">
  <sheetPr>
    <tabColor theme="6" tint="0.39997558519241921"/>
  </sheetPr>
  <dimension ref="A1:E66"/>
  <sheetViews>
    <sheetView zoomScale="90" zoomScaleNormal="90" workbookViewId="0">
      <pane ySplit="4" topLeftCell="A5" activePane="bottomLeft" state="frozen"/>
      <selection activeCell="E4" sqref="E4"/>
      <selection pane="bottomLeft" activeCell="C2" sqref="C2"/>
    </sheetView>
  </sheetViews>
  <sheetFormatPr defaultColWidth="9" defaultRowHeight="12" x14ac:dyDescent="0.2"/>
  <cols>
    <col min="1" max="2" width="17.6328125" style="2" customWidth="1"/>
    <col min="3" max="3" width="17.08984375" style="2" customWidth="1"/>
    <col min="4" max="4" width="5.6328125" style="2" customWidth="1"/>
    <col min="5" max="5" width="15.54296875" style="2" customWidth="1"/>
    <col min="6" max="16384" width="9" style="2"/>
  </cols>
  <sheetData>
    <row r="1" spans="1:5" x14ac:dyDescent="0.2">
      <c r="A1" s="2" t="s">
        <v>63</v>
      </c>
      <c r="B1" s="4"/>
      <c r="C1" s="1"/>
      <c r="D1" s="1"/>
    </row>
    <row r="2" spans="1:5" x14ac:dyDescent="0.2">
      <c r="A2" s="3"/>
      <c r="B2" s="4"/>
      <c r="C2" s="1"/>
      <c r="D2" s="1"/>
    </row>
    <row r="3" spans="1:5" ht="12.5" thickBot="1" x14ac:dyDescent="0.25">
      <c r="A3" s="3"/>
      <c r="B3" s="4"/>
      <c r="C3" s="4" t="s">
        <v>64</v>
      </c>
      <c r="D3" s="4"/>
      <c r="E3" s="2" t="s">
        <v>0</v>
      </c>
    </row>
    <row r="4" spans="1:5" ht="24.5" thickBot="1" x14ac:dyDescent="0.25">
      <c r="A4" s="6" t="s">
        <v>1</v>
      </c>
      <c r="B4" s="35" t="s">
        <v>2</v>
      </c>
      <c r="C4" s="13" t="s">
        <v>3</v>
      </c>
      <c r="D4" s="14"/>
      <c r="E4" s="5" t="s">
        <v>65</v>
      </c>
    </row>
    <row r="5" spans="1:5" x14ac:dyDescent="0.2">
      <c r="A5" s="7" t="s">
        <v>16</v>
      </c>
      <c r="B5" s="18">
        <v>71</v>
      </c>
      <c r="C5" s="19">
        <v>13</v>
      </c>
      <c r="D5" s="15"/>
      <c r="E5" s="20">
        <v>8353</v>
      </c>
    </row>
    <row r="6" spans="1:5" x14ac:dyDescent="0.2">
      <c r="A6" s="8" t="s">
        <v>17</v>
      </c>
      <c r="B6" s="21">
        <v>21</v>
      </c>
      <c r="C6" s="22">
        <v>0</v>
      </c>
      <c r="D6" s="15"/>
      <c r="E6" s="23">
        <v>24267</v>
      </c>
    </row>
    <row r="7" spans="1:5" x14ac:dyDescent="0.2">
      <c r="A7" s="8" t="s">
        <v>18</v>
      </c>
      <c r="B7" s="21">
        <v>39</v>
      </c>
      <c r="C7" s="22">
        <v>5</v>
      </c>
      <c r="D7" s="15"/>
      <c r="E7" s="23">
        <v>11304</v>
      </c>
    </row>
    <row r="8" spans="1:5" x14ac:dyDescent="0.2">
      <c r="A8" s="8" t="s">
        <v>19</v>
      </c>
      <c r="B8" s="21">
        <v>2</v>
      </c>
      <c r="C8" s="22">
        <v>0</v>
      </c>
      <c r="D8" s="15"/>
      <c r="E8" s="23">
        <v>2489</v>
      </c>
    </row>
    <row r="9" spans="1:5" x14ac:dyDescent="0.2">
      <c r="A9" s="8" t="s">
        <v>20</v>
      </c>
      <c r="B9" s="21">
        <v>112</v>
      </c>
      <c r="C9" s="22">
        <v>9</v>
      </c>
      <c r="D9" s="15"/>
      <c r="E9" s="23">
        <v>7984</v>
      </c>
    </row>
    <row r="10" spans="1:5" x14ac:dyDescent="0.2">
      <c r="A10" s="8" t="s">
        <v>21</v>
      </c>
      <c r="B10" s="21">
        <v>56</v>
      </c>
      <c r="C10" s="22">
        <v>12</v>
      </c>
      <c r="D10" s="15"/>
      <c r="E10" s="23">
        <v>7331</v>
      </c>
    </row>
    <row r="11" spans="1:5" ht="12.5" thickBot="1" x14ac:dyDescent="0.25">
      <c r="A11" s="9" t="s">
        <v>6</v>
      </c>
      <c r="B11" s="24">
        <f>SUM(B5:B10)</f>
        <v>301</v>
      </c>
      <c r="C11" s="25">
        <f>SUM(C5:C10)</f>
        <v>39</v>
      </c>
      <c r="D11" s="16"/>
      <c r="E11" s="26">
        <f>+'[1]①原データ貼付(2種）'!U16</f>
        <v>60314</v>
      </c>
    </row>
    <row r="12" spans="1:5" x14ac:dyDescent="0.2">
      <c r="A12" s="7" t="s">
        <v>22</v>
      </c>
      <c r="B12" s="27">
        <v>343</v>
      </c>
      <c r="C12" s="19">
        <v>118</v>
      </c>
      <c r="D12" s="15"/>
      <c r="E12" s="23">
        <v>18616</v>
      </c>
    </row>
    <row r="13" spans="1:5" x14ac:dyDescent="0.2">
      <c r="A13" s="8" t="s">
        <v>23</v>
      </c>
      <c r="B13" s="21">
        <v>375</v>
      </c>
      <c r="C13" s="22">
        <v>11</v>
      </c>
      <c r="D13" s="15"/>
      <c r="E13" s="23">
        <v>39704</v>
      </c>
    </row>
    <row r="14" spans="1:5" x14ac:dyDescent="0.2">
      <c r="A14" s="8" t="s">
        <v>24</v>
      </c>
      <c r="B14" s="21">
        <v>118</v>
      </c>
      <c r="C14" s="22">
        <v>2</v>
      </c>
      <c r="D14" s="15"/>
      <c r="E14" s="23">
        <v>22377</v>
      </c>
    </row>
    <row r="15" spans="1:5" x14ac:dyDescent="0.2">
      <c r="A15" s="8" t="s">
        <v>25</v>
      </c>
      <c r="B15" s="21">
        <v>71</v>
      </c>
      <c r="C15" s="22">
        <v>28</v>
      </c>
      <c r="D15" s="15"/>
      <c r="E15" s="23">
        <v>4241</v>
      </c>
    </row>
    <row r="16" spans="1:5" x14ac:dyDescent="0.2">
      <c r="A16" s="8" t="s">
        <v>26</v>
      </c>
      <c r="B16" s="21">
        <v>266</v>
      </c>
      <c r="C16" s="22">
        <v>44</v>
      </c>
      <c r="D16" s="15"/>
      <c r="E16" s="23">
        <v>20026</v>
      </c>
    </row>
    <row r="17" spans="1:5" x14ac:dyDescent="0.2">
      <c r="A17" s="8" t="s">
        <v>27</v>
      </c>
      <c r="B17" s="21">
        <v>9</v>
      </c>
      <c r="C17" s="22">
        <v>0</v>
      </c>
      <c r="D17" s="15"/>
      <c r="E17" s="23">
        <v>979</v>
      </c>
    </row>
    <row r="18" spans="1:5" x14ac:dyDescent="0.2">
      <c r="A18" s="8" t="s">
        <v>28</v>
      </c>
      <c r="B18" s="21">
        <v>15</v>
      </c>
      <c r="C18" s="22">
        <v>0</v>
      </c>
      <c r="D18" s="15"/>
      <c r="E18" s="23">
        <v>3025</v>
      </c>
    </row>
    <row r="19" spans="1:5" x14ac:dyDescent="0.2">
      <c r="A19" s="8" t="s">
        <v>29</v>
      </c>
      <c r="B19" s="21">
        <v>10</v>
      </c>
      <c r="C19" s="22">
        <v>0</v>
      </c>
      <c r="D19" s="15"/>
      <c r="E19" s="23">
        <v>2226</v>
      </c>
    </row>
    <row r="20" spans="1:5" x14ac:dyDescent="0.2">
      <c r="A20" s="8" t="s">
        <v>30</v>
      </c>
      <c r="B20" s="21">
        <v>36</v>
      </c>
      <c r="C20" s="22">
        <v>1</v>
      </c>
      <c r="D20" s="15"/>
      <c r="E20" s="23">
        <v>9857</v>
      </c>
    </row>
    <row r="21" spans="1:5" ht="12.5" thickBot="1" x14ac:dyDescent="0.25">
      <c r="A21" s="9" t="s">
        <v>7</v>
      </c>
      <c r="B21" s="24">
        <f>SUM(B12:B20)</f>
        <v>1243</v>
      </c>
      <c r="C21" s="24">
        <f>SUM(C12:C20)</f>
        <v>204</v>
      </c>
      <c r="D21" s="16"/>
      <c r="E21" s="26">
        <f>+'[1]①原データ貼付(2種）'!U26</f>
        <v>119234</v>
      </c>
    </row>
    <row r="22" spans="1:5" x14ac:dyDescent="0.2">
      <c r="A22" s="7" t="s">
        <v>31</v>
      </c>
      <c r="B22" s="27">
        <v>13</v>
      </c>
      <c r="C22" s="19">
        <v>1</v>
      </c>
      <c r="D22" s="15"/>
      <c r="E22" s="23">
        <v>3586</v>
      </c>
    </row>
    <row r="23" spans="1:5" x14ac:dyDescent="0.2">
      <c r="A23" s="8" t="s">
        <v>32</v>
      </c>
      <c r="B23" s="21">
        <v>19</v>
      </c>
      <c r="C23" s="22">
        <v>4</v>
      </c>
      <c r="D23" s="15"/>
      <c r="E23" s="23">
        <v>1634</v>
      </c>
    </row>
    <row r="24" spans="1:5" x14ac:dyDescent="0.2">
      <c r="A24" s="8" t="s">
        <v>33</v>
      </c>
      <c r="B24" s="21">
        <v>0</v>
      </c>
      <c r="C24" s="22">
        <v>0</v>
      </c>
      <c r="D24" s="15"/>
      <c r="E24" s="23">
        <v>1884</v>
      </c>
    </row>
    <row r="25" spans="1:5" x14ac:dyDescent="0.2">
      <c r="A25" s="8" t="s">
        <v>34</v>
      </c>
      <c r="B25" s="21">
        <v>2</v>
      </c>
      <c r="C25" s="22">
        <v>0</v>
      </c>
      <c r="D25" s="15"/>
      <c r="E25" s="23">
        <v>651</v>
      </c>
    </row>
    <row r="26" spans="1:5" ht="12.5" thickBot="1" x14ac:dyDescent="0.25">
      <c r="A26" s="9" t="s">
        <v>8</v>
      </c>
      <c r="B26" s="24">
        <f>SUM(B22:B25)</f>
        <v>34</v>
      </c>
      <c r="C26" s="25">
        <f>SUM(C22:C25)</f>
        <v>5</v>
      </c>
      <c r="D26" s="16"/>
      <c r="E26" s="26">
        <f>+'[1]①原データ貼付(2種）'!U31</f>
        <v>7373</v>
      </c>
    </row>
    <row r="27" spans="1:5" x14ac:dyDescent="0.2">
      <c r="A27" s="7" t="s">
        <v>35</v>
      </c>
      <c r="B27" s="27">
        <v>47</v>
      </c>
      <c r="C27" s="19">
        <v>5</v>
      </c>
      <c r="D27" s="15"/>
      <c r="E27" s="23">
        <v>9354</v>
      </c>
    </row>
    <row r="28" spans="1:5" x14ac:dyDescent="0.2">
      <c r="A28" s="8" t="s">
        <v>36</v>
      </c>
      <c r="B28" s="21">
        <v>5</v>
      </c>
      <c r="C28" s="22">
        <v>0</v>
      </c>
      <c r="D28" s="15"/>
      <c r="E28" s="23">
        <v>3388</v>
      </c>
    </row>
    <row r="29" spans="1:5" x14ac:dyDescent="0.2">
      <c r="A29" s="8" t="s">
        <v>37</v>
      </c>
      <c r="B29" s="21">
        <v>230</v>
      </c>
      <c r="C29" s="22">
        <v>3</v>
      </c>
      <c r="D29" s="15"/>
      <c r="E29" s="23">
        <v>14056</v>
      </c>
    </row>
    <row r="30" spans="1:5" x14ac:dyDescent="0.2">
      <c r="A30" s="8" t="s">
        <v>38</v>
      </c>
      <c r="B30" s="21">
        <v>72</v>
      </c>
      <c r="C30" s="22">
        <v>6</v>
      </c>
      <c r="D30" s="15"/>
      <c r="E30" s="23">
        <v>5539</v>
      </c>
    </row>
    <row r="31" spans="1:5" ht="12.5" thickBot="1" x14ac:dyDescent="0.25">
      <c r="A31" s="9" t="s">
        <v>9</v>
      </c>
      <c r="B31" s="24">
        <f>SUM(B27:B30)</f>
        <v>354</v>
      </c>
      <c r="C31" s="25">
        <f>SUM(C27:C30)</f>
        <v>14</v>
      </c>
      <c r="D31" s="16"/>
      <c r="E31" s="26">
        <f>+'[1]①原データ貼付(2種）'!U36</f>
        <v>31737</v>
      </c>
    </row>
    <row r="32" spans="1:5" x14ac:dyDescent="0.2">
      <c r="A32" s="7" t="s">
        <v>39</v>
      </c>
      <c r="B32" s="27">
        <v>6</v>
      </c>
      <c r="C32" s="27">
        <v>0</v>
      </c>
      <c r="D32" s="15"/>
      <c r="E32" s="23">
        <v>1717</v>
      </c>
    </row>
    <row r="33" spans="1:5" x14ac:dyDescent="0.2">
      <c r="A33" s="8" t="s">
        <v>40</v>
      </c>
      <c r="B33" s="21">
        <v>27</v>
      </c>
      <c r="C33" s="22">
        <v>0</v>
      </c>
      <c r="D33" s="15"/>
      <c r="E33" s="23">
        <v>2798</v>
      </c>
    </row>
    <row r="34" spans="1:5" x14ac:dyDescent="0.2">
      <c r="A34" s="8" t="s">
        <v>41</v>
      </c>
      <c r="B34" s="21">
        <v>14</v>
      </c>
      <c r="C34" s="22">
        <v>0</v>
      </c>
      <c r="D34" s="15"/>
      <c r="E34" s="23">
        <v>903</v>
      </c>
    </row>
    <row r="35" spans="1:5" x14ac:dyDescent="0.2">
      <c r="A35" s="8" t="s">
        <v>42</v>
      </c>
      <c r="B35" s="21">
        <v>107</v>
      </c>
      <c r="C35" s="22">
        <v>0</v>
      </c>
      <c r="D35" s="15"/>
      <c r="E35" s="23">
        <v>8774</v>
      </c>
    </row>
    <row r="36" spans="1:5" x14ac:dyDescent="0.2">
      <c r="A36" s="8" t="s">
        <v>43</v>
      </c>
      <c r="B36" s="21">
        <v>30</v>
      </c>
      <c r="C36" s="22">
        <v>0</v>
      </c>
      <c r="D36" s="15"/>
      <c r="E36" s="23">
        <v>2342</v>
      </c>
    </row>
    <row r="37" spans="1:5" x14ac:dyDescent="0.2">
      <c r="A37" s="8" t="s">
        <v>44</v>
      </c>
      <c r="B37" s="21">
        <v>15</v>
      </c>
      <c r="C37" s="22">
        <v>0</v>
      </c>
      <c r="D37" s="15"/>
      <c r="E37" s="23">
        <v>462</v>
      </c>
    </row>
    <row r="38" spans="1:5" ht="12.5" thickBot="1" x14ac:dyDescent="0.25">
      <c r="A38" s="9" t="s">
        <v>10</v>
      </c>
      <c r="B38" s="24">
        <f>SUM(B32:B37)</f>
        <v>199</v>
      </c>
      <c r="C38" s="25">
        <f>SUM(C32:C37)</f>
        <v>0</v>
      </c>
      <c r="D38" s="16"/>
      <c r="E38" s="26">
        <f>+'[1]①原データ貼付(2種）'!U43</f>
        <v>16476</v>
      </c>
    </row>
    <row r="39" spans="1:5" x14ac:dyDescent="0.2">
      <c r="A39" s="7" t="s">
        <v>45</v>
      </c>
      <c r="B39" s="27">
        <v>31</v>
      </c>
      <c r="C39" s="19">
        <v>0</v>
      </c>
      <c r="D39" s="15"/>
      <c r="E39" s="23">
        <v>6300</v>
      </c>
    </row>
    <row r="40" spans="1:5" x14ac:dyDescent="0.2">
      <c r="A40" s="8" t="s">
        <v>46</v>
      </c>
      <c r="B40" s="21">
        <v>57</v>
      </c>
      <c r="C40" s="22">
        <v>2</v>
      </c>
      <c r="D40" s="15"/>
      <c r="E40" s="23">
        <v>8231</v>
      </c>
    </row>
    <row r="41" spans="1:5" x14ac:dyDescent="0.2">
      <c r="A41" s="8" t="s">
        <v>47</v>
      </c>
      <c r="B41" s="21">
        <v>133</v>
      </c>
      <c r="C41" s="22">
        <v>0</v>
      </c>
      <c r="D41" s="15"/>
      <c r="E41" s="23">
        <v>11633</v>
      </c>
    </row>
    <row r="42" spans="1:5" x14ac:dyDescent="0.2">
      <c r="A42" s="8" t="s">
        <v>48</v>
      </c>
      <c r="B42" s="21">
        <v>9</v>
      </c>
      <c r="C42" s="22">
        <v>0</v>
      </c>
      <c r="D42" s="15"/>
      <c r="E42" s="23">
        <v>5602</v>
      </c>
    </row>
    <row r="43" spans="1:5" x14ac:dyDescent="0.2">
      <c r="A43" s="8" t="s">
        <v>49</v>
      </c>
      <c r="B43" s="21">
        <v>12</v>
      </c>
      <c r="C43" s="22">
        <v>0</v>
      </c>
      <c r="D43" s="15"/>
      <c r="E43" s="23">
        <v>1852</v>
      </c>
    </row>
    <row r="44" spans="1:5" ht="12.5" thickBot="1" x14ac:dyDescent="0.25">
      <c r="A44" s="9" t="s">
        <v>11</v>
      </c>
      <c r="B44" s="24">
        <f>SUM(B39:B43)</f>
        <v>242</v>
      </c>
      <c r="C44" s="25">
        <f>SUM(C39:C43)</f>
        <v>2</v>
      </c>
      <c r="D44" s="16"/>
      <c r="E44" s="26">
        <f>+'[1]①原データ貼付(2種）'!U49</f>
        <v>33209</v>
      </c>
    </row>
    <row r="45" spans="1:5" x14ac:dyDescent="0.2">
      <c r="A45" s="7" t="s">
        <v>50</v>
      </c>
      <c r="B45" s="27">
        <v>11</v>
      </c>
      <c r="C45" s="19">
        <v>0</v>
      </c>
      <c r="D45" s="15"/>
      <c r="E45" s="23">
        <v>2424</v>
      </c>
    </row>
    <row r="46" spans="1:5" x14ac:dyDescent="0.2">
      <c r="A46" s="8" t="s">
        <v>51</v>
      </c>
      <c r="B46" s="21">
        <v>31</v>
      </c>
      <c r="C46" s="22">
        <v>0</v>
      </c>
      <c r="D46" s="15"/>
      <c r="E46" s="23">
        <v>4076</v>
      </c>
    </row>
    <row r="47" spans="1:5" x14ac:dyDescent="0.2">
      <c r="A47" s="8" t="s">
        <v>52</v>
      </c>
      <c r="B47" s="21">
        <v>0</v>
      </c>
      <c r="C47" s="22">
        <v>0</v>
      </c>
      <c r="D47" s="15"/>
      <c r="E47" s="23">
        <v>3172</v>
      </c>
    </row>
    <row r="48" spans="1:5" x14ac:dyDescent="0.2">
      <c r="A48" s="8" t="s">
        <v>15</v>
      </c>
      <c r="B48" s="21">
        <v>15</v>
      </c>
      <c r="C48" s="22">
        <v>0</v>
      </c>
      <c r="D48" s="15"/>
      <c r="E48" s="23">
        <v>2255</v>
      </c>
    </row>
    <row r="49" spans="1:5" ht="12.5" thickBot="1" x14ac:dyDescent="0.25">
      <c r="A49" s="9" t="s">
        <v>12</v>
      </c>
      <c r="B49" s="24">
        <f>SUM(B45:B48)</f>
        <v>57</v>
      </c>
      <c r="C49" s="25">
        <f>SUM(C45:C48)</f>
        <v>0</v>
      </c>
      <c r="D49" s="16"/>
      <c r="E49" s="26">
        <f>+'[1]①原データ貼付(2種）'!U54</f>
        <v>11729</v>
      </c>
    </row>
    <row r="50" spans="1:5" x14ac:dyDescent="0.2">
      <c r="A50" s="7" t="s">
        <v>53</v>
      </c>
      <c r="B50" s="27">
        <v>7</v>
      </c>
      <c r="C50" s="19">
        <v>0</v>
      </c>
      <c r="D50" s="15"/>
      <c r="E50" s="23">
        <v>6768</v>
      </c>
    </row>
    <row r="51" spans="1:5" x14ac:dyDescent="0.2">
      <c r="A51" s="8" t="s">
        <v>54</v>
      </c>
      <c r="B51" s="21">
        <v>2</v>
      </c>
      <c r="C51" s="22">
        <v>0</v>
      </c>
      <c r="D51" s="15"/>
      <c r="E51" s="23">
        <v>1443</v>
      </c>
    </row>
    <row r="52" spans="1:5" x14ac:dyDescent="0.2">
      <c r="A52" s="8" t="s">
        <v>55</v>
      </c>
      <c r="B52" s="21">
        <v>28</v>
      </c>
      <c r="C52" s="22">
        <v>0</v>
      </c>
      <c r="D52" s="15"/>
      <c r="E52" s="23">
        <v>4610</v>
      </c>
    </row>
    <row r="53" spans="1:5" x14ac:dyDescent="0.2">
      <c r="A53" s="8" t="s">
        <v>56</v>
      </c>
      <c r="B53" s="21">
        <v>52</v>
      </c>
      <c r="C53" s="22">
        <v>0</v>
      </c>
      <c r="D53" s="15"/>
      <c r="E53" s="23">
        <v>30147</v>
      </c>
    </row>
    <row r="54" spans="1:5" x14ac:dyDescent="0.2">
      <c r="A54" s="8" t="s">
        <v>57</v>
      </c>
      <c r="B54" s="21">
        <v>0</v>
      </c>
      <c r="C54" s="22">
        <v>0</v>
      </c>
      <c r="D54" s="15"/>
      <c r="E54" s="23">
        <v>8391</v>
      </c>
    </row>
    <row r="55" spans="1:5" x14ac:dyDescent="0.2">
      <c r="A55" s="8" t="s">
        <v>58</v>
      </c>
      <c r="B55" s="21">
        <v>19</v>
      </c>
      <c r="C55" s="22">
        <v>0</v>
      </c>
      <c r="D55" s="15"/>
      <c r="E55" s="23">
        <v>9149</v>
      </c>
    </row>
    <row r="56" spans="1:5" x14ac:dyDescent="0.2">
      <c r="A56" s="8" t="s">
        <v>59</v>
      </c>
      <c r="B56" s="21">
        <v>23</v>
      </c>
      <c r="C56" s="22">
        <v>0</v>
      </c>
      <c r="D56" s="15"/>
      <c r="E56" s="23">
        <v>8254</v>
      </c>
    </row>
    <row r="57" spans="1:5" ht="12.5" thickBot="1" x14ac:dyDescent="0.25">
      <c r="A57" s="9" t="s">
        <v>13</v>
      </c>
      <c r="B57" s="28">
        <f>SUM(B50:B56)</f>
        <v>131</v>
      </c>
      <c r="C57" s="29">
        <f>SUM(C50:C56)</f>
        <v>0</v>
      </c>
      <c r="D57" s="16"/>
      <c r="E57" s="30">
        <f>+'[1]①原データ貼付(2種）'!U62</f>
        <v>68181</v>
      </c>
    </row>
    <row r="58" spans="1:5" ht="12.5" thickBot="1" x14ac:dyDescent="0.25">
      <c r="A58" s="10" t="s">
        <v>60</v>
      </c>
      <c r="B58" s="21">
        <v>21</v>
      </c>
      <c r="C58" s="31">
        <v>0</v>
      </c>
      <c r="D58" s="16"/>
      <c r="E58" s="32">
        <v>2790</v>
      </c>
    </row>
    <row r="59" spans="1:5" ht="13" thickTop="1" thickBot="1" x14ac:dyDescent="0.25">
      <c r="A59" s="11" t="s">
        <v>14</v>
      </c>
      <c r="B59" s="33">
        <f>B11+B21+B26+B31+B38+B44+B49+B57+B58</f>
        <v>2582</v>
      </c>
      <c r="C59" s="34">
        <f>C11+C21+C26+C31+C38+C44+C49+C57+C58</f>
        <v>264</v>
      </c>
      <c r="D59" s="17"/>
      <c r="E59" s="12">
        <f>E11+E21+E26+E31+E38+E44+E49+E57+E58</f>
        <v>351043</v>
      </c>
    </row>
    <row r="66" spans="3:3" x14ac:dyDescent="0.2">
      <c r="C66" s="2" t="s">
        <v>5</v>
      </c>
    </row>
  </sheetData>
  <phoneticPr fontId="8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41B8A0-457A-453A-8FA9-C6A27F5FB9B6}">
  <sheetPr>
    <tabColor theme="6" tint="0.39997558519241921"/>
  </sheetPr>
  <dimension ref="A1:E66"/>
  <sheetViews>
    <sheetView zoomScale="90" zoomScaleNormal="90" workbookViewId="0">
      <pane ySplit="4" topLeftCell="A5" activePane="bottomLeft" state="frozen"/>
      <selection activeCell="E4" sqref="E4"/>
      <selection pane="bottomLeft" activeCell="D5" sqref="D5"/>
    </sheetView>
  </sheetViews>
  <sheetFormatPr defaultColWidth="9" defaultRowHeight="12" x14ac:dyDescent="0.2"/>
  <cols>
    <col min="1" max="2" width="17.6328125" style="2" customWidth="1"/>
    <col min="3" max="3" width="17.08984375" style="2" customWidth="1"/>
    <col min="4" max="4" width="5.6328125" style="2" customWidth="1"/>
    <col min="5" max="5" width="15.54296875" style="2" customWidth="1"/>
    <col min="6" max="16384" width="9" style="2"/>
  </cols>
  <sheetData>
    <row r="1" spans="1:5" x14ac:dyDescent="0.2">
      <c r="A1" s="2" t="s">
        <v>66</v>
      </c>
      <c r="B1" s="4"/>
      <c r="C1" s="1"/>
      <c r="D1" s="1"/>
    </row>
    <row r="2" spans="1:5" x14ac:dyDescent="0.2">
      <c r="A2" s="3"/>
      <c r="B2" s="4"/>
      <c r="C2" s="1"/>
      <c r="D2" s="1"/>
    </row>
    <row r="3" spans="1:5" ht="12.5" thickBot="1" x14ac:dyDescent="0.25">
      <c r="A3" s="3"/>
      <c r="B3" s="4"/>
      <c r="C3" s="4" t="s">
        <v>67</v>
      </c>
      <c r="D3" s="4"/>
      <c r="E3" s="2" t="s">
        <v>0</v>
      </c>
    </row>
    <row r="4" spans="1:5" ht="24.5" thickBot="1" x14ac:dyDescent="0.25">
      <c r="A4" s="6" t="s">
        <v>1</v>
      </c>
      <c r="B4" s="35" t="s">
        <v>2</v>
      </c>
      <c r="C4" s="13" t="s">
        <v>3</v>
      </c>
      <c r="D4" s="14"/>
      <c r="E4" s="5" t="s">
        <v>68</v>
      </c>
    </row>
    <row r="5" spans="1:5" x14ac:dyDescent="0.2">
      <c r="A5" s="7" t="s">
        <v>16</v>
      </c>
      <c r="B5" s="18">
        <v>91</v>
      </c>
      <c r="C5" s="19">
        <v>12</v>
      </c>
      <c r="D5" s="15"/>
      <c r="E5" s="20">
        <v>8338</v>
      </c>
    </row>
    <row r="6" spans="1:5" x14ac:dyDescent="0.2">
      <c r="A6" s="8" t="s">
        <v>17</v>
      </c>
      <c r="B6" s="21">
        <v>44</v>
      </c>
      <c r="C6" s="22">
        <v>0</v>
      </c>
      <c r="D6" s="15"/>
      <c r="E6" s="23">
        <v>24203</v>
      </c>
    </row>
    <row r="7" spans="1:5" x14ac:dyDescent="0.2">
      <c r="A7" s="8" t="s">
        <v>18</v>
      </c>
      <c r="B7" s="21">
        <v>36</v>
      </c>
      <c r="C7" s="22">
        <v>1</v>
      </c>
      <c r="D7" s="15"/>
      <c r="E7" s="23">
        <v>11309</v>
      </c>
    </row>
    <row r="8" spans="1:5" x14ac:dyDescent="0.2">
      <c r="A8" s="8" t="s">
        <v>19</v>
      </c>
      <c r="B8" s="21">
        <v>0</v>
      </c>
      <c r="C8" s="22">
        <v>0</v>
      </c>
      <c r="D8" s="15"/>
      <c r="E8" s="23">
        <v>2441</v>
      </c>
    </row>
    <row r="9" spans="1:5" x14ac:dyDescent="0.2">
      <c r="A9" s="8" t="s">
        <v>20</v>
      </c>
      <c r="B9" s="21">
        <v>63</v>
      </c>
      <c r="C9" s="22">
        <v>4</v>
      </c>
      <c r="D9" s="15"/>
      <c r="E9" s="23">
        <v>8016</v>
      </c>
    </row>
    <row r="10" spans="1:5" x14ac:dyDescent="0.2">
      <c r="A10" s="8" t="s">
        <v>21</v>
      </c>
      <c r="B10" s="21">
        <v>32</v>
      </c>
      <c r="C10" s="22">
        <v>13</v>
      </c>
      <c r="D10" s="15"/>
      <c r="E10" s="23">
        <v>7298</v>
      </c>
    </row>
    <row r="11" spans="1:5" ht="12.5" thickBot="1" x14ac:dyDescent="0.25">
      <c r="A11" s="9" t="s">
        <v>6</v>
      </c>
      <c r="B11" s="24">
        <f>SUM(B5:B10)</f>
        <v>266</v>
      </c>
      <c r="C11" s="25">
        <f>SUM(C5:C10)</f>
        <v>30</v>
      </c>
      <c r="D11" s="16"/>
      <c r="E11" s="26">
        <f>+'[1]①原データ貼付(2種）'!U16</f>
        <v>60314</v>
      </c>
    </row>
    <row r="12" spans="1:5" x14ac:dyDescent="0.2">
      <c r="A12" s="7" t="s">
        <v>22</v>
      </c>
      <c r="B12" s="27">
        <v>495</v>
      </c>
      <c r="C12" s="19">
        <v>185</v>
      </c>
      <c r="D12" s="15"/>
      <c r="E12" s="23">
        <v>18676</v>
      </c>
    </row>
    <row r="13" spans="1:5" x14ac:dyDescent="0.2">
      <c r="A13" s="8" t="s">
        <v>23</v>
      </c>
      <c r="B13" s="21">
        <v>373</v>
      </c>
      <c r="C13" s="22">
        <v>12</v>
      </c>
      <c r="D13" s="15"/>
      <c r="E13" s="23">
        <v>39765</v>
      </c>
    </row>
    <row r="14" spans="1:5" x14ac:dyDescent="0.2">
      <c r="A14" s="8" t="s">
        <v>24</v>
      </c>
      <c r="B14" s="21">
        <v>120</v>
      </c>
      <c r="C14" s="22">
        <v>3</v>
      </c>
      <c r="D14" s="15"/>
      <c r="E14" s="23">
        <v>22347</v>
      </c>
    </row>
    <row r="15" spans="1:5" x14ac:dyDescent="0.2">
      <c r="A15" s="8" t="s">
        <v>25</v>
      </c>
      <c r="B15" s="21">
        <v>25</v>
      </c>
      <c r="C15" s="22">
        <v>8</v>
      </c>
      <c r="D15" s="15"/>
      <c r="E15" s="23">
        <v>4169</v>
      </c>
    </row>
    <row r="16" spans="1:5" x14ac:dyDescent="0.2">
      <c r="A16" s="8" t="s">
        <v>26</v>
      </c>
      <c r="B16" s="21">
        <v>199</v>
      </c>
      <c r="C16" s="22">
        <v>18</v>
      </c>
      <c r="D16" s="15"/>
      <c r="E16" s="23">
        <v>19976</v>
      </c>
    </row>
    <row r="17" spans="1:5" x14ac:dyDescent="0.2">
      <c r="A17" s="8" t="s">
        <v>27</v>
      </c>
      <c r="B17" s="21">
        <v>3</v>
      </c>
      <c r="C17" s="22">
        <v>0</v>
      </c>
      <c r="D17" s="15"/>
      <c r="E17" s="23">
        <v>971</v>
      </c>
    </row>
    <row r="18" spans="1:5" x14ac:dyDescent="0.2">
      <c r="A18" s="8" t="s">
        <v>28</v>
      </c>
      <c r="B18" s="21">
        <v>24</v>
      </c>
      <c r="C18" s="22">
        <v>1</v>
      </c>
      <c r="D18" s="15"/>
      <c r="E18" s="23">
        <v>3004</v>
      </c>
    </row>
    <row r="19" spans="1:5" x14ac:dyDescent="0.2">
      <c r="A19" s="8" t="s">
        <v>29</v>
      </c>
      <c r="B19" s="21">
        <v>18</v>
      </c>
      <c r="C19" s="22">
        <v>5</v>
      </c>
      <c r="D19" s="15"/>
      <c r="E19" s="23">
        <v>2214</v>
      </c>
    </row>
    <row r="20" spans="1:5" x14ac:dyDescent="0.2">
      <c r="A20" s="8" t="s">
        <v>30</v>
      </c>
      <c r="B20" s="21">
        <v>47</v>
      </c>
      <c r="C20" s="22">
        <v>1</v>
      </c>
      <c r="D20" s="15"/>
      <c r="E20" s="23">
        <v>9784</v>
      </c>
    </row>
    <row r="21" spans="1:5" ht="12.5" thickBot="1" x14ac:dyDescent="0.25">
      <c r="A21" s="9" t="s">
        <v>7</v>
      </c>
      <c r="B21" s="24">
        <f>SUM(B12:B20)</f>
        <v>1304</v>
      </c>
      <c r="C21" s="24">
        <f>SUM(C12:C20)</f>
        <v>233</v>
      </c>
      <c r="D21" s="16"/>
      <c r="E21" s="26">
        <f>+'[1]①原データ貼付(2種）'!U26</f>
        <v>119234</v>
      </c>
    </row>
    <row r="22" spans="1:5" x14ac:dyDescent="0.2">
      <c r="A22" s="7" t="s">
        <v>31</v>
      </c>
      <c r="B22" s="27">
        <v>7</v>
      </c>
      <c r="C22" s="19">
        <v>4</v>
      </c>
      <c r="D22" s="15"/>
      <c r="E22" s="23">
        <v>3566</v>
      </c>
    </row>
    <row r="23" spans="1:5" x14ac:dyDescent="0.2">
      <c r="A23" s="8" t="s">
        <v>32</v>
      </c>
      <c r="B23" s="21">
        <v>8</v>
      </c>
      <c r="C23" s="22">
        <v>1</v>
      </c>
      <c r="D23" s="15"/>
      <c r="E23" s="23">
        <v>1639</v>
      </c>
    </row>
    <row r="24" spans="1:5" x14ac:dyDescent="0.2">
      <c r="A24" s="8" t="s">
        <v>33</v>
      </c>
      <c r="B24" s="21">
        <v>0</v>
      </c>
      <c r="C24" s="22">
        <v>0</v>
      </c>
      <c r="D24" s="15"/>
      <c r="E24" s="23">
        <v>1884</v>
      </c>
    </row>
    <row r="25" spans="1:5" x14ac:dyDescent="0.2">
      <c r="A25" s="8" t="s">
        <v>34</v>
      </c>
      <c r="B25" s="21">
        <v>1</v>
      </c>
      <c r="C25" s="22">
        <v>0</v>
      </c>
      <c r="D25" s="15"/>
      <c r="E25" s="23">
        <v>648</v>
      </c>
    </row>
    <row r="26" spans="1:5" ht="12.5" thickBot="1" x14ac:dyDescent="0.25">
      <c r="A26" s="9" t="s">
        <v>8</v>
      </c>
      <c r="B26" s="24">
        <f>SUM(B22:B25)</f>
        <v>16</v>
      </c>
      <c r="C26" s="25">
        <f>SUM(C22:C25)</f>
        <v>5</v>
      </c>
      <c r="D26" s="16"/>
      <c r="E26" s="26">
        <f>+'[1]①原データ貼付(2種）'!U31</f>
        <v>7373</v>
      </c>
    </row>
    <row r="27" spans="1:5" x14ac:dyDescent="0.2">
      <c r="A27" s="7" t="s">
        <v>35</v>
      </c>
      <c r="B27" s="27">
        <v>22</v>
      </c>
      <c r="C27" s="19">
        <v>6</v>
      </c>
      <c r="D27" s="15"/>
      <c r="E27" s="23">
        <v>9338</v>
      </c>
    </row>
    <row r="28" spans="1:5" x14ac:dyDescent="0.2">
      <c r="A28" s="8" t="s">
        <v>36</v>
      </c>
      <c r="B28" s="21">
        <v>12</v>
      </c>
      <c r="C28" s="22">
        <v>5</v>
      </c>
      <c r="D28" s="15"/>
      <c r="E28" s="23">
        <v>3390</v>
      </c>
    </row>
    <row r="29" spans="1:5" x14ac:dyDescent="0.2">
      <c r="A29" s="8" t="s">
        <v>37</v>
      </c>
      <c r="B29" s="21">
        <v>156</v>
      </c>
      <c r="C29" s="22">
        <v>5</v>
      </c>
      <c r="D29" s="15"/>
      <c r="E29" s="23">
        <v>14030</v>
      </c>
    </row>
    <row r="30" spans="1:5" x14ac:dyDescent="0.2">
      <c r="A30" s="8" t="s">
        <v>38</v>
      </c>
      <c r="B30" s="21">
        <v>55</v>
      </c>
      <c r="C30" s="22">
        <v>18</v>
      </c>
      <c r="D30" s="15"/>
      <c r="E30" s="23">
        <v>5577</v>
      </c>
    </row>
    <row r="31" spans="1:5" ht="12.5" thickBot="1" x14ac:dyDescent="0.25">
      <c r="A31" s="9" t="s">
        <v>9</v>
      </c>
      <c r="B31" s="24">
        <f>SUM(B27:B30)</f>
        <v>245</v>
      </c>
      <c r="C31" s="25">
        <f>SUM(C27:C30)</f>
        <v>34</v>
      </c>
      <c r="D31" s="16"/>
      <c r="E31" s="26">
        <f>+'[1]①原データ貼付(2種）'!U36</f>
        <v>31737</v>
      </c>
    </row>
    <row r="32" spans="1:5" x14ac:dyDescent="0.2">
      <c r="A32" s="7" t="s">
        <v>39</v>
      </c>
      <c r="B32" s="27">
        <v>18</v>
      </c>
      <c r="C32" s="27">
        <v>0</v>
      </c>
      <c r="D32" s="15"/>
      <c r="E32" s="23">
        <v>1705</v>
      </c>
    </row>
    <row r="33" spans="1:5" x14ac:dyDescent="0.2">
      <c r="A33" s="8" t="s">
        <v>40</v>
      </c>
      <c r="B33" s="21">
        <v>29</v>
      </c>
      <c r="C33" s="22">
        <v>0</v>
      </c>
      <c r="D33" s="15"/>
      <c r="E33" s="23">
        <v>2779</v>
      </c>
    </row>
    <row r="34" spans="1:5" x14ac:dyDescent="0.2">
      <c r="A34" s="8" t="s">
        <v>41</v>
      </c>
      <c r="B34" s="21">
        <v>5</v>
      </c>
      <c r="C34" s="22">
        <v>0</v>
      </c>
      <c r="D34" s="15"/>
      <c r="E34" s="23">
        <v>902</v>
      </c>
    </row>
    <row r="35" spans="1:5" x14ac:dyDescent="0.2">
      <c r="A35" s="8" t="s">
        <v>42</v>
      </c>
      <c r="B35" s="21">
        <v>85</v>
      </c>
      <c r="C35" s="22">
        <v>0</v>
      </c>
      <c r="D35" s="15"/>
      <c r="E35" s="23">
        <v>8741</v>
      </c>
    </row>
    <row r="36" spans="1:5" x14ac:dyDescent="0.2">
      <c r="A36" s="8" t="s">
        <v>43</v>
      </c>
      <c r="B36" s="21">
        <v>52</v>
      </c>
      <c r="C36" s="22">
        <v>3</v>
      </c>
      <c r="D36" s="15"/>
      <c r="E36" s="23">
        <v>2342</v>
      </c>
    </row>
    <row r="37" spans="1:5" x14ac:dyDescent="0.2">
      <c r="A37" s="8" t="s">
        <v>44</v>
      </c>
      <c r="B37" s="21">
        <v>14</v>
      </c>
      <c r="C37" s="22">
        <v>0</v>
      </c>
      <c r="D37" s="15"/>
      <c r="E37" s="23">
        <v>459</v>
      </c>
    </row>
    <row r="38" spans="1:5" ht="12.5" thickBot="1" x14ac:dyDescent="0.25">
      <c r="A38" s="9" t="s">
        <v>10</v>
      </c>
      <c r="B38" s="24">
        <f>SUM(B32:B37)</f>
        <v>203</v>
      </c>
      <c r="C38" s="25">
        <f>SUM(C32:C37)</f>
        <v>3</v>
      </c>
      <c r="D38" s="16"/>
      <c r="E38" s="26">
        <f>+'[1]①原データ貼付(2種）'!U43</f>
        <v>16476</v>
      </c>
    </row>
    <row r="39" spans="1:5" x14ac:dyDescent="0.2">
      <c r="A39" s="7" t="s">
        <v>45</v>
      </c>
      <c r="B39" s="27">
        <v>13</v>
      </c>
      <c r="C39" s="19">
        <v>0</v>
      </c>
      <c r="D39" s="15"/>
      <c r="E39" s="23">
        <v>6295</v>
      </c>
    </row>
    <row r="40" spans="1:5" x14ac:dyDescent="0.2">
      <c r="A40" s="8" t="s">
        <v>46</v>
      </c>
      <c r="B40" s="21">
        <v>26</v>
      </c>
      <c r="C40" s="22">
        <v>3</v>
      </c>
      <c r="D40" s="15"/>
      <c r="E40" s="23">
        <v>8229</v>
      </c>
    </row>
    <row r="41" spans="1:5" x14ac:dyDescent="0.2">
      <c r="A41" s="8" t="s">
        <v>47</v>
      </c>
      <c r="B41" s="21">
        <v>96</v>
      </c>
      <c r="C41" s="22">
        <v>0</v>
      </c>
      <c r="D41" s="15"/>
      <c r="E41" s="23">
        <v>11574</v>
      </c>
    </row>
    <row r="42" spans="1:5" x14ac:dyDescent="0.2">
      <c r="A42" s="8" t="s">
        <v>48</v>
      </c>
      <c r="B42" s="21">
        <v>6</v>
      </c>
      <c r="C42" s="22">
        <v>0</v>
      </c>
      <c r="D42" s="15"/>
      <c r="E42" s="23">
        <v>5552</v>
      </c>
    </row>
    <row r="43" spans="1:5" x14ac:dyDescent="0.2">
      <c r="A43" s="8" t="s">
        <v>49</v>
      </c>
      <c r="B43" s="21">
        <v>14</v>
      </c>
      <c r="C43" s="22">
        <v>0</v>
      </c>
      <c r="D43" s="15"/>
      <c r="E43" s="23">
        <v>1833</v>
      </c>
    </row>
    <row r="44" spans="1:5" ht="12.5" thickBot="1" x14ac:dyDescent="0.25">
      <c r="A44" s="9" t="s">
        <v>11</v>
      </c>
      <c r="B44" s="24">
        <f>SUM(B39:B43)</f>
        <v>155</v>
      </c>
      <c r="C44" s="25">
        <f>SUM(C39:C43)</f>
        <v>3</v>
      </c>
      <c r="D44" s="16"/>
      <c r="E44" s="26">
        <f>+'[1]①原データ貼付(2種）'!U49</f>
        <v>33209</v>
      </c>
    </row>
    <row r="45" spans="1:5" x14ac:dyDescent="0.2">
      <c r="A45" s="7" t="s">
        <v>50</v>
      </c>
      <c r="B45" s="27">
        <v>15</v>
      </c>
      <c r="C45" s="19">
        <v>0</v>
      </c>
      <c r="D45" s="15"/>
      <c r="E45" s="23">
        <v>2400</v>
      </c>
    </row>
    <row r="46" spans="1:5" x14ac:dyDescent="0.2">
      <c r="A46" s="8" t="s">
        <v>51</v>
      </c>
      <c r="B46" s="21">
        <v>4</v>
      </c>
      <c r="C46" s="22">
        <v>0</v>
      </c>
      <c r="D46" s="15"/>
      <c r="E46" s="23">
        <v>4117</v>
      </c>
    </row>
    <row r="47" spans="1:5" x14ac:dyDescent="0.2">
      <c r="A47" s="8" t="s">
        <v>52</v>
      </c>
      <c r="B47" s="21">
        <v>62</v>
      </c>
      <c r="C47" s="22">
        <v>0</v>
      </c>
      <c r="D47" s="15"/>
      <c r="E47" s="23">
        <v>3183</v>
      </c>
    </row>
    <row r="48" spans="1:5" x14ac:dyDescent="0.2">
      <c r="A48" s="8" t="s">
        <v>15</v>
      </c>
      <c r="B48" s="21">
        <v>0</v>
      </c>
      <c r="C48" s="22">
        <v>0</v>
      </c>
      <c r="D48" s="15"/>
      <c r="E48" s="23">
        <v>2241</v>
      </c>
    </row>
    <row r="49" spans="1:5" ht="12.5" thickBot="1" x14ac:dyDescent="0.25">
      <c r="A49" s="9" t="s">
        <v>12</v>
      </c>
      <c r="B49" s="24">
        <f>SUM(B45:B48)</f>
        <v>81</v>
      </c>
      <c r="C49" s="25">
        <f>SUM(C45:C48)</f>
        <v>0</v>
      </c>
      <c r="D49" s="16"/>
      <c r="E49" s="26">
        <f>+'[1]①原データ貼付(2種）'!U54</f>
        <v>11729</v>
      </c>
    </row>
    <row r="50" spans="1:5" x14ac:dyDescent="0.2">
      <c r="A50" s="7" t="s">
        <v>53</v>
      </c>
      <c r="B50" s="27">
        <v>16</v>
      </c>
      <c r="C50" s="19">
        <v>0</v>
      </c>
      <c r="D50" s="15"/>
      <c r="E50" s="23">
        <v>6802</v>
      </c>
    </row>
    <row r="51" spans="1:5" x14ac:dyDescent="0.2">
      <c r="A51" s="8" t="s">
        <v>54</v>
      </c>
      <c r="B51" s="21">
        <v>9</v>
      </c>
      <c r="C51" s="22">
        <v>0</v>
      </c>
      <c r="D51" s="15"/>
      <c r="E51" s="23">
        <v>1441</v>
      </c>
    </row>
    <row r="52" spans="1:5" x14ac:dyDescent="0.2">
      <c r="A52" s="8" t="s">
        <v>55</v>
      </c>
      <c r="B52" s="21">
        <v>13</v>
      </c>
      <c r="C52" s="22">
        <v>3</v>
      </c>
      <c r="D52" s="15"/>
      <c r="E52" s="23">
        <v>4603</v>
      </c>
    </row>
    <row r="53" spans="1:5" x14ac:dyDescent="0.2">
      <c r="A53" s="8" t="s">
        <v>56</v>
      </c>
      <c r="B53" s="21">
        <v>146</v>
      </c>
      <c r="C53" s="22">
        <v>0</v>
      </c>
      <c r="D53" s="15"/>
      <c r="E53" s="23">
        <v>30125</v>
      </c>
    </row>
    <row r="54" spans="1:5" x14ac:dyDescent="0.2">
      <c r="A54" s="8" t="s">
        <v>57</v>
      </c>
      <c r="B54" s="21">
        <v>4</v>
      </c>
      <c r="C54" s="22">
        <v>0</v>
      </c>
      <c r="D54" s="15"/>
      <c r="E54" s="23">
        <v>8391</v>
      </c>
    </row>
    <row r="55" spans="1:5" x14ac:dyDescent="0.2">
      <c r="A55" s="8" t="s">
        <v>58</v>
      </c>
      <c r="B55" s="21">
        <v>16</v>
      </c>
      <c r="C55" s="22">
        <v>0</v>
      </c>
      <c r="D55" s="15"/>
      <c r="E55" s="23">
        <v>9009</v>
      </c>
    </row>
    <row r="56" spans="1:5" x14ac:dyDescent="0.2">
      <c r="A56" s="8" t="s">
        <v>59</v>
      </c>
      <c r="B56" s="21">
        <v>19</v>
      </c>
      <c r="C56" s="22">
        <v>0</v>
      </c>
      <c r="D56" s="15"/>
      <c r="E56" s="23">
        <v>8281</v>
      </c>
    </row>
    <row r="57" spans="1:5" ht="12.5" thickBot="1" x14ac:dyDescent="0.25">
      <c r="A57" s="9" t="s">
        <v>13</v>
      </c>
      <c r="B57" s="28">
        <f>SUM(B50:B56)</f>
        <v>223</v>
      </c>
      <c r="C57" s="29">
        <f>SUM(C50:C56)</f>
        <v>3</v>
      </c>
      <c r="D57" s="16"/>
      <c r="E57" s="30">
        <f>+'[1]①原データ貼付(2種）'!U62</f>
        <v>68181</v>
      </c>
    </row>
    <row r="58" spans="1:5" ht="12.5" thickBot="1" x14ac:dyDescent="0.25">
      <c r="A58" s="10" t="s">
        <v>60</v>
      </c>
      <c r="B58" s="21">
        <v>0</v>
      </c>
      <c r="C58" s="31">
        <v>0</v>
      </c>
      <c r="D58" s="16"/>
      <c r="E58" s="32">
        <v>2774</v>
      </c>
    </row>
    <row r="59" spans="1:5" ht="13" thickTop="1" thickBot="1" x14ac:dyDescent="0.25">
      <c r="A59" s="11" t="s">
        <v>14</v>
      </c>
      <c r="B59" s="33">
        <f>B11+B21+B26+B31+B38+B44+B49+B57+B58</f>
        <v>2493</v>
      </c>
      <c r="C59" s="34">
        <f>C11+C21+C26+C31+C38+C44+C49+C57+C58</f>
        <v>311</v>
      </c>
      <c r="D59" s="17"/>
      <c r="E59" s="12">
        <f>E11+E21+E26+E31+E38+E44+E49+E57+E58</f>
        <v>351027</v>
      </c>
    </row>
    <row r="66" spans="3:3" x14ac:dyDescent="0.2">
      <c r="C66" s="2" t="s">
        <v>5</v>
      </c>
    </row>
  </sheetData>
  <phoneticPr fontId="8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C8EF65-7422-4A5C-BB18-A6AF4B5FF188}">
  <sheetPr>
    <tabColor theme="6" tint="0.39997558519241921"/>
  </sheetPr>
  <dimension ref="A1:E66"/>
  <sheetViews>
    <sheetView zoomScale="90" zoomScaleNormal="90" workbookViewId="0">
      <pane ySplit="4" topLeftCell="A5" activePane="bottomLeft" state="frozen"/>
      <selection activeCell="E4" sqref="E4"/>
      <selection pane="bottomLeft" activeCell="K51" sqref="K51"/>
    </sheetView>
  </sheetViews>
  <sheetFormatPr defaultColWidth="9" defaultRowHeight="12" x14ac:dyDescent="0.2"/>
  <cols>
    <col min="1" max="2" width="17.6328125" style="2" customWidth="1"/>
    <col min="3" max="3" width="17.08984375" style="2" customWidth="1"/>
    <col min="4" max="4" width="5.6328125" style="2" customWidth="1"/>
    <col min="5" max="5" width="15.54296875" style="2" customWidth="1"/>
    <col min="6" max="16384" width="9" style="2"/>
  </cols>
  <sheetData>
    <row r="1" spans="1:5" x14ac:dyDescent="0.2">
      <c r="A1" s="2" t="s">
        <v>69</v>
      </c>
      <c r="B1" s="4"/>
      <c r="C1" s="1"/>
      <c r="D1" s="1"/>
    </row>
    <row r="2" spans="1:5" x14ac:dyDescent="0.2">
      <c r="A2" s="3"/>
      <c r="B2" s="4"/>
      <c r="C2" s="1"/>
      <c r="D2" s="1"/>
    </row>
    <row r="3" spans="1:5" ht="12.5" thickBot="1" x14ac:dyDescent="0.25">
      <c r="A3" s="3"/>
      <c r="B3" s="4"/>
      <c r="C3" s="4" t="s">
        <v>70</v>
      </c>
      <c r="D3" s="4"/>
      <c r="E3" s="2" t="s">
        <v>0</v>
      </c>
    </row>
    <row r="4" spans="1:5" ht="24.5" thickBot="1" x14ac:dyDescent="0.25">
      <c r="A4" s="6" t="s">
        <v>1</v>
      </c>
      <c r="B4" s="35" t="s">
        <v>2</v>
      </c>
      <c r="C4" s="13" t="s">
        <v>3</v>
      </c>
      <c r="D4" s="14"/>
      <c r="E4" s="5" t="s">
        <v>71</v>
      </c>
    </row>
    <row r="5" spans="1:5" x14ac:dyDescent="0.2">
      <c r="A5" s="7" t="s">
        <v>16</v>
      </c>
      <c r="B5" s="18">
        <v>174</v>
      </c>
      <c r="C5" s="19">
        <v>19</v>
      </c>
      <c r="D5" s="15"/>
      <c r="E5" s="20">
        <v>8300</v>
      </c>
    </row>
    <row r="6" spans="1:5" x14ac:dyDescent="0.2">
      <c r="A6" s="8" t="s">
        <v>17</v>
      </c>
      <c r="B6" s="21">
        <v>31</v>
      </c>
      <c r="C6" s="22">
        <v>0</v>
      </c>
      <c r="D6" s="15"/>
      <c r="E6" s="23">
        <v>24138</v>
      </c>
    </row>
    <row r="7" spans="1:5" x14ac:dyDescent="0.2">
      <c r="A7" s="8" t="s">
        <v>18</v>
      </c>
      <c r="B7" s="21">
        <v>81</v>
      </c>
      <c r="C7" s="22">
        <v>2</v>
      </c>
      <c r="D7" s="15"/>
      <c r="E7" s="23">
        <v>11287</v>
      </c>
    </row>
    <row r="8" spans="1:5" x14ac:dyDescent="0.2">
      <c r="A8" s="8" t="s">
        <v>19</v>
      </c>
      <c r="B8" s="21">
        <v>12</v>
      </c>
      <c r="C8" s="22">
        <v>0</v>
      </c>
      <c r="D8" s="15"/>
      <c r="E8" s="23">
        <v>2376</v>
      </c>
    </row>
    <row r="9" spans="1:5" x14ac:dyDescent="0.2">
      <c r="A9" s="8" t="s">
        <v>20</v>
      </c>
      <c r="B9" s="21">
        <v>105</v>
      </c>
      <c r="C9" s="22">
        <v>15</v>
      </c>
      <c r="D9" s="15"/>
      <c r="E9" s="23">
        <v>7997</v>
      </c>
    </row>
    <row r="10" spans="1:5" x14ac:dyDescent="0.2">
      <c r="A10" s="8" t="s">
        <v>21</v>
      </c>
      <c r="B10" s="21">
        <v>46</v>
      </c>
      <c r="C10" s="22">
        <v>12</v>
      </c>
      <c r="D10" s="15"/>
      <c r="E10" s="23">
        <v>7260</v>
      </c>
    </row>
    <row r="11" spans="1:5" ht="12.5" thickBot="1" x14ac:dyDescent="0.25">
      <c r="A11" s="9" t="s">
        <v>6</v>
      </c>
      <c r="B11" s="24">
        <v>449</v>
      </c>
      <c r="C11" s="25">
        <v>48</v>
      </c>
      <c r="D11" s="16"/>
      <c r="E11" s="26">
        <v>61358</v>
      </c>
    </row>
    <row r="12" spans="1:5" x14ac:dyDescent="0.2">
      <c r="A12" s="7" t="s">
        <v>22</v>
      </c>
      <c r="B12" s="27">
        <v>663</v>
      </c>
      <c r="C12" s="19">
        <v>244</v>
      </c>
      <c r="D12" s="15"/>
      <c r="E12" s="23">
        <v>18686</v>
      </c>
    </row>
    <row r="13" spans="1:5" x14ac:dyDescent="0.2">
      <c r="A13" s="8" t="s">
        <v>23</v>
      </c>
      <c r="B13" s="21">
        <v>374</v>
      </c>
      <c r="C13" s="22">
        <v>11</v>
      </c>
      <c r="D13" s="15"/>
      <c r="E13" s="23">
        <v>39713</v>
      </c>
    </row>
    <row r="14" spans="1:5" x14ac:dyDescent="0.2">
      <c r="A14" s="8" t="s">
        <v>24</v>
      </c>
      <c r="B14" s="21">
        <v>166</v>
      </c>
      <c r="C14" s="22">
        <v>3</v>
      </c>
      <c r="D14" s="15"/>
      <c r="E14" s="23">
        <v>22300</v>
      </c>
    </row>
    <row r="15" spans="1:5" x14ac:dyDescent="0.2">
      <c r="A15" s="8" t="s">
        <v>25</v>
      </c>
      <c r="B15" s="21">
        <v>30</v>
      </c>
      <c r="C15" s="22">
        <v>8</v>
      </c>
      <c r="D15" s="15"/>
      <c r="E15" s="23">
        <v>4144</v>
      </c>
    </row>
    <row r="16" spans="1:5" x14ac:dyDescent="0.2">
      <c r="A16" s="8" t="s">
        <v>26</v>
      </c>
      <c r="B16" s="21">
        <v>207</v>
      </c>
      <c r="C16" s="22">
        <v>13</v>
      </c>
      <c r="D16" s="15"/>
      <c r="E16" s="23">
        <v>19905</v>
      </c>
    </row>
    <row r="17" spans="1:5" x14ac:dyDescent="0.2">
      <c r="A17" s="8" t="s">
        <v>27</v>
      </c>
      <c r="B17" s="21">
        <v>6</v>
      </c>
      <c r="C17" s="22">
        <v>0</v>
      </c>
      <c r="D17" s="15"/>
      <c r="E17" s="23">
        <v>970</v>
      </c>
    </row>
    <row r="18" spans="1:5" x14ac:dyDescent="0.2">
      <c r="A18" s="8" t="s">
        <v>28</v>
      </c>
      <c r="B18" s="21">
        <v>22</v>
      </c>
      <c r="C18" s="22">
        <v>0</v>
      </c>
      <c r="D18" s="15"/>
      <c r="E18" s="23">
        <v>2958</v>
      </c>
    </row>
    <row r="19" spans="1:5" x14ac:dyDescent="0.2">
      <c r="A19" s="8" t="s">
        <v>29</v>
      </c>
      <c r="B19" s="21">
        <v>11</v>
      </c>
      <c r="C19" s="22">
        <v>7</v>
      </c>
      <c r="D19" s="15"/>
      <c r="E19" s="23">
        <v>2208</v>
      </c>
    </row>
    <row r="20" spans="1:5" x14ac:dyDescent="0.2">
      <c r="A20" s="8" t="s">
        <v>30</v>
      </c>
      <c r="B20" s="21">
        <v>47</v>
      </c>
      <c r="C20" s="22">
        <v>0</v>
      </c>
      <c r="D20" s="15"/>
      <c r="E20" s="23">
        <v>9746</v>
      </c>
    </row>
    <row r="21" spans="1:5" ht="12.5" thickBot="1" x14ac:dyDescent="0.25">
      <c r="A21" s="9" t="s">
        <v>7</v>
      </c>
      <c r="B21" s="24">
        <v>1526</v>
      </c>
      <c r="C21" s="24">
        <v>286</v>
      </c>
      <c r="D21" s="16"/>
      <c r="E21" s="26">
        <v>120630</v>
      </c>
    </row>
    <row r="22" spans="1:5" x14ac:dyDescent="0.2">
      <c r="A22" s="7" t="s">
        <v>31</v>
      </c>
      <c r="B22" s="27">
        <v>5</v>
      </c>
      <c r="C22" s="19">
        <v>0</v>
      </c>
      <c r="D22" s="15"/>
      <c r="E22" s="23">
        <v>3540</v>
      </c>
    </row>
    <row r="23" spans="1:5" x14ac:dyDescent="0.2">
      <c r="A23" s="8" t="s">
        <v>32</v>
      </c>
      <c r="B23" s="21">
        <v>18</v>
      </c>
      <c r="C23" s="22">
        <v>0</v>
      </c>
      <c r="D23" s="15"/>
      <c r="E23" s="23">
        <v>1633</v>
      </c>
    </row>
    <row r="24" spans="1:5" x14ac:dyDescent="0.2">
      <c r="A24" s="8" t="s">
        <v>33</v>
      </c>
      <c r="B24" s="21">
        <v>0</v>
      </c>
      <c r="C24" s="22">
        <v>0</v>
      </c>
      <c r="D24" s="15"/>
      <c r="E24" s="23">
        <v>1895</v>
      </c>
    </row>
    <row r="25" spans="1:5" x14ac:dyDescent="0.2">
      <c r="A25" s="8" t="s">
        <v>34</v>
      </c>
      <c r="B25" s="21">
        <v>4</v>
      </c>
      <c r="C25" s="22">
        <v>0</v>
      </c>
      <c r="D25" s="15"/>
      <c r="E25" s="23">
        <v>643</v>
      </c>
    </row>
    <row r="26" spans="1:5" ht="12.5" thickBot="1" x14ac:dyDescent="0.25">
      <c r="A26" s="9" t="s">
        <v>8</v>
      </c>
      <c r="B26" s="24">
        <v>27</v>
      </c>
      <c r="C26" s="25">
        <v>0</v>
      </c>
      <c r="D26" s="16"/>
      <c r="E26" s="26">
        <v>7711</v>
      </c>
    </row>
    <row r="27" spans="1:5" x14ac:dyDescent="0.2">
      <c r="A27" s="7" t="s">
        <v>35</v>
      </c>
      <c r="B27" s="27">
        <v>19</v>
      </c>
      <c r="C27" s="19">
        <v>5</v>
      </c>
      <c r="D27" s="15"/>
      <c r="E27" s="23">
        <v>9348</v>
      </c>
    </row>
    <row r="28" spans="1:5" x14ac:dyDescent="0.2">
      <c r="A28" s="8" t="s">
        <v>36</v>
      </c>
      <c r="B28" s="21">
        <v>9</v>
      </c>
      <c r="C28" s="22">
        <v>0</v>
      </c>
      <c r="D28" s="15"/>
      <c r="E28" s="23">
        <v>3337</v>
      </c>
    </row>
    <row r="29" spans="1:5" x14ac:dyDescent="0.2">
      <c r="A29" s="8" t="s">
        <v>37</v>
      </c>
      <c r="B29" s="21">
        <v>219</v>
      </c>
      <c r="C29" s="22">
        <v>4</v>
      </c>
      <c r="D29" s="15"/>
      <c r="E29" s="23">
        <v>14053</v>
      </c>
    </row>
    <row r="30" spans="1:5" x14ac:dyDescent="0.2">
      <c r="A30" s="8" t="s">
        <v>38</v>
      </c>
      <c r="B30" s="21">
        <v>61</v>
      </c>
      <c r="C30" s="22">
        <v>16</v>
      </c>
      <c r="D30" s="15"/>
      <c r="E30" s="23">
        <v>5565</v>
      </c>
    </row>
    <row r="31" spans="1:5" ht="12.5" thickBot="1" x14ac:dyDescent="0.25">
      <c r="A31" s="9" t="s">
        <v>9</v>
      </c>
      <c r="B31" s="24">
        <v>308</v>
      </c>
      <c r="C31" s="25">
        <v>25</v>
      </c>
      <c r="D31" s="16"/>
      <c r="E31" s="26">
        <v>32303</v>
      </c>
    </row>
    <row r="32" spans="1:5" x14ac:dyDescent="0.2">
      <c r="A32" s="7" t="s">
        <v>39</v>
      </c>
      <c r="B32" s="27">
        <v>12</v>
      </c>
      <c r="C32" s="27">
        <v>0</v>
      </c>
      <c r="D32" s="15"/>
      <c r="E32" s="23">
        <v>1696</v>
      </c>
    </row>
    <row r="33" spans="1:5" x14ac:dyDescent="0.2">
      <c r="A33" s="8" t="s">
        <v>40</v>
      </c>
      <c r="B33" s="21">
        <v>19</v>
      </c>
      <c r="C33" s="22">
        <v>0</v>
      </c>
      <c r="D33" s="15"/>
      <c r="E33" s="23">
        <v>2759</v>
      </c>
    </row>
    <row r="34" spans="1:5" x14ac:dyDescent="0.2">
      <c r="A34" s="8" t="s">
        <v>41</v>
      </c>
      <c r="B34" s="21">
        <v>2</v>
      </c>
      <c r="C34" s="22">
        <v>0</v>
      </c>
      <c r="D34" s="15"/>
      <c r="E34" s="23">
        <v>893</v>
      </c>
    </row>
    <row r="35" spans="1:5" x14ac:dyDescent="0.2">
      <c r="A35" s="8" t="s">
        <v>42</v>
      </c>
      <c r="B35" s="21">
        <v>60</v>
      </c>
      <c r="C35" s="22">
        <v>0</v>
      </c>
      <c r="D35" s="15"/>
      <c r="E35" s="23">
        <v>8725</v>
      </c>
    </row>
    <row r="36" spans="1:5" x14ac:dyDescent="0.2">
      <c r="A36" s="8" t="s">
        <v>43</v>
      </c>
      <c r="B36" s="21">
        <v>2</v>
      </c>
      <c r="C36" s="22">
        <v>0</v>
      </c>
      <c r="D36" s="15"/>
      <c r="E36" s="23">
        <v>2325</v>
      </c>
    </row>
    <row r="37" spans="1:5" x14ac:dyDescent="0.2">
      <c r="A37" s="8" t="s">
        <v>44</v>
      </c>
      <c r="B37" s="21">
        <v>0</v>
      </c>
      <c r="C37" s="22">
        <v>0</v>
      </c>
      <c r="D37" s="15"/>
      <c r="E37" s="23">
        <v>460</v>
      </c>
    </row>
    <row r="38" spans="1:5" ht="12.5" thickBot="1" x14ac:dyDescent="0.25">
      <c r="A38" s="9" t="s">
        <v>10</v>
      </c>
      <c r="B38" s="24">
        <v>95</v>
      </c>
      <c r="C38" s="25">
        <v>0</v>
      </c>
      <c r="D38" s="16"/>
      <c r="E38" s="26">
        <v>16858</v>
      </c>
    </row>
    <row r="39" spans="1:5" x14ac:dyDescent="0.2">
      <c r="A39" s="7" t="s">
        <v>45</v>
      </c>
      <c r="B39" s="27">
        <v>42</v>
      </c>
      <c r="C39" s="19">
        <v>0</v>
      </c>
      <c r="D39" s="15"/>
      <c r="E39" s="23">
        <v>6320</v>
      </c>
    </row>
    <row r="40" spans="1:5" x14ac:dyDescent="0.2">
      <c r="A40" s="8" t="s">
        <v>46</v>
      </c>
      <c r="B40" s="21">
        <v>63</v>
      </c>
      <c r="C40" s="22">
        <v>19</v>
      </c>
      <c r="D40" s="15"/>
      <c r="E40" s="23">
        <v>8253</v>
      </c>
    </row>
    <row r="41" spans="1:5" x14ac:dyDescent="0.2">
      <c r="A41" s="8" t="s">
        <v>47</v>
      </c>
      <c r="B41" s="21">
        <v>71</v>
      </c>
      <c r="C41" s="22">
        <v>0</v>
      </c>
      <c r="D41" s="15"/>
      <c r="E41" s="23">
        <v>11593</v>
      </c>
    </row>
    <row r="42" spans="1:5" x14ac:dyDescent="0.2">
      <c r="A42" s="8" t="s">
        <v>48</v>
      </c>
      <c r="B42" s="21">
        <v>17</v>
      </c>
      <c r="C42" s="22">
        <v>4</v>
      </c>
      <c r="D42" s="15"/>
      <c r="E42" s="23">
        <v>5480</v>
      </c>
    </row>
    <row r="43" spans="1:5" x14ac:dyDescent="0.2">
      <c r="A43" s="8" t="s">
        <v>49</v>
      </c>
      <c r="B43" s="21">
        <v>13</v>
      </c>
      <c r="C43" s="22">
        <v>0</v>
      </c>
      <c r="D43" s="15"/>
      <c r="E43" s="23">
        <v>1829</v>
      </c>
    </row>
    <row r="44" spans="1:5" ht="12.5" thickBot="1" x14ac:dyDescent="0.25">
      <c r="A44" s="9" t="s">
        <v>11</v>
      </c>
      <c r="B44" s="24">
        <v>206</v>
      </c>
      <c r="C44" s="25">
        <v>23</v>
      </c>
      <c r="D44" s="16"/>
      <c r="E44" s="26">
        <v>33475</v>
      </c>
    </row>
    <row r="45" spans="1:5" x14ac:dyDescent="0.2">
      <c r="A45" s="7" t="s">
        <v>50</v>
      </c>
      <c r="B45" s="27">
        <v>5</v>
      </c>
      <c r="C45" s="19">
        <v>0</v>
      </c>
      <c r="D45" s="15"/>
      <c r="E45" s="23">
        <v>2410</v>
      </c>
    </row>
    <row r="46" spans="1:5" x14ac:dyDescent="0.2">
      <c r="A46" s="8" t="s">
        <v>51</v>
      </c>
      <c r="B46" s="21">
        <v>30</v>
      </c>
      <c r="C46" s="22">
        <v>0</v>
      </c>
      <c r="D46" s="15"/>
      <c r="E46" s="23">
        <v>4171</v>
      </c>
    </row>
    <row r="47" spans="1:5" x14ac:dyDescent="0.2">
      <c r="A47" s="8" t="s">
        <v>52</v>
      </c>
      <c r="B47" s="21">
        <v>21</v>
      </c>
      <c r="C47" s="22">
        <v>0</v>
      </c>
      <c r="D47" s="15"/>
      <c r="E47" s="23">
        <v>3134</v>
      </c>
    </row>
    <row r="48" spans="1:5" x14ac:dyDescent="0.2">
      <c r="A48" s="8" t="s">
        <v>15</v>
      </c>
      <c r="B48" s="21">
        <v>0</v>
      </c>
      <c r="C48" s="22">
        <v>0</v>
      </c>
      <c r="D48" s="15"/>
      <c r="E48" s="23">
        <v>2241</v>
      </c>
    </row>
    <row r="49" spans="1:5" ht="12.5" thickBot="1" x14ac:dyDescent="0.25">
      <c r="A49" s="9" t="s">
        <v>12</v>
      </c>
      <c r="B49" s="24">
        <v>56</v>
      </c>
      <c r="C49" s="25">
        <v>0</v>
      </c>
      <c r="D49" s="16"/>
      <c r="E49" s="26">
        <v>11956</v>
      </c>
    </row>
    <row r="50" spans="1:5" x14ac:dyDescent="0.2">
      <c r="A50" s="7" t="s">
        <v>53</v>
      </c>
      <c r="B50" s="27">
        <v>19</v>
      </c>
      <c r="C50" s="19">
        <v>0</v>
      </c>
      <c r="D50" s="15"/>
      <c r="E50" s="23">
        <v>6749</v>
      </c>
    </row>
    <row r="51" spans="1:5" x14ac:dyDescent="0.2">
      <c r="A51" s="8" t="s">
        <v>54</v>
      </c>
      <c r="B51" s="21">
        <v>15</v>
      </c>
      <c r="C51" s="22">
        <v>0</v>
      </c>
      <c r="D51" s="15"/>
      <c r="E51" s="23">
        <v>1441</v>
      </c>
    </row>
    <row r="52" spans="1:5" x14ac:dyDescent="0.2">
      <c r="A52" s="8" t="s">
        <v>55</v>
      </c>
      <c r="B52" s="21">
        <v>10</v>
      </c>
      <c r="C52" s="22">
        <v>3</v>
      </c>
      <c r="D52" s="15"/>
      <c r="E52" s="23">
        <v>4590</v>
      </c>
    </row>
    <row r="53" spans="1:5" x14ac:dyDescent="0.2">
      <c r="A53" s="8" t="s">
        <v>56</v>
      </c>
      <c r="B53" s="21">
        <v>82</v>
      </c>
      <c r="C53" s="22">
        <v>0</v>
      </c>
      <c r="D53" s="15"/>
      <c r="E53" s="23">
        <v>30257</v>
      </c>
    </row>
    <row r="54" spans="1:5" x14ac:dyDescent="0.2">
      <c r="A54" s="8" t="s">
        <v>57</v>
      </c>
      <c r="B54" s="21">
        <v>5</v>
      </c>
      <c r="C54" s="22">
        <v>0</v>
      </c>
      <c r="D54" s="15"/>
      <c r="E54" s="23">
        <v>8433</v>
      </c>
    </row>
    <row r="55" spans="1:5" x14ac:dyDescent="0.2">
      <c r="A55" s="8" t="s">
        <v>58</v>
      </c>
      <c r="B55" s="21">
        <v>7</v>
      </c>
      <c r="C55" s="22">
        <v>0</v>
      </c>
      <c r="D55" s="15"/>
      <c r="E55" s="23">
        <v>9003</v>
      </c>
    </row>
    <row r="56" spans="1:5" x14ac:dyDescent="0.2">
      <c r="A56" s="8" t="s">
        <v>59</v>
      </c>
      <c r="B56" s="21">
        <v>5</v>
      </c>
      <c r="C56" s="22">
        <v>0</v>
      </c>
      <c r="D56" s="15"/>
      <c r="E56" s="23">
        <v>8249</v>
      </c>
    </row>
    <row r="57" spans="1:5" ht="12.5" thickBot="1" x14ac:dyDescent="0.25">
      <c r="A57" s="9" t="s">
        <v>13</v>
      </c>
      <c r="B57" s="28">
        <v>143</v>
      </c>
      <c r="C57" s="29">
        <v>3</v>
      </c>
      <c r="D57" s="16"/>
      <c r="E57" s="30">
        <v>68722</v>
      </c>
    </row>
    <row r="58" spans="1:5" ht="12.5" thickBot="1" x14ac:dyDescent="0.25">
      <c r="A58" s="10" t="s">
        <v>60</v>
      </c>
      <c r="B58" s="21">
        <v>0</v>
      </c>
      <c r="C58" s="31">
        <v>0</v>
      </c>
      <c r="D58" s="16"/>
      <c r="E58" s="32">
        <v>2762</v>
      </c>
    </row>
    <row r="59" spans="1:5" ht="13" thickTop="1" thickBot="1" x14ac:dyDescent="0.25">
      <c r="A59" s="11" t="s">
        <v>14</v>
      </c>
      <c r="B59" s="33">
        <v>2810</v>
      </c>
      <c r="C59" s="34">
        <v>385</v>
      </c>
      <c r="D59" s="17"/>
      <c r="E59" s="12">
        <v>355775</v>
      </c>
    </row>
    <row r="66" spans="3:3" x14ac:dyDescent="0.2">
      <c r="C66" s="2" t="s">
        <v>5</v>
      </c>
    </row>
  </sheetData>
  <phoneticPr fontId="8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36EE86-2016-4ADD-91E8-2558F688C2E9}">
  <sheetPr>
    <tabColor theme="6" tint="0.39997558519241921"/>
  </sheetPr>
  <dimension ref="A1:E66"/>
  <sheetViews>
    <sheetView zoomScale="90" zoomScaleNormal="90" workbookViewId="0">
      <pane ySplit="4" topLeftCell="A5" activePane="bottomLeft" state="frozen"/>
      <selection activeCell="E4" sqref="E4"/>
      <selection pane="bottomLeft" activeCell="C9" sqref="C9"/>
    </sheetView>
  </sheetViews>
  <sheetFormatPr defaultColWidth="9" defaultRowHeight="12" x14ac:dyDescent="0.2"/>
  <cols>
    <col min="1" max="2" width="17.6328125" style="2" customWidth="1"/>
    <col min="3" max="3" width="17.08984375" style="2" customWidth="1"/>
    <col min="4" max="4" width="5.6328125" style="2" customWidth="1"/>
    <col min="5" max="5" width="15.54296875" style="2" customWidth="1"/>
    <col min="6" max="16384" width="9" style="2"/>
  </cols>
  <sheetData>
    <row r="1" spans="1:5" x14ac:dyDescent="0.2">
      <c r="A1" s="2" t="s">
        <v>72</v>
      </c>
      <c r="B1" s="4"/>
      <c r="C1" s="1"/>
      <c r="D1" s="1"/>
    </row>
    <row r="2" spans="1:5" x14ac:dyDescent="0.2">
      <c r="A2" s="3"/>
      <c r="B2" s="4"/>
      <c r="C2" s="1"/>
      <c r="D2" s="1"/>
    </row>
    <row r="3" spans="1:5" ht="12.5" thickBot="1" x14ac:dyDescent="0.25">
      <c r="A3" s="3"/>
      <c r="B3" s="4"/>
      <c r="C3" s="4" t="s">
        <v>73</v>
      </c>
      <c r="D3" s="4"/>
      <c r="E3" s="2" t="s">
        <v>0</v>
      </c>
    </row>
    <row r="4" spans="1:5" ht="24.5" thickBot="1" x14ac:dyDescent="0.25">
      <c r="A4" s="6" t="s">
        <v>1</v>
      </c>
      <c r="B4" s="35" t="s">
        <v>2</v>
      </c>
      <c r="C4" s="13" t="s">
        <v>3</v>
      </c>
      <c r="D4" s="14"/>
      <c r="E4" s="5" t="s">
        <v>74</v>
      </c>
    </row>
    <row r="5" spans="1:5" x14ac:dyDescent="0.2">
      <c r="A5" s="7" t="s">
        <v>16</v>
      </c>
      <c r="B5" s="18">
        <v>129</v>
      </c>
      <c r="C5" s="19">
        <v>14</v>
      </c>
      <c r="D5" s="15"/>
      <c r="E5" s="20">
        <v>8258</v>
      </c>
    </row>
    <row r="6" spans="1:5" x14ac:dyDescent="0.2">
      <c r="A6" s="8" t="s">
        <v>17</v>
      </c>
      <c r="B6" s="21">
        <v>24</v>
      </c>
      <c r="C6" s="22">
        <v>0</v>
      </c>
      <c r="D6" s="15"/>
      <c r="E6" s="23">
        <v>24235</v>
      </c>
    </row>
    <row r="7" spans="1:5" x14ac:dyDescent="0.2">
      <c r="A7" s="8" t="s">
        <v>18</v>
      </c>
      <c r="B7" s="21">
        <v>47</v>
      </c>
      <c r="C7" s="22">
        <v>5</v>
      </c>
      <c r="D7" s="15"/>
      <c r="E7" s="23">
        <v>11309</v>
      </c>
    </row>
    <row r="8" spans="1:5" x14ac:dyDescent="0.2">
      <c r="A8" s="8" t="s">
        <v>19</v>
      </c>
      <c r="B8" s="21">
        <v>14</v>
      </c>
      <c r="C8" s="22">
        <v>0</v>
      </c>
      <c r="D8" s="15"/>
      <c r="E8" s="23">
        <v>2345</v>
      </c>
    </row>
    <row r="9" spans="1:5" x14ac:dyDescent="0.2">
      <c r="A9" s="8" t="s">
        <v>20</v>
      </c>
      <c r="B9" s="21">
        <v>31</v>
      </c>
      <c r="C9" s="22">
        <v>6</v>
      </c>
      <c r="D9" s="15"/>
      <c r="E9" s="23">
        <v>8001</v>
      </c>
    </row>
    <row r="10" spans="1:5" x14ac:dyDescent="0.2">
      <c r="A10" s="8" t="s">
        <v>21</v>
      </c>
      <c r="B10" s="21">
        <v>49</v>
      </c>
      <c r="C10" s="22">
        <v>3</v>
      </c>
      <c r="D10" s="15"/>
      <c r="E10" s="23">
        <v>7278</v>
      </c>
    </row>
    <row r="11" spans="1:5" ht="12.5" thickBot="1" x14ac:dyDescent="0.25">
      <c r="A11" s="9" t="s">
        <v>6</v>
      </c>
      <c r="B11" s="24">
        <f>SUM(B5:B10)</f>
        <v>294</v>
      </c>
      <c r="C11" s="25">
        <f>SUM(C5:C10)</f>
        <v>28</v>
      </c>
      <c r="D11" s="16"/>
      <c r="E11" s="26">
        <f>+'[1]①原データ貼付(2種）'!U16</f>
        <v>60314</v>
      </c>
    </row>
    <row r="12" spans="1:5" x14ac:dyDescent="0.2">
      <c r="A12" s="7" t="s">
        <v>22</v>
      </c>
      <c r="B12" s="27">
        <v>584</v>
      </c>
      <c r="C12" s="19">
        <v>203</v>
      </c>
      <c r="D12" s="15"/>
      <c r="E12" s="23">
        <v>18697</v>
      </c>
    </row>
    <row r="13" spans="1:5" x14ac:dyDescent="0.2">
      <c r="A13" s="8" t="s">
        <v>23</v>
      </c>
      <c r="B13" s="21">
        <v>364</v>
      </c>
      <c r="C13" s="22">
        <v>11</v>
      </c>
      <c r="D13" s="15"/>
      <c r="E13" s="23">
        <v>39720</v>
      </c>
    </row>
    <row r="14" spans="1:5" x14ac:dyDescent="0.2">
      <c r="A14" s="8" t="s">
        <v>24</v>
      </c>
      <c r="B14" s="21">
        <v>167</v>
      </c>
      <c r="C14" s="22">
        <v>5</v>
      </c>
      <c r="D14" s="15"/>
      <c r="E14" s="23">
        <v>22294</v>
      </c>
    </row>
    <row r="15" spans="1:5" x14ac:dyDescent="0.2">
      <c r="A15" s="8" t="s">
        <v>25</v>
      </c>
      <c r="B15" s="21">
        <v>47</v>
      </c>
      <c r="C15" s="22">
        <v>23</v>
      </c>
      <c r="D15" s="15"/>
      <c r="E15" s="23">
        <v>4188</v>
      </c>
    </row>
    <row r="16" spans="1:5" x14ac:dyDescent="0.2">
      <c r="A16" s="8" t="s">
        <v>26</v>
      </c>
      <c r="B16" s="21">
        <v>337</v>
      </c>
      <c r="C16" s="22">
        <v>73</v>
      </c>
      <c r="D16" s="15"/>
      <c r="E16" s="23">
        <v>19813</v>
      </c>
    </row>
    <row r="17" spans="1:5" x14ac:dyDescent="0.2">
      <c r="A17" s="8" t="s">
        <v>27</v>
      </c>
      <c r="B17" s="21">
        <v>7</v>
      </c>
      <c r="C17" s="22">
        <v>0</v>
      </c>
      <c r="D17" s="15"/>
      <c r="E17" s="23">
        <v>966</v>
      </c>
    </row>
    <row r="18" spans="1:5" x14ac:dyDescent="0.2">
      <c r="A18" s="8" t="s">
        <v>28</v>
      </c>
      <c r="B18" s="21">
        <v>23</v>
      </c>
      <c r="C18" s="22">
        <v>0</v>
      </c>
      <c r="D18" s="15"/>
      <c r="E18" s="23">
        <v>2933</v>
      </c>
    </row>
    <row r="19" spans="1:5" x14ac:dyDescent="0.2">
      <c r="A19" s="8" t="s">
        <v>29</v>
      </c>
      <c r="B19" s="21">
        <v>7</v>
      </c>
      <c r="C19" s="22">
        <v>0</v>
      </c>
      <c r="D19" s="15"/>
      <c r="E19" s="23">
        <v>2188</v>
      </c>
    </row>
    <row r="20" spans="1:5" x14ac:dyDescent="0.2">
      <c r="A20" s="8" t="s">
        <v>30</v>
      </c>
      <c r="B20" s="21">
        <v>47</v>
      </c>
      <c r="C20" s="22">
        <v>2</v>
      </c>
      <c r="D20" s="15"/>
      <c r="E20" s="23">
        <v>9677</v>
      </c>
    </row>
    <row r="21" spans="1:5" ht="12.5" thickBot="1" x14ac:dyDescent="0.25">
      <c r="A21" s="9" t="s">
        <v>7</v>
      </c>
      <c r="B21" s="24">
        <f>SUM(B12:B20)</f>
        <v>1583</v>
      </c>
      <c r="C21" s="24">
        <f>SUM(C12:C20)</f>
        <v>317</v>
      </c>
      <c r="D21" s="16"/>
      <c r="E21" s="26">
        <f>+'[1]①原データ貼付(2種）'!U26</f>
        <v>119234</v>
      </c>
    </row>
    <row r="22" spans="1:5" x14ac:dyDescent="0.2">
      <c r="A22" s="7" t="s">
        <v>31</v>
      </c>
      <c r="B22" s="27">
        <v>3</v>
      </c>
      <c r="C22" s="19">
        <v>0</v>
      </c>
      <c r="D22" s="15"/>
      <c r="E22" s="23">
        <v>3511</v>
      </c>
    </row>
    <row r="23" spans="1:5" x14ac:dyDescent="0.2">
      <c r="A23" s="8" t="s">
        <v>32</v>
      </c>
      <c r="B23" s="21">
        <v>9</v>
      </c>
      <c r="C23" s="22">
        <v>0</v>
      </c>
      <c r="D23" s="15"/>
      <c r="E23" s="23">
        <v>1639</v>
      </c>
    </row>
    <row r="24" spans="1:5" x14ac:dyDescent="0.2">
      <c r="A24" s="8" t="s">
        <v>33</v>
      </c>
      <c r="B24" s="21">
        <v>0</v>
      </c>
      <c r="C24" s="22">
        <v>0</v>
      </c>
      <c r="D24" s="15"/>
      <c r="E24" s="23">
        <v>1852</v>
      </c>
    </row>
    <row r="25" spans="1:5" x14ac:dyDescent="0.2">
      <c r="A25" s="8" t="s">
        <v>34</v>
      </c>
      <c r="B25" s="21">
        <v>0</v>
      </c>
      <c r="C25" s="22">
        <v>0</v>
      </c>
      <c r="D25" s="15"/>
      <c r="E25" s="23">
        <v>649</v>
      </c>
    </row>
    <row r="26" spans="1:5" ht="12.5" thickBot="1" x14ac:dyDescent="0.25">
      <c r="A26" s="9" t="s">
        <v>8</v>
      </c>
      <c r="B26" s="24">
        <f>SUM(B22:B25)</f>
        <v>12</v>
      </c>
      <c r="C26" s="25">
        <f>SUM(C22:C25)</f>
        <v>0</v>
      </c>
      <c r="D26" s="16"/>
      <c r="E26" s="26">
        <f>+'[1]①原データ貼付(2種）'!U31</f>
        <v>7373</v>
      </c>
    </row>
    <row r="27" spans="1:5" x14ac:dyDescent="0.2">
      <c r="A27" s="7" t="s">
        <v>35</v>
      </c>
      <c r="B27" s="27">
        <v>20</v>
      </c>
      <c r="C27" s="19">
        <v>6</v>
      </c>
      <c r="D27" s="15"/>
      <c r="E27" s="23">
        <v>9413</v>
      </c>
    </row>
    <row r="28" spans="1:5" x14ac:dyDescent="0.2">
      <c r="A28" s="8" t="s">
        <v>36</v>
      </c>
      <c r="B28" s="21">
        <v>6</v>
      </c>
      <c r="C28" s="22">
        <v>0</v>
      </c>
      <c r="D28" s="15"/>
      <c r="E28" s="23">
        <v>3344</v>
      </c>
    </row>
    <row r="29" spans="1:5" x14ac:dyDescent="0.2">
      <c r="A29" s="8" t="s">
        <v>37</v>
      </c>
      <c r="B29" s="21">
        <v>153</v>
      </c>
      <c r="C29" s="22">
        <v>4</v>
      </c>
      <c r="D29" s="15"/>
      <c r="E29" s="23">
        <v>14013</v>
      </c>
    </row>
    <row r="30" spans="1:5" x14ac:dyDescent="0.2">
      <c r="A30" s="8" t="s">
        <v>38</v>
      </c>
      <c r="B30" s="21">
        <v>83</v>
      </c>
      <c r="C30" s="22">
        <v>0</v>
      </c>
      <c r="D30" s="15"/>
      <c r="E30" s="23">
        <v>5548</v>
      </c>
    </row>
    <row r="31" spans="1:5" ht="12.5" thickBot="1" x14ac:dyDescent="0.25">
      <c r="A31" s="9" t="s">
        <v>9</v>
      </c>
      <c r="B31" s="24">
        <f>SUM(B27:B30)</f>
        <v>262</v>
      </c>
      <c r="C31" s="25">
        <f>SUM(C27:C30)</f>
        <v>10</v>
      </c>
      <c r="D31" s="16"/>
      <c r="E31" s="26">
        <f>+'[1]①原データ貼付(2種）'!U36</f>
        <v>31737</v>
      </c>
    </row>
    <row r="32" spans="1:5" x14ac:dyDescent="0.2">
      <c r="A32" s="7" t="s">
        <v>39</v>
      </c>
      <c r="B32" s="27">
        <v>11</v>
      </c>
      <c r="C32" s="27">
        <v>0</v>
      </c>
      <c r="D32" s="15"/>
      <c r="E32" s="23">
        <v>1716</v>
      </c>
    </row>
    <row r="33" spans="1:5" x14ac:dyDescent="0.2">
      <c r="A33" s="8" t="s">
        <v>40</v>
      </c>
      <c r="B33" s="21">
        <v>19</v>
      </c>
      <c r="C33" s="22">
        <v>0</v>
      </c>
      <c r="D33" s="15"/>
      <c r="E33" s="23">
        <v>2738</v>
      </c>
    </row>
    <row r="34" spans="1:5" x14ac:dyDescent="0.2">
      <c r="A34" s="8" t="s">
        <v>41</v>
      </c>
      <c r="B34" s="21">
        <v>8</v>
      </c>
      <c r="C34" s="22">
        <v>0</v>
      </c>
      <c r="D34" s="15"/>
      <c r="E34" s="23">
        <v>884</v>
      </c>
    </row>
    <row r="35" spans="1:5" x14ac:dyDescent="0.2">
      <c r="A35" s="8" t="s">
        <v>42</v>
      </c>
      <c r="B35" s="21">
        <v>105</v>
      </c>
      <c r="C35" s="22">
        <v>0</v>
      </c>
      <c r="D35" s="15"/>
      <c r="E35" s="23">
        <v>8667</v>
      </c>
    </row>
    <row r="36" spans="1:5" x14ac:dyDescent="0.2">
      <c r="A36" s="8" t="s">
        <v>43</v>
      </c>
      <c r="B36" s="21">
        <v>20</v>
      </c>
      <c r="C36" s="22">
        <v>0</v>
      </c>
      <c r="D36" s="15"/>
      <c r="E36" s="23">
        <v>2316</v>
      </c>
    </row>
    <row r="37" spans="1:5" x14ac:dyDescent="0.2">
      <c r="A37" s="8" t="s">
        <v>44</v>
      </c>
      <c r="B37" s="21">
        <v>15</v>
      </c>
      <c r="C37" s="22">
        <v>0</v>
      </c>
      <c r="D37" s="15"/>
      <c r="E37" s="23">
        <v>473</v>
      </c>
    </row>
    <row r="38" spans="1:5" ht="12.5" thickBot="1" x14ac:dyDescent="0.25">
      <c r="A38" s="9" t="s">
        <v>10</v>
      </c>
      <c r="B38" s="24">
        <f>SUM(B32:B37)</f>
        <v>178</v>
      </c>
      <c r="C38" s="25">
        <f>SUM(C32:C37)</f>
        <v>0</v>
      </c>
      <c r="D38" s="16"/>
      <c r="E38" s="26">
        <f>+'[1]①原データ貼付(2種）'!U43</f>
        <v>16476</v>
      </c>
    </row>
    <row r="39" spans="1:5" x14ac:dyDescent="0.2">
      <c r="A39" s="7" t="s">
        <v>45</v>
      </c>
      <c r="B39" s="27">
        <v>29</v>
      </c>
      <c r="C39" s="19">
        <v>0</v>
      </c>
      <c r="D39" s="15"/>
      <c r="E39" s="23">
        <v>6402</v>
      </c>
    </row>
    <row r="40" spans="1:5" x14ac:dyDescent="0.2">
      <c r="A40" s="8" t="s">
        <v>46</v>
      </c>
      <c r="B40" s="21">
        <v>38</v>
      </c>
      <c r="C40" s="22">
        <v>0</v>
      </c>
      <c r="D40" s="15"/>
      <c r="E40" s="23">
        <v>8228</v>
      </c>
    </row>
    <row r="41" spans="1:5" x14ac:dyDescent="0.2">
      <c r="A41" s="8" t="s">
        <v>47</v>
      </c>
      <c r="B41" s="21">
        <v>116</v>
      </c>
      <c r="C41" s="22">
        <v>0</v>
      </c>
      <c r="D41" s="15"/>
      <c r="E41" s="23">
        <v>11566</v>
      </c>
    </row>
    <row r="42" spans="1:5" x14ac:dyDescent="0.2">
      <c r="A42" s="8" t="s">
        <v>48</v>
      </c>
      <c r="B42" s="21">
        <v>4</v>
      </c>
      <c r="C42" s="22">
        <v>0</v>
      </c>
      <c r="D42" s="15"/>
      <c r="E42" s="23">
        <v>5464</v>
      </c>
    </row>
    <row r="43" spans="1:5" x14ac:dyDescent="0.2">
      <c r="A43" s="8" t="s">
        <v>49</v>
      </c>
      <c r="B43" s="21">
        <v>15</v>
      </c>
      <c r="C43" s="22">
        <v>0</v>
      </c>
      <c r="D43" s="15"/>
      <c r="E43" s="23">
        <v>1837</v>
      </c>
    </row>
    <row r="44" spans="1:5" ht="12.5" thickBot="1" x14ac:dyDescent="0.25">
      <c r="A44" s="9" t="s">
        <v>11</v>
      </c>
      <c r="B44" s="24">
        <f>SUM(B39:B43)</f>
        <v>202</v>
      </c>
      <c r="C44" s="25">
        <f>SUM(C39:C43)</f>
        <v>0</v>
      </c>
      <c r="D44" s="16"/>
      <c r="E44" s="26">
        <f>+'[1]①原データ貼付(2種）'!U49</f>
        <v>33209</v>
      </c>
    </row>
    <row r="45" spans="1:5" x14ac:dyDescent="0.2">
      <c r="A45" s="7" t="s">
        <v>50</v>
      </c>
      <c r="B45" s="27">
        <v>21</v>
      </c>
      <c r="C45" s="19">
        <v>0</v>
      </c>
      <c r="D45" s="15"/>
      <c r="E45" s="23">
        <v>2402</v>
      </c>
    </row>
    <row r="46" spans="1:5" x14ac:dyDescent="0.2">
      <c r="A46" s="8" t="s">
        <v>51</v>
      </c>
      <c r="B46" s="21">
        <v>33</v>
      </c>
      <c r="C46" s="22">
        <v>0</v>
      </c>
      <c r="D46" s="15"/>
      <c r="E46" s="23">
        <v>4170</v>
      </c>
    </row>
    <row r="47" spans="1:5" x14ac:dyDescent="0.2">
      <c r="A47" s="8" t="s">
        <v>52</v>
      </c>
      <c r="B47" s="21">
        <v>53</v>
      </c>
      <c r="C47" s="22">
        <v>0</v>
      </c>
      <c r="D47" s="15"/>
      <c r="E47" s="23">
        <v>3125</v>
      </c>
    </row>
    <row r="48" spans="1:5" x14ac:dyDescent="0.2">
      <c r="A48" s="8" t="s">
        <v>15</v>
      </c>
      <c r="B48" s="21">
        <v>0</v>
      </c>
      <c r="C48" s="22">
        <v>0</v>
      </c>
      <c r="D48" s="15"/>
      <c r="E48" s="23">
        <v>2220</v>
      </c>
    </row>
    <row r="49" spans="1:5" ht="12.5" thickBot="1" x14ac:dyDescent="0.25">
      <c r="A49" s="9" t="s">
        <v>12</v>
      </c>
      <c r="B49" s="24">
        <f>SUM(B45:B48)</f>
        <v>107</v>
      </c>
      <c r="C49" s="25">
        <f>SUM(C45:C48)</f>
        <v>0</v>
      </c>
      <c r="D49" s="16"/>
      <c r="E49" s="26">
        <f>+'[1]①原データ貼付(2種）'!U54</f>
        <v>11729</v>
      </c>
    </row>
    <row r="50" spans="1:5" x14ac:dyDescent="0.2">
      <c r="A50" s="7" t="s">
        <v>53</v>
      </c>
      <c r="B50" s="27">
        <v>6</v>
      </c>
      <c r="C50" s="19">
        <v>0</v>
      </c>
      <c r="D50" s="15"/>
      <c r="E50" s="23">
        <v>6771</v>
      </c>
    </row>
    <row r="51" spans="1:5" x14ac:dyDescent="0.2">
      <c r="A51" s="8" t="s">
        <v>54</v>
      </c>
      <c r="B51" s="21">
        <v>25</v>
      </c>
      <c r="C51" s="22">
        <v>0</v>
      </c>
      <c r="D51" s="15"/>
      <c r="E51" s="23">
        <v>1455</v>
      </c>
    </row>
    <row r="52" spans="1:5" x14ac:dyDescent="0.2">
      <c r="A52" s="8" t="s">
        <v>55</v>
      </c>
      <c r="B52" s="21">
        <v>20</v>
      </c>
      <c r="C52" s="22">
        <v>0</v>
      </c>
      <c r="D52" s="15"/>
      <c r="E52" s="23">
        <v>4585</v>
      </c>
    </row>
    <row r="53" spans="1:5" x14ac:dyDescent="0.2">
      <c r="A53" s="8" t="s">
        <v>56</v>
      </c>
      <c r="B53" s="21">
        <v>57</v>
      </c>
      <c r="C53" s="22">
        <v>0</v>
      </c>
      <c r="D53" s="15"/>
      <c r="E53" s="23">
        <v>30406</v>
      </c>
    </row>
    <row r="54" spans="1:5" x14ac:dyDescent="0.2">
      <c r="A54" s="8" t="s">
        <v>57</v>
      </c>
      <c r="B54" s="21">
        <v>4</v>
      </c>
      <c r="C54" s="22">
        <v>0</v>
      </c>
      <c r="D54" s="15"/>
      <c r="E54" s="23">
        <v>8509</v>
      </c>
    </row>
    <row r="55" spans="1:5" x14ac:dyDescent="0.2">
      <c r="A55" s="8" t="s">
        <v>58</v>
      </c>
      <c r="B55" s="21">
        <v>0</v>
      </c>
      <c r="C55" s="22">
        <v>0</v>
      </c>
      <c r="D55" s="15"/>
      <c r="E55" s="23">
        <v>9022</v>
      </c>
    </row>
    <row r="56" spans="1:5" x14ac:dyDescent="0.2">
      <c r="A56" s="8" t="s">
        <v>59</v>
      </c>
      <c r="B56" s="21">
        <v>27</v>
      </c>
      <c r="C56" s="22">
        <v>0</v>
      </c>
      <c r="D56" s="15"/>
      <c r="E56" s="23">
        <v>8322</v>
      </c>
    </row>
    <row r="57" spans="1:5" ht="12.5" thickBot="1" x14ac:dyDescent="0.25">
      <c r="A57" s="9" t="s">
        <v>13</v>
      </c>
      <c r="B57" s="28">
        <f>SUM(B50:B56)</f>
        <v>139</v>
      </c>
      <c r="C57" s="29">
        <f>SUM(C50:C56)</f>
        <v>0</v>
      </c>
      <c r="D57" s="16"/>
      <c r="E57" s="30">
        <f>+'[1]①原データ貼付(2種）'!U62</f>
        <v>68181</v>
      </c>
    </row>
    <row r="58" spans="1:5" ht="12.5" thickBot="1" x14ac:dyDescent="0.25">
      <c r="A58" s="10" t="s">
        <v>60</v>
      </c>
      <c r="B58" s="21">
        <v>0</v>
      </c>
      <c r="C58" s="31">
        <v>0</v>
      </c>
      <c r="D58" s="16"/>
      <c r="E58" s="32">
        <v>2729</v>
      </c>
    </row>
    <row r="59" spans="1:5" ht="13" thickTop="1" thickBot="1" x14ac:dyDescent="0.25">
      <c r="A59" s="11" t="s">
        <v>14</v>
      </c>
      <c r="B59" s="33">
        <f>B11+B21+B26+B31+B38+B44+B49+B57+B58</f>
        <v>2777</v>
      </c>
      <c r="C59" s="34">
        <f>C11+C21+C26+C31+C38+C44+C49+C57+C58</f>
        <v>355</v>
      </c>
      <c r="D59" s="17"/>
      <c r="E59" s="12">
        <f>E11+E21+E26+E31+E38+E44+E49+E57+E58</f>
        <v>350982</v>
      </c>
    </row>
    <row r="66" spans="3:3" x14ac:dyDescent="0.2">
      <c r="C66" s="2" t="s">
        <v>5</v>
      </c>
    </row>
  </sheetData>
  <phoneticPr fontId="8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21CB83-B8A6-4FCA-82E3-482048C2785C}">
  <sheetPr>
    <tabColor theme="6" tint="0.39997558519241921"/>
  </sheetPr>
  <dimension ref="A1:E66"/>
  <sheetViews>
    <sheetView zoomScale="90" zoomScaleNormal="90" workbookViewId="0">
      <pane ySplit="4" topLeftCell="A56" activePane="bottomLeft" state="frozen"/>
      <selection activeCell="E4" sqref="E4"/>
      <selection pane="bottomLeft" activeCell="E59" sqref="E59"/>
    </sheetView>
  </sheetViews>
  <sheetFormatPr defaultColWidth="9" defaultRowHeight="12" x14ac:dyDescent="0.2"/>
  <cols>
    <col min="1" max="2" width="17.6328125" style="2" customWidth="1"/>
    <col min="3" max="3" width="17.08984375" style="2" customWidth="1"/>
    <col min="4" max="4" width="5.6328125" style="2" customWidth="1"/>
    <col min="5" max="5" width="15.54296875" style="2" customWidth="1"/>
    <col min="6" max="16384" width="9" style="2"/>
  </cols>
  <sheetData>
    <row r="1" spans="1:5" x14ac:dyDescent="0.2">
      <c r="A1" s="2" t="s">
        <v>75</v>
      </c>
      <c r="B1" s="4"/>
      <c r="C1" s="1"/>
      <c r="D1" s="1"/>
    </row>
    <row r="2" spans="1:5" x14ac:dyDescent="0.2">
      <c r="A2" s="3"/>
      <c r="B2" s="4"/>
      <c r="C2" s="1"/>
      <c r="D2" s="1"/>
    </row>
    <row r="3" spans="1:5" ht="12.5" thickBot="1" x14ac:dyDescent="0.25">
      <c r="A3" s="3"/>
      <c r="B3" s="4"/>
      <c r="C3" s="4" t="s">
        <v>76</v>
      </c>
      <c r="D3" s="4"/>
      <c r="E3" s="2" t="s">
        <v>0</v>
      </c>
    </row>
    <row r="4" spans="1:5" ht="24.5" thickBot="1" x14ac:dyDescent="0.25">
      <c r="A4" s="6" t="s">
        <v>1</v>
      </c>
      <c r="B4" s="35" t="s">
        <v>2</v>
      </c>
      <c r="C4" s="13" t="s">
        <v>3</v>
      </c>
      <c r="D4" s="14"/>
      <c r="E4" s="5" t="s">
        <v>77</v>
      </c>
    </row>
    <row r="5" spans="1:5" x14ac:dyDescent="0.2">
      <c r="A5" s="7" t="s">
        <v>16</v>
      </c>
      <c r="B5" s="18">
        <v>70</v>
      </c>
      <c r="C5" s="19">
        <v>6</v>
      </c>
      <c r="D5" s="15"/>
      <c r="E5" s="20">
        <v>8226</v>
      </c>
    </row>
    <row r="6" spans="1:5" x14ac:dyDescent="0.2">
      <c r="A6" s="8" t="s">
        <v>17</v>
      </c>
      <c r="B6" s="21">
        <v>36</v>
      </c>
      <c r="C6" s="22">
        <v>0</v>
      </c>
      <c r="D6" s="15"/>
      <c r="E6" s="23">
        <v>24091</v>
      </c>
    </row>
    <row r="7" spans="1:5" x14ac:dyDescent="0.2">
      <c r="A7" s="8" t="s">
        <v>18</v>
      </c>
      <c r="B7" s="21">
        <v>103</v>
      </c>
      <c r="C7" s="22">
        <v>26</v>
      </c>
      <c r="D7" s="15"/>
      <c r="E7" s="23">
        <v>11251</v>
      </c>
    </row>
    <row r="8" spans="1:5" x14ac:dyDescent="0.2">
      <c r="A8" s="8" t="s">
        <v>19</v>
      </c>
      <c r="B8" s="21">
        <v>36</v>
      </c>
      <c r="C8" s="22">
        <v>0</v>
      </c>
      <c r="D8" s="15"/>
      <c r="E8" s="23">
        <v>2324</v>
      </c>
    </row>
    <row r="9" spans="1:5" x14ac:dyDescent="0.2">
      <c r="A9" s="8" t="s">
        <v>20</v>
      </c>
      <c r="B9" s="21">
        <v>91</v>
      </c>
      <c r="C9" s="22">
        <v>7</v>
      </c>
      <c r="D9" s="15"/>
      <c r="E9" s="23">
        <v>8014</v>
      </c>
    </row>
    <row r="10" spans="1:5" x14ac:dyDescent="0.2">
      <c r="A10" s="8" t="s">
        <v>21</v>
      </c>
      <c r="B10" s="21">
        <v>74</v>
      </c>
      <c r="C10" s="22">
        <v>24</v>
      </c>
      <c r="D10" s="15"/>
      <c r="E10" s="23">
        <v>7247</v>
      </c>
    </row>
    <row r="11" spans="1:5" ht="12.5" thickBot="1" x14ac:dyDescent="0.25">
      <c r="A11" s="9" t="s">
        <v>6</v>
      </c>
      <c r="B11" s="24">
        <f>SUM(B5:B10)</f>
        <v>410</v>
      </c>
      <c r="C11" s="25">
        <f>SUM(C5:C10)</f>
        <v>63</v>
      </c>
      <c r="D11" s="16"/>
      <c r="E11" s="26">
        <f>SUM(E5:E10)</f>
        <v>61153</v>
      </c>
    </row>
    <row r="12" spans="1:5" x14ac:dyDescent="0.2">
      <c r="A12" s="7" t="s">
        <v>22</v>
      </c>
      <c r="B12" s="27">
        <v>534</v>
      </c>
      <c r="C12" s="19">
        <v>182</v>
      </c>
      <c r="D12" s="15"/>
      <c r="E12" s="23">
        <v>18580</v>
      </c>
    </row>
    <row r="13" spans="1:5" x14ac:dyDescent="0.2">
      <c r="A13" s="8" t="s">
        <v>23</v>
      </c>
      <c r="B13" s="21">
        <v>508</v>
      </c>
      <c r="C13" s="22">
        <v>12</v>
      </c>
      <c r="D13" s="15"/>
      <c r="E13" s="23">
        <v>39708</v>
      </c>
    </row>
    <row r="14" spans="1:5" x14ac:dyDescent="0.2">
      <c r="A14" s="8" t="s">
        <v>24</v>
      </c>
      <c r="B14" s="21">
        <v>165</v>
      </c>
      <c r="C14" s="22">
        <v>4</v>
      </c>
      <c r="D14" s="15"/>
      <c r="E14" s="23">
        <v>22205</v>
      </c>
    </row>
    <row r="15" spans="1:5" x14ac:dyDescent="0.2">
      <c r="A15" s="8" t="s">
        <v>25</v>
      </c>
      <c r="B15" s="21">
        <v>81</v>
      </c>
      <c r="C15" s="22">
        <v>41</v>
      </c>
      <c r="D15" s="15"/>
      <c r="E15" s="23">
        <v>4101</v>
      </c>
    </row>
    <row r="16" spans="1:5" x14ac:dyDescent="0.2">
      <c r="A16" s="8" t="s">
        <v>26</v>
      </c>
      <c r="B16" s="21">
        <v>349</v>
      </c>
      <c r="C16" s="22">
        <v>23</v>
      </c>
      <c r="D16" s="15"/>
      <c r="E16" s="23">
        <v>19659</v>
      </c>
    </row>
    <row r="17" spans="1:5" x14ac:dyDescent="0.2">
      <c r="A17" s="8" t="s">
        <v>27</v>
      </c>
      <c r="B17" s="21">
        <v>10</v>
      </c>
      <c r="C17" s="22">
        <v>0</v>
      </c>
      <c r="D17" s="15"/>
      <c r="E17" s="23">
        <v>964</v>
      </c>
    </row>
    <row r="18" spans="1:5" x14ac:dyDescent="0.2">
      <c r="A18" s="8" t="s">
        <v>28</v>
      </c>
      <c r="B18" s="21">
        <v>33</v>
      </c>
      <c r="C18" s="22">
        <v>0</v>
      </c>
      <c r="D18" s="15"/>
      <c r="E18" s="23">
        <v>2880</v>
      </c>
    </row>
    <row r="19" spans="1:5" x14ac:dyDescent="0.2">
      <c r="A19" s="8" t="s">
        <v>29</v>
      </c>
      <c r="B19" s="21">
        <v>15</v>
      </c>
      <c r="C19" s="22">
        <v>2</v>
      </c>
      <c r="D19" s="15"/>
      <c r="E19" s="23">
        <v>2198</v>
      </c>
    </row>
    <row r="20" spans="1:5" x14ac:dyDescent="0.2">
      <c r="A20" s="8" t="s">
        <v>30</v>
      </c>
      <c r="B20" s="21">
        <v>86</v>
      </c>
      <c r="C20" s="22">
        <v>0</v>
      </c>
      <c r="D20" s="15"/>
      <c r="E20" s="23">
        <v>9595</v>
      </c>
    </row>
    <row r="21" spans="1:5" ht="12.5" thickBot="1" x14ac:dyDescent="0.25">
      <c r="A21" s="9" t="s">
        <v>7</v>
      </c>
      <c r="B21" s="24">
        <f>SUM(B12:B20)</f>
        <v>1781</v>
      </c>
      <c r="C21" s="24">
        <f>SUM(C12:C20)</f>
        <v>264</v>
      </c>
      <c r="D21" s="16"/>
      <c r="E21" s="26">
        <f>SUM(E12:E20)</f>
        <v>119890</v>
      </c>
    </row>
    <row r="22" spans="1:5" x14ac:dyDescent="0.2">
      <c r="A22" s="7" t="s">
        <v>31</v>
      </c>
      <c r="B22" s="27">
        <v>9</v>
      </c>
      <c r="C22" s="19">
        <v>2</v>
      </c>
      <c r="D22" s="15"/>
      <c r="E22" s="23">
        <v>3484</v>
      </c>
    </row>
    <row r="23" spans="1:5" x14ac:dyDescent="0.2">
      <c r="A23" s="8" t="s">
        <v>32</v>
      </c>
      <c r="B23" s="21">
        <v>10</v>
      </c>
      <c r="C23" s="22">
        <v>1</v>
      </c>
      <c r="D23" s="15"/>
      <c r="E23" s="23">
        <v>1608</v>
      </c>
    </row>
    <row r="24" spans="1:5" x14ac:dyDescent="0.2">
      <c r="A24" s="8" t="s">
        <v>33</v>
      </c>
      <c r="B24" s="21">
        <v>0</v>
      </c>
      <c r="C24" s="22">
        <v>0</v>
      </c>
      <c r="D24" s="15"/>
      <c r="E24" s="23">
        <v>1836</v>
      </c>
    </row>
    <row r="25" spans="1:5" x14ac:dyDescent="0.2">
      <c r="A25" s="8" t="s">
        <v>34</v>
      </c>
      <c r="B25" s="21">
        <v>1</v>
      </c>
      <c r="C25" s="22">
        <v>0</v>
      </c>
      <c r="D25" s="15"/>
      <c r="E25" s="23">
        <v>641</v>
      </c>
    </row>
    <row r="26" spans="1:5" ht="12.5" thickBot="1" x14ac:dyDescent="0.25">
      <c r="A26" s="9" t="s">
        <v>8</v>
      </c>
      <c r="B26" s="24">
        <f>SUM(B22:B25)</f>
        <v>20</v>
      </c>
      <c r="C26" s="25">
        <f>SUM(C22:C25)</f>
        <v>3</v>
      </c>
      <c r="D26" s="16"/>
      <c r="E26" s="26">
        <f>SUM(E22:E25)</f>
        <v>7569</v>
      </c>
    </row>
    <row r="27" spans="1:5" x14ac:dyDescent="0.2">
      <c r="A27" s="7" t="s">
        <v>35</v>
      </c>
      <c r="B27" s="27">
        <v>44</v>
      </c>
      <c r="C27" s="19">
        <v>9</v>
      </c>
      <c r="D27" s="15"/>
      <c r="E27" s="23">
        <v>9328</v>
      </c>
    </row>
    <row r="28" spans="1:5" x14ac:dyDescent="0.2">
      <c r="A28" s="8" t="s">
        <v>36</v>
      </c>
      <c r="B28" s="21">
        <v>9</v>
      </c>
      <c r="C28" s="22">
        <v>1</v>
      </c>
      <c r="D28" s="15"/>
      <c r="E28" s="23">
        <v>3325</v>
      </c>
    </row>
    <row r="29" spans="1:5" x14ac:dyDescent="0.2">
      <c r="A29" s="8" t="s">
        <v>37</v>
      </c>
      <c r="B29" s="21">
        <v>224</v>
      </c>
      <c r="C29" s="22">
        <v>7</v>
      </c>
      <c r="D29" s="15"/>
      <c r="E29" s="23">
        <v>13857</v>
      </c>
    </row>
    <row r="30" spans="1:5" x14ac:dyDescent="0.2">
      <c r="A30" s="8" t="s">
        <v>38</v>
      </c>
      <c r="B30" s="21">
        <v>88</v>
      </c>
      <c r="C30" s="22">
        <v>0</v>
      </c>
      <c r="D30" s="15"/>
      <c r="E30" s="23">
        <v>5488</v>
      </c>
    </row>
    <row r="31" spans="1:5" ht="12.5" thickBot="1" x14ac:dyDescent="0.25">
      <c r="A31" s="9" t="s">
        <v>9</v>
      </c>
      <c r="B31" s="24">
        <f>SUM(B27:B30)</f>
        <v>365</v>
      </c>
      <c r="C31" s="25">
        <f>SUM(C27:C30)</f>
        <v>17</v>
      </c>
      <c r="D31" s="16"/>
      <c r="E31" s="26">
        <f>SUM(E27:E30)</f>
        <v>31998</v>
      </c>
    </row>
    <row r="32" spans="1:5" x14ac:dyDescent="0.2">
      <c r="A32" s="7" t="s">
        <v>39</v>
      </c>
      <c r="B32" s="27">
        <v>23</v>
      </c>
      <c r="C32" s="27">
        <v>0</v>
      </c>
      <c r="D32" s="15"/>
      <c r="E32" s="23">
        <v>1711</v>
      </c>
    </row>
    <row r="33" spans="1:5" x14ac:dyDescent="0.2">
      <c r="A33" s="8" t="s">
        <v>40</v>
      </c>
      <c r="B33" s="21">
        <v>16</v>
      </c>
      <c r="C33" s="22">
        <v>0</v>
      </c>
      <c r="D33" s="15"/>
      <c r="E33" s="23">
        <v>2732</v>
      </c>
    </row>
    <row r="34" spans="1:5" x14ac:dyDescent="0.2">
      <c r="A34" s="8" t="s">
        <v>41</v>
      </c>
      <c r="B34" s="21">
        <v>24</v>
      </c>
      <c r="C34" s="22">
        <v>0</v>
      </c>
      <c r="D34" s="15"/>
      <c r="E34" s="23">
        <v>858</v>
      </c>
    </row>
    <row r="35" spans="1:5" x14ac:dyDescent="0.2">
      <c r="A35" s="8" t="s">
        <v>42</v>
      </c>
      <c r="B35" s="21">
        <v>134</v>
      </c>
      <c r="C35" s="22">
        <v>0</v>
      </c>
      <c r="D35" s="15"/>
      <c r="E35" s="23">
        <v>8595</v>
      </c>
    </row>
    <row r="36" spans="1:5" x14ac:dyDescent="0.2">
      <c r="A36" s="8" t="s">
        <v>43</v>
      </c>
      <c r="B36" s="21">
        <v>53</v>
      </c>
      <c r="C36" s="22">
        <v>6</v>
      </c>
      <c r="D36" s="15"/>
      <c r="E36" s="23">
        <v>2346</v>
      </c>
    </row>
    <row r="37" spans="1:5" x14ac:dyDescent="0.2">
      <c r="A37" s="8" t="s">
        <v>44</v>
      </c>
      <c r="B37" s="21">
        <v>0</v>
      </c>
      <c r="C37" s="22">
        <v>0</v>
      </c>
      <c r="D37" s="15"/>
      <c r="E37" s="23">
        <v>470</v>
      </c>
    </row>
    <row r="38" spans="1:5" ht="12.5" thickBot="1" x14ac:dyDescent="0.25">
      <c r="A38" s="9" t="s">
        <v>10</v>
      </c>
      <c r="B38" s="24">
        <f>SUM(B32:B37)</f>
        <v>250</v>
      </c>
      <c r="C38" s="25">
        <f>SUM(C32:C37)</f>
        <v>6</v>
      </c>
      <c r="D38" s="16"/>
      <c r="E38" s="26">
        <f>SUM(E32:E37)</f>
        <v>16712</v>
      </c>
    </row>
    <row r="39" spans="1:5" x14ac:dyDescent="0.2">
      <c r="A39" s="7" t="s">
        <v>45</v>
      </c>
      <c r="B39" s="27">
        <v>28</v>
      </c>
      <c r="C39" s="19">
        <v>0</v>
      </c>
      <c r="D39" s="15"/>
      <c r="E39" s="23">
        <v>6327</v>
      </c>
    </row>
    <row r="40" spans="1:5" x14ac:dyDescent="0.2">
      <c r="A40" s="8" t="s">
        <v>46</v>
      </c>
      <c r="B40" s="21">
        <v>99</v>
      </c>
      <c r="C40" s="22">
        <v>4</v>
      </c>
      <c r="D40" s="15"/>
      <c r="E40" s="23">
        <v>8168</v>
      </c>
    </row>
    <row r="41" spans="1:5" x14ac:dyDescent="0.2">
      <c r="A41" s="8" t="s">
        <v>47</v>
      </c>
      <c r="B41" s="21">
        <v>135</v>
      </c>
      <c r="C41" s="22">
        <v>0</v>
      </c>
      <c r="D41" s="15"/>
      <c r="E41" s="23">
        <v>11518</v>
      </c>
    </row>
    <row r="42" spans="1:5" x14ac:dyDescent="0.2">
      <c r="A42" s="8" t="s">
        <v>48</v>
      </c>
      <c r="B42" s="21">
        <v>17</v>
      </c>
      <c r="C42" s="22">
        <v>0</v>
      </c>
      <c r="D42" s="15"/>
      <c r="E42" s="23">
        <v>5455</v>
      </c>
    </row>
    <row r="43" spans="1:5" x14ac:dyDescent="0.2">
      <c r="A43" s="8" t="s">
        <v>49</v>
      </c>
      <c r="B43" s="21">
        <v>11</v>
      </c>
      <c r="C43" s="22">
        <v>0</v>
      </c>
      <c r="D43" s="15"/>
      <c r="E43" s="23">
        <v>1851</v>
      </c>
    </row>
    <row r="44" spans="1:5" ht="12.5" thickBot="1" x14ac:dyDescent="0.25">
      <c r="A44" s="9" t="s">
        <v>11</v>
      </c>
      <c r="B44" s="24">
        <f>SUM(B39:B43)</f>
        <v>290</v>
      </c>
      <c r="C44" s="25">
        <f>SUM(C39:C43)</f>
        <v>4</v>
      </c>
      <c r="D44" s="16"/>
      <c r="E44" s="26">
        <f>SUM(E39:E43)</f>
        <v>33319</v>
      </c>
    </row>
    <row r="45" spans="1:5" x14ac:dyDescent="0.2">
      <c r="A45" s="7" t="s">
        <v>50</v>
      </c>
      <c r="B45" s="27">
        <v>10</v>
      </c>
      <c r="C45" s="19">
        <v>0</v>
      </c>
      <c r="D45" s="15"/>
      <c r="E45" s="23">
        <v>2382</v>
      </c>
    </row>
    <row r="46" spans="1:5" x14ac:dyDescent="0.2">
      <c r="A46" s="8" t="s">
        <v>51</v>
      </c>
      <c r="B46" s="21">
        <v>34</v>
      </c>
      <c r="C46" s="22">
        <v>0</v>
      </c>
      <c r="D46" s="15"/>
      <c r="E46" s="23">
        <v>4151</v>
      </c>
    </row>
    <row r="47" spans="1:5" x14ac:dyDescent="0.2">
      <c r="A47" s="8" t="s">
        <v>52</v>
      </c>
      <c r="B47" s="21">
        <v>42</v>
      </c>
      <c r="C47" s="22">
        <v>3</v>
      </c>
      <c r="D47" s="15"/>
      <c r="E47" s="23">
        <v>3094</v>
      </c>
    </row>
    <row r="48" spans="1:5" x14ac:dyDescent="0.2">
      <c r="A48" s="8" t="s">
        <v>15</v>
      </c>
      <c r="B48" s="21">
        <v>0</v>
      </c>
      <c r="C48" s="22">
        <v>0</v>
      </c>
      <c r="D48" s="15"/>
      <c r="E48" s="23">
        <v>2179</v>
      </c>
    </row>
    <row r="49" spans="1:5" ht="12.5" thickBot="1" x14ac:dyDescent="0.25">
      <c r="A49" s="9" t="s">
        <v>12</v>
      </c>
      <c r="B49" s="24">
        <f>SUM(B45:B48)</f>
        <v>86</v>
      </c>
      <c r="C49" s="25">
        <f>SUM(C45:C48)</f>
        <v>3</v>
      </c>
      <c r="D49" s="16"/>
      <c r="E49" s="26">
        <f>SUM(E45:E48)</f>
        <v>11806</v>
      </c>
    </row>
    <row r="50" spans="1:5" x14ac:dyDescent="0.2">
      <c r="A50" s="7" t="s">
        <v>53</v>
      </c>
      <c r="B50" s="27">
        <v>11</v>
      </c>
      <c r="C50" s="19">
        <v>0</v>
      </c>
      <c r="D50" s="15"/>
      <c r="E50" s="23">
        <v>6777</v>
      </c>
    </row>
    <row r="51" spans="1:5" x14ac:dyDescent="0.2">
      <c r="A51" s="8" t="s">
        <v>54</v>
      </c>
      <c r="B51" s="21">
        <v>25</v>
      </c>
      <c r="C51" s="22">
        <v>0</v>
      </c>
      <c r="D51" s="15"/>
      <c r="E51" s="23">
        <v>1470</v>
      </c>
    </row>
    <row r="52" spans="1:5" x14ac:dyDescent="0.2">
      <c r="A52" s="8" t="s">
        <v>55</v>
      </c>
      <c r="B52" s="21">
        <v>19</v>
      </c>
      <c r="C52" s="22">
        <v>7</v>
      </c>
      <c r="D52" s="15"/>
      <c r="E52" s="23">
        <v>4541</v>
      </c>
    </row>
    <row r="53" spans="1:5" x14ac:dyDescent="0.2">
      <c r="A53" s="8" t="s">
        <v>56</v>
      </c>
      <c r="B53" s="21">
        <v>116</v>
      </c>
      <c r="C53" s="22">
        <v>0</v>
      </c>
      <c r="D53" s="15"/>
      <c r="E53" s="23">
        <v>30280</v>
      </c>
    </row>
    <row r="54" spans="1:5" x14ac:dyDescent="0.2">
      <c r="A54" s="8" t="s">
        <v>57</v>
      </c>
      <c r="B54" s="21">
        <v>0</v>
      </c>
      <c r="C54" s="22">
        <v>0</v>
      </c>
      <c r="D54" s="15"/>
      <c r="E54" s="23">
        <v>8522</v>
      </c>
    </row>
    <row r="55" spans="1:5" x14ac:dyDescent="0.2">
      <c r="A55" s="8" t="s">
        <v>58</v>
      </c>
      <c r="B55" s="21">
        <v>6</v>
      </c>
      <c r="C55" s="22">
        <v>0</v>
      </c>
      <c r="D55" s="15"/>
      <c r="E55" s="23">
        <v>8985</v>
      </c>
    </row>
    <row r="56" spans="1:5" x14ac:dyDescent="0.2">
      <c r="A56" s="8" t="s">
        <v>59</v>
      </c>
      <c r="B56" s="21">
        <v>36</v>
      </c>
      <c r="C56" s="22">
        <v>0</v>
      </c>
      <c r="D56" s="15"/>
      <c r="E56" s="23">
        <v>8316</v>
      </c>
    </row>
    <row r="57" spans="1:5" ht="12.5" thickBot="1" x14ac:dyDescent="0.25">
      <c r="A57" s="9" t="s">
        <v>13</v>
      </c>
      <c r="B57" s="28">
        <f>SUM(B50:B56)</f>
        <v>213</v>
      </c>
      <c r="C57" s="29">
        <f>SUM(C50:C56)</f>
        <v>7</v>
      </c>
      <c r="D57" s="16"/>
      <c r="E57" s="30">
        <f>SUM(E50:E56)</f>
        <v>68891</v>
      </c>
    </row>
    <row r="58" spans="1:5" ht="12.5" thickBot="1" x14ac:dyDescent="0.25">
      <c r="A58" s="10" t="s">
        <v>60</v>
      </c>
      <c r="B58" s="21">
        <v>0</v>
      </c>
      <c r="C58" s="31">
        <v>0</v>
      </c>
      <c r="D58" s="16"/>
      <c r="E58" s="32">
        <v>2692</v>
      </c>
    </row>
    <row r="59" spans="1:5" ht="13" thickTop="1" thickBot="1" x14ac:dyDescent="0.25">
      <c r="A59" s="11" t="s">
        <v>14</v>
      </c>
      <c r="B59" s="33">
        <f>B11+B21+B26+B31+B38+B44+B49+B57+B58</f>
        <v>3415</v>
      </c>
      <c r="C59" s="34">
        <f>C11+C21+C26+C31+C38+C44+C49+C57+C58</f>
        <v>367</v>
      </c>
      <c r="D59" s="17"/>
      <c r="E59" s="12">
        <f>E11+E21+E26+E31+E38+E44+E49+E57+E58</f>
        <v>354030</v>
      </c>
    </row>
    <row r="66" spans="3:3" x14ac:dyDescent="0.2">
      <c r="C66" s="2" t="s">
        <v>5</v>
      </c>
    </row>
  </sheetData>
  <phoneticPr fontId="8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08734E-0F9A-4709-959A-477F59551BDC}">
  <sheetPr>
    <tabColor theme="6" tint="0.39997558519241921"/>
  </sheetPr>
  <dimension ref="A1:E66"/>
  <sheetViews>
    <sheetView zoomScale="90" zoomScaleNormal="90" workbookViewId="0">
      <pane ySplit="4" topLeftCell="A5" activePane="bottomLeft" state="frozen"/>
      <selection activeCell="E4" sqref="E4"/>
      <selection pane="bottomLeft" activeCell="D6" sqref="D6"/>
    </sheetView>
  </sheetViews>
  <sheetFormatPr defaultColWidth="9" defaultRowHeight="12" x14ac:dyDescent="0.2"/>
  <cols>
    <col min="1" max="2" width="17.6328125" style="2" customWidth="1"/>
    <col min="3" max="3" width="17.08984375" style="2" customWidth="1"/>
    <col min="4" max="4" width="5.6328125" style="2" customWidth="1"/>
    <col min="5" max="5" width="15.54296875" style="2" customWidth="1"/>
    <col min="6" max="16384" width="9" style="2"/>
  </cols>
  <sheetData>
    <row r="1" spans="1:5" x14ac:dyDescent="0.2">
      <c r="A1" s="2" t="s">
        <v>78</v>
      </c>
      <c r="B1" s="4"/>
      <c r="C1" s="1"/>
      <c r="D1" s="1"/>
    </row>
    <row r="2" spans="1:5" x14ac:dyDescent="0.2">
      <c r="A2" s="3"/>
      <c r="B2" s="4"/>
      <c r="C2" s="1"/>
      <c r="D2" s="1"/>
    </row>
    <row r="3" spans="1:5" ht="12.5" thickBot="1" x14ac:dyDescent="0.25">
      <c r="A3" s="3"/>
      <c r="B3" s="4"/>
      <c r="C3" s="4" t="s">
        <v>79</v>
      </c>
      <c r="D3" s="4"/>
      <c r="E3" s="2" t="s">
        <v>0</v>
      </c>
    </row>
    <row r="4" spans="1:5" ht="24.5" thickBot="1" x14ac:dyDescent="0.25">
      <c r="A4" s="6" t="s">
        <v>1</v>
      </c>
      <c r="B4" s="35" t="s">
        <v>2</v>
      </c>
      <c r="C4" s="13" t="s">
        <v>3</v>
      </c>
      <c r="D4" s="14"/>
      <c r="E4" s="5" t="s">
        <v>80</v>
      </c>
    </row>
    <row r="5" spans="1:5" x14ac:dyDescent="0.2">
      <c r="A5" s="7" t="s">
        <v>16</v>
      </c>
      <c r="B5" s="18">
        <v>244</v>
      </c>
      <c r="C5" s="19">
        <v>10</v>
      </c>
      <c r="D5" s="15"/>
      <c r="E5" s="20">
        <v>8121</v>
      </c>
    </row>
    <row r="6" spans="1:5" x14ac:dyDescent="0.2">
      <c r="A6" s="8" t="s">
        <v>17</v>
      </c>
      <c r="B6" s="21">
        <v>35</v>
      </c>
      <c r="C6" s="22">
        <v>9</v>
      </c>
      <c r="D6" s="15"/>
      <c r="E6" s="23">
        <v>23867</v>
      </c>
    </row>
    <row r="7" spans="1:5" x14ac:dyDescent="0.2">
      <c r="A7" s="8" t="s">
        <v>18</v>
      </c>
      <c r="B7" s="21">
        <v>76</v>
      </c>
      <c r="C7" s="22">
        <v>45</v>
      </c>
      <c r="D7" s="15"/>
      <c r="E7" s="23">
        <v>11146</v>
      </c>
    </row>
    <row r="8" spans="1:5" x14ac:dyDescent="0.2">
      <c r="A8" s="8" t="s">
        <v>19</v>
      </c>
      <c r="B8" s="21">
        <v>5</v>
      </c>
      <c r="C8" s="22">
        <v>4</v>
      </c>
      <c r="D8" s="15"/>
      <c r="E8" s="23">
        <v>2299</v>
      </c>
    </row>
    <row r="9" spans="1:5" x14ac:dyDescent="0.2">
      <c r="A9" s="8" t="s">
        <v>20</v>
      </c>
      <c r="B9" s="21">
        <v>135</v>
      </c>
      <c r="C9" s="22">
        <v>24</v>
      </c>
      <c r="D9" s="15"/>
      <c r="E9" s="23">
        <v>7989</v>
      </c>
    </row>
    <row r="10" spans="1:5" x14ac:dyDescent="0.2">
      <c r="A10" s="8" t="s">
        <v>21</v>
      </c>
      <c r="B10" s="21">
        <v>70</v>
      </c>
      <c r="C10" s="22">
        <v>18</v>
      </c>
      <c r="D10" s="15"/>
      <c r="E10" s="23">
        <v>7231</v>
      </c>
    </row>
    <row r="11" spans="1:5" ht="12.5" thickBot="1" x14ac:dyDescent="0.25">
      <c r="A11" s="9" t="s">
        <v>6</v>
      </c>
      <c r="B11" s="24">
        <f>SUM(B5:B10)</f>
        <v>565</v>
      </c>
      <c r="C11" s="25">
        <f>SUM(C5:C10)</f>
        <v>110</v>
      </c>
      <c r="D11" s="16"/>
      <c r="E11" s="26">
        <f>SUM(E5:E10)</f>
        <v>60653</v>
      </c>
    </row>
    <row r="12" spans="1:5" x14ac:dyDescent="0.2">
      <c r="A12" s="7" t="s">
        <v>22</v>
      </c>
      <c r="B12" s="27">
        <v>625</v>
      </c>
      <c r="C12" s="19">
        <v>253</v>
      </c>
      <c r="D12" s="15"/>
      <c r="E12" s="23">
        <v>18509</v>
      </c>
    </row>
    <row r="13" spans="1:5" x14ac:dyDescent="0.2">
      <c r="A13" s="8" t="s">
        <v>23</v>
      </c>
      <c r="B13" s="21">
        <v>387</v>
      </c>
      <c r="C13" s="22">
        <v>22</v>
      </c>
      <c r="D13" s="15"/>
      <c r="E13" s="23">
        <v>39652</v>
      </c>
    </row>
    <row r="14" spans="1:5" x14ac:dyDescent="0.2">
      <c r="A14" s="8" t="s">
        <v>24</v>
      </c>
      <c r="B14" s="21">
        <v>181</v>
      </c>
      <c r="C14" s="22">
        <v>5</v>
      </c>
      <c r="D14" s="15"/>
      <c r="E14" s="23">
        <v>22070</v>
      </c>
    </row>
    <row r="15" spans="1:5" x14ac:dyDescent="0.2">
      <c r="A15" s="8" t="s">
        <v>25</v>
      </c>
      <c r="B15" s="21">
        <v>27</v>
      </c>
      <c r="C15" s="22">
        <v>7</v>
      </c>
      <c r="D15" s="15"/>
      <c r="E15" s="23">
        <v>4078</v>
      </c>
    </row>
    <row r="16" spans="1:5" x14ac:dyDescent="0.2">
      <c r="A16" s="8" t="s">
        <v>26</v>
      </c>
      <c r="B16" s="21">
        <v>367</v>
      </c>
      <c r="C16" s="22">
        <v>14</v>
      </c>
      <c r="D16" s="15"/>
      <c r="E16" s="23">
        <v>19629</v>
      </c>
    </row>
    <row r="17" spans="1:5" x14ac:dyDescent="0.2">
      <c r="A17" s="8" t="s">
        <v>27</v>
      </c>
      <c r="B17" s="21">
        <v>14</v>
      </c>
      <c r="C17" s="22">
        <v>0</v>
      </c>
      <c r="D17" s="15"/>
      <c r="E17" s="23">
        <v>954</v>
      </c>
    </row>
    <row r="18" spans="1:5" x14ac:dyDescent="0.2">
      <c r="A18" s="8" t="s">
        <v>28</v>
      </c>
      <c r="B18" s="21">
        <v>26</v>
      </c>
      <c r="C18" s="22">
        <v>2</v>
      </c>
      <c r="D18" s="15"/>
      <c r="E18" s="23">
        <v>2841</v>
      </c>
    </row>
    <row r="19" spans="1:5" x14ac:dyDescent="0.2">
      <c r="A19" s="8" t="s">
        <v>29</v>
      </c>
      <c r="B19" s="21">
        <v>19</v>
      </c>
      <c r="C19" s="22">
        <v>6</v>
      </c>
      <c r="D19" s="15"/>
      <c r="E19" s="23">
        <v>2187</v>
      </c>
    </row>
    <row r="20" spans="1:5" x14ac:dyDescent="0.2">
      <c r="A20" s="8" t="s">
        <v>30</v>
      </c>
      <c r="B20" s="21">
        <v>113</v>
      </c>
      <c r="C20" s="22">
        <v>14</v>
      </c>
      <c r="D20" s="15"/>
      <c r="E20" s="23">
        <v>9513</v>
      </c>
    </row>
    <row r="21" spans="1:5" ht="12.5" thickBot="1" x14ac:dyDescent="0.25">
      <c r="A21" s="9" t="s">
        <v>7</v>
      </c>
      <c r="B21" s="24">
        <f>SUM(B12:B20)</f>
        <v>1759</v>
      </c>
      <c r="C21" s="24">
        <f>SUM(C12:C20)</f>
        <v>323</v>
      </c>
      <c r="D21" s="16"/>
      <c r="E21" s="26">
        <f>SUM(E12:E20)</f>
        <v>119433</v>
      </c>
    </row>
    <row r="22" spans="1:5" x14ac:dyDescent="0.2">
      <c r="A22" s="7" t="s">
        <v>31</v>
      </c>
      <c r="B22" s="27">
        <v>19</v>
      </c>
      <c r="C22" s="19">
        <v>5</v>
      </c>
      <c r="D22" s="15"/>
      <c r="E22" s="23">
        <v>3448</v>
      </c>
    </row>
    <row r="23" spans="1:5" x14ac:dyDescent="0.2">
      <c r="A23" s="8" t="s">
        <v>32</v>
      </c>
      <c r="B23" s="21">
        <v>11</v>
      </c>
      <c r="C23" s="22">
        <v>2</v>
      </c>
      <c r="D23" s="15"/>
      <c r="E23" s="23">
        <v>1585</v>
      </c>
    </row>
    <row r="24" spans="1:5" x14ac:dyDescent="0.2">
      <c r="A24" s="8" t="s">
        <v>33</v>
      </c>
      <c r="B24" s="21">
        <v>0</v>
      </c>
      <c r="C24" s="22">
        <v>0</v>
      </c>
      <c r="D24" s="15"/>
      <c r="E24" s="23">
        <v>1827</v>
      </c>
    </row>
    <row r="25" spans="1:5" x14ac:dyDescent="0.2">
      <c r="A25" s="8" t="s">
        <v>34</v>
      </c>
      <c r="B25" s="21">
        <v>3</v>
      </c>
      <c r="C25" s="22">
        <v>1</v>
      </c>
      <c r="D25" s="15"/>
      <c r="E25" s="23">
        <v>628</v>
      </c>
    </row>
    <row r="26" spans="1:5" ht="12.5" thickBot="1" x14ac:dyDescent="0.25">
      <c r="A26" s="9" t="s">
        <v>8</v>
      </c>
      <c r="B26" s="24">
        <f>SUM(B22:B25)</f>
        <v>33</v>
      </c>
      <c r="C26" s="25">
        <f>SUM(C22:C25)</f>
        <v>8</v>
      </c>
      <c r="D26" s="16"/>
      <c r="E26" s="26">
        <f>SUM(E22:E25)</f>
        <v>7488</v>
      </c>
    </row>
    <row r="27" spans="1:5" x14ac:dyDescent="0.2">
      <c r="A27" s="7" t="s">
        <v>35</v>
      </c>
      <c r="B27" s="27">
        <v>44</v>
      </c>
      <c r="C27" s="19">
        <v>12</v>
      </c>
      <c r="D27" s="15"/>
      <c r="E27" s="23">
        <v>9239</v>
      </c>
    </row>
    <row r="28" spans="1:5" x14ac:dyDescent="0.2">
      <c r="A28" s="8" t="s">
        <v>36</v>
      </c>
      <c r="B28" s="21">
        <v>11</v>
      </c>
      <c r="C28" s="22">
        <v>2</v>
      </c>
      <c r="D28" s="15"/>
      <c r="E28" s="23">
        <v>3323</v>
      </c>
    </row>
    <row r="29" spans="1:5" x14ac:dyDescent="0.2">
      <c r="A29" s="8" t="s">
        <v>37</v>
      </c>
      <c r="B29" s="21">
        <v>257</v>
      </c>
      <c r="C29" s="22">
        <v>14</v>
      </c>
      <c r="D29" s="15"/>
      <c r="E29" s="23">
        <v>13834</v>
      </c>
    </row>
    <row r="30" spans="1:5" x14ac:dyDescent="0.2">
      <c r="A30" s="8" t="s">
        <v>38</v>
      </c>
      <c r="B30" s="21">
        <v>101</v>
      </c>
      <c r="C30" s="22">
        <v>0</v>
      </c>
      <c r="D30" s="15"/>
      <c r="E30" s="23">
        <v>5466</v>
      </c>
    </row>
    <row r="31" spans="1:5" ht="12.5" thickBot="1" x14ac:dyDescent="0.25">
      <c r="A31" s="9" t="s">
        <v>9</v>
      </c>
      <c r="B31" s="24">
        <f>SUM(B27:B30)</f>
        <v>413</v>
      </c>
      <c r="C31" s="25">
        <f>SUM(C27:C30)</f>
        <v>28</v>
      </c>
      <c r="D31" s="16"/>
      <c r="E31" s="26">
        <f>SUM(E27:E30)</f>
        <v>31862</v>
      </c>
    </row>
    <row r="32" spans="1:5" x14ac:dyDescent="0.2">
      <c r="A32" s="7" t="s">
        <v>39</v>
      </c>
      <c r="B32" s="27">
        <v>6</v>
      </c>
      <c r="C32" s="27">
        <v>0</v>
      </c>
      <c r="D32" s="15"/>
      <c r="E32" s="23">
        <v>1688</v>
      </c>
    </row>
    <row r="33" spans="1:5" x14ac:dyDescent="0.2">
      <c r="A33" s="8" t="s">
        <v>40</v>
      </c>
      <c r="B33" s="21">
        <v>37</v>
      </c>
      <c r="C33" s="22">
        <v>1</v>
      </c>
      <c r="D33" s="15"/>
      <c r="E33" s="23">
        <v>2731</v>
      </c>
    </row>
    <row r="34" spans="1:5" x14ac:dyDescent="0.2">
      <c r="A34" s="8" t="s">
        <v>41</v>
      </c>
      <c r="B34" s="21">
        <v>13</v>
      </c>
      <c r="C34" s="22">
        <v>0</v>
      </c>
      <c r="D34" s="15"/>
      <c r="E34" s="23">
        <v>849</v>
      </c>
    </row>
    <row r="35" spans="1:5" x14ac:dyDescent="0.2">
      <c r="A35" s="8" t="s">
        <v>42</v>
      </c>
      <c r="B35" s="21">
        <v>167</v>
      </c>
      <c r="C35" s="22">
        <v>2</v>
      </c>
      <c r="D35" s="15"/>
      <c r="E35" s="23">
        <v>8523</v>
      </c>
    </row>
    <row r="36" spans="1:5" x14ac:dyDescent="0.2">
      <c r="A36" s="8" t="s">
        <v>43</v>
      </c>
      <c r="B36" s="21">
        <v>54</v>
      </c>
      <c r="C36" s="22">
        <v>0</v>
      </c>
      <c r="D36" s="15"/>
      <c r="E36" s="23">
        <v>2343</v>
      </c>
    </row>
    <row r="37" spans="1:5" x14ac:dyDescent="0.2">
      <c r="A37" s="8" t="s">
        <v>44</v>
      </c>
      <c r="B37" s="21">
        <v>15</v>
      </c>
      <c r="C37" s="22">
        <v>0</v>
      </c>
      <c r="D37" s="15"/>
      <c r="E37" s="23">
        <v>466</v>
      </c>
    </row>
    <row r="38" spans="1:5" ht="12.5" thickBot="1" x14ac:dyDescent="0.25">
      <c r="A38" s="9" t="s">
        <v>10</v>
      </c>
      <c r="B38" s="24">
        <f>SUM(B32:B37)</f>
        <v>292</v>
      </c>
      <c r="C38" s="25">
        <f>SUM(C32:C37)</f>
        <v>3</v>
      </c>
      <c r="D38" s="16"/>
      <c r="E38" s="26">
        <f>SUM(E32:E37)</f>
        <v>16600</v>
      </c>
    </row>
    <row r="39" spans="1:5" x14ac:dyDescent="0.2">
      <c r="A39" s="7" t="s">
        <v>45</v>
      </c>
      <c r="B39" s="27">
        <v>32</v>
      </c>
      <c r="C39" s="19">
        <v>0</v>
      </c>
      <c r="D39" s="15"/>
      <c r="E39" s="23">
        <v>6363</v>
      </c>
    </row>
    <row r="40" spans="1:5" x14ac:dyDescent="0.2">
      <c r="A40" s="8" t="s">
        <v>46</v>
      </c>
      <c r="B40" s="21">
        <v>112</v>
      </c>
      <c r="C40" s="22">
        <v>5</v>
      </c>
      <c r="D40" s="15"/>
      <c r="E40" s="23">
        <v>8166</v>
      </c>
    </row>
    <row r="41" spans="1:5" x14ac:dyDescent="0.2">
      <c r="A41" s="8" t="s">
        <v>47</v>
      </c>
      <c r="B41" s="21">
        <v>130</v>
      </c>
      <c r="C41" s="22">
        <v>5</v>
      </c>
      <c r="D41" s="15"/>
      <c r="E41" s="23">
        <v>11547</v>
      </c>
    </row>
    <row r="42" spans="1:5" x14ac:dyDescent="0.2">
      <c r="A42" s="8" t="s">
        <v>48</v>
      </c>
      <c r="B42" s="21">
        <v>13</v>
      </c>
      <c r="C42" s="22">
        <v>2</v>
      </c>
      <c r="D42" s="15"/>
      <c r="E42" s="23">
        <v>5424</v>
      </c>
    </row>
    <row r="43" spans="1:5" x14ac:dyDescent="0.2">
      <c r="A43" s="8" t="s">
        <v>49</v>
      </c>
      <c r="B43" s="21">
        <v>21</v>
      </c>
      <c r="C43" s="22">
        <v>1</v>
      </c>
      <c r="D43" s="15"/>
      <c r="E43" s="23">
        <v>1846</v>
      </c>
    </row>
    <row r="44" spans="1:5" ht="12.5" thickBot="1" x14ac:dyDescent="0.25">
      <c r="A44" s="9" t="s">
        <v>11</v>
      </c>
      <c r="B44" s="24">
        <f>SUM(B39:B43)</f>
        <v>308</v>
      </c>
      <c r="C44" s="25">
        <f>SUM(C39:C43)</f>
        <v>13</v>
      </c>
      <c r="D44" s="16"/>
      <c r="E44" s="26">
        <f>SUM(E39:E43)</f>
        <v>33346</v>
      </c>
    </row>
    <row r="45" spans="1:5" x14ac:dyDescent="0.2">
      <c r="A45" s="7" t="s">
        <v>50</v>
      </c>
      <c r="B45" s="27">
        <v>25</v>
      </c>
      <c r="C45" s="19">
        <v>1</v>
      </c>
      <c r="D45" s="15"/>
      <c r="E45" s="23">
        <v>2358</v>
      </c>
    </row>
    <row r="46" spans="1:5" x14ac:dyDescent="0.2">
      <c r="A46" s="8" t="s">
        <v>51</v>
      </c>
      <c r="B46" s="21">
        <v>45</v>
      </c>
      <c r="C46" s="22">
        <v>0</v>
      </c>
      <c r="D46" s="15"/>
      <c r="E46" s="23">
        <v>4122</v>
      </c>
    </row>
    <row r="47" spans="1:5" x14ac:dyDescent="0.2">
      <c r="A47" s="8" t="s">
        <v>52</v>
      </c>
      <c r="B47" s="21">
        <v>28</v>
      </c>
      <c r="C47" s="22">
        <v>3</v>
      </c>
      <c r="D47" s="15"/>
      <c r="E47" s="23">
        <v>3100</v>
      </c>
    </row>
    <row r="48" spans="1:5" x14ac:dyDescent="0.2">
      <c r="A48" s="8" t="s">
        <v>15</v>
      </c>
      <c r="B48" s="21">
        <v>16</v>
      </c>
      <c r="C48" s="22">
        <v>2</v>
      </c>
      <c r="D48" s="15"/>
      <c r="E48" s="23">
        <v>2190</v>
      </c>
    </row>
    <row r="49" spans="1:5" ht="12.5" thickBot="1" x14ac:dyDescent="0.25">
      <c r="A49" s="9" t="s">
        <v>12</v>
      </c>
      <c r="B49" s="24">
        <f>SUM(B45:B48)</f>
        <v>114</v>
      </c>
      <c r="C49" s="25">
        <f>SUM(C45:C48)</f>
        <v>6</v>
      </c>
      <c r="D49" s="16"/>
      <c r="E49" s="26">
        <f>SUM(E45:E48)</f>
        <v>11770</v>
      </c>
    </row>
    <row r="50" spans="1:5" x14ac:dyDescent="0.2">
      <c r="A50" s="7" t="s">
        <v>53</v>
      </c>
      <c r="B50" s="27">
        <v>22</v>
      </c>
      <c r="C50" s="19">
        <v>2</v>
      </c>
      <c r="D50" s="15"/>
      <c r="E50" s="23">
        <v>6747</v>
      </c>
    </row>
    <row r="51" spans="1:5" x14ac:dyDescent="0.2">
      <c r="A51" s="8" t="s">
        <v>54</v>
      </c>
      <c r="B51" s="21">
        <v>23</v>
      </c>
      <c r="C51" s="22">
        <v>1</v>
      </c>
      <c r="D51" s="15"/>
      <c r="E51" s="23">
        <v>1495</v>
      </c>
    </row>
    <row r="52" spans="1:5" x14ac:dyDescent="0.2">
      <c r="A52" s="8" t="s">
        <v>55</v>
      </c>
      <c r="B52" s="21">
        <v>18</v>
      </c>
      <c r="C52" s="22">
        <v>4</v>
      </c>
      <c r="D52" s="15"/>
      <c r="E52" s="23">
        <v>4494</v>
      </c>
    </row>
    <row r="53" spans="1:5" x14ac:dyDescent="0.2">
      <c r="A53" s="8" t="s">
        <v>56</v>
      </c>
      <c r="B53" s="21">
        <v>171</v>
      </c>
      <c r="C53" s="22">
        <v>2</v>
      </c>
      <c r="D53" s="15"/>
      <c r="E53" s="23">
        <v>30109</v>
      </c>
    </row>
    <row r="54" spans="1:5" x14ac:dyDescent="0.2">
      <c r="A54" s="8" t="s">
        <v>57</v>
      </c>
      <c r="B54" s="21">
        <v>9</v>
      </c>
      <c r="C54" s="22">
        <v>0</v>
      </c>
      <c r="D54" s="15"/>
      <c r="E54" s="23">
        <v>8530</v>
      </c>
    </row>
    <row r="55" spans="1:5" x14ac:dyDescent="0.2">
      <c r="A55" s="8" t="s">
        <v>58</v>
      </c>
      <c r="B55" s="21">
        <v>5</v>
      </c>
      <c r="C55" s="22">
        <v>3</v>
      </c>
      <c r="D55" s="15"/>
      <c r="E55" s="23">
        <v>8933</v>
      </c>
    </row>
    <row r="56" spans="1:5" x14ac:dyDescent="0.2">
      <c r="A56" s="8" t="s">
        <v>59</v>
      </c>
      <c r="B56" s="21">
        <v>10</v>
      </c>
      <c r="C56" s="22">
        <v>0</v>
      </c>
      <c r="D56" s="15"/>
      <c r="E56" s="23">
        <v>8283</v>
      </c>
    </row>
    <row r="57" spans="1:5" ht="12.5" thickBot="1" x14ac:dyDescent="0.25">
      <c r="A57" s="9" t="s">
        <v>13</v>
      </c>
      <c r="B57" s="28">
        <f>SUM(B50:B56)</f>
        <v>258</v>
      </c>
      <c r="C57" s="29">
        <f>SUM(C50:C56)</f>
        <v>12</v>
      </c>
      <c r="D57" s="16"/>
      <c r="E57" s="30">
        <f>SUM(E50:E56)</f>
        <v>68591</v>
      </c>
    </row>
    <row r="58" spans="1:5" ht="12.5" thickBot="1" x14ac:dyDescent="0.25">
      <c r="A58" s="10" t="s">
        <v>60</v>
      </c>
      <c r="B58" s="21">
        <v>0</v>
      </c>
      <c r="C58" s="31">
        <v>0</v>
      </c>
      <c r="D58" s="16"/>
      <c r="E58" s="32">
        <v>2648</v>
      </c>
    </row>
    <row r="59" spans="1:5" ht="13" thickTop="1" thickBot="1" x14ac:dyDescent="0.25">
      <c r="A59" s="11" t="s">
        <v>14</v>
      </c>
      <c r="B59" s="33">
        <f>B11+B21+B26+B31+B38+B44+B49+B57+B58</f>
        <v>3742</v>
      </c>
      <c r="C59" s="34">
        <f>C11+C21+C26+C31+C38+C44+C49+C57+C58</f>
        <v>503</v>
      </c>
      <c r="D59" s="17"/>
      <c r="E59" s="12">
        <f>E11+E21+E26+E31+E38+E44+E49+E57+E58</f>
        <v>352391</v>
      </c>
    </row>
    <row r="66" spans="3:3" x14ac:dyDescent="0.2">
      <c r="C66" s="2" t="s">
        <v>5</v>
      </c>
    </row>
  </sheetData>
  <phoneticPr fontId="8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6BC64C-3FEF-4D21-9BB9-040A808297BE}">
  <sheetPr>
    <tabColor theme="6" tint="0.39997558519241921"/>
  </sheetPr>
  <dimension ref="A1:E66"/>
  <sheetViews>
    <sheetView zoomScale="90" zoomScaleNormal="90" workbookViewId="0">
      <pane ySplit="4" topLeftCell="A5" activePane="bottomLeft" state="frozen"/>
      <selection activeCell="E4" sqref="E4"/>
      <selection pane="bottomLeft" activeCell="D6" sqref="D6"/>
    </sheetView>
  </sheetViews>
  <sheetFormatPr defaultColWidth="9" defaultRowHeight="12" x14ac:dyDescent="0.2"/>
  <cols>
    <col min="1" max="2" width="17.6328125" style="2" customWidth="1"/>
    <col min="3" max="3" width="17.08984375" style="2" customWidth="1"/>
    <col min="4" max="4" width="5.6328125" style="2" customWidth="1"/>
    <col min="5" max="5" width="15.54296875" style="2" customWidth="1"/>
    <col min="6" max="16384" width="9" style="2"/>
  </cols>
  <sheetData>
    <row r="1" spans="1:5" x14ac:dyDescent="0.2">
      <c r="A1" s="2" t="s">
        <v>81</v>
      </c>
      <c r="B1" s="4"/>
      <c r="C1" s="1"/>
      <c r="D1" s="1"/>
    </row>
    <row r="2" spans="1:5" x14ac:dyDescent="0.2">
      <c r="A2" s="3"/>
      <c r="B2" s="4"/>
      <c r="C2" s="1"/>
      <c r="D2" s="1"/>
    </row>
    <row r="3" spans="1:5" ht="12.5" thickBot="1" x14ac:dyDescent="0.25">
      <c r="A3" s="3"/>
      <c r="B3" s="4"/>
      <c r="C3" s="4" t="s">
        <v>82</v>
      </c>
      <c r="D3" s="4"/>
      <c r="E3" s="2" t="s">
        <v>0</v>
      </c>
    </row>
    <row r="4" spans="1:5" ht="24.5" thickBot="1" x14ac:dyDescent="0.25">
      <c r="A4" s="6" t="s">
        <v>1</v>
      </c>
      <c r="B4" s="35" t="s">
        <v>2</v>
      </c>
      <c r="C4" s="13" t="s">
        <v>3</v>
      </c>
      <c r="D4" s="14"/>
      <c r="E4" s="5" t="s">
        <v>83</v>
      </c>
    </row>
    <row r="5" spans="1:5" x14ac:dyDescent="0.2">
      <c r="A5" s="7" t="s">
        <v>16</v>
      </c>
      <c r="B5" s="18">
        <v>148</v>
      </c>
      <c r="C5" s="19">
        <v>0</v>
      </c>
      <c r="D5" s="15"/>
      <c r="E5" s="20">
        <v>7988</v>
      </c>
    </row>
    <row r="6" spans="1:5" x14ac:dyDescent="0.2">
      <c r="A6" s="8" t="s">
        <v>17</v>
      </c>
      <c r="B6" s="21">
        <v>38</v>
      </c>
      <c r="C6" s="22">
        <v>0</v>
      </c>
      <c r="D6" s="15"/>
      <c r="E6" s="23">
        <v>23881</v>
      </c>
    </row>
    <row r="7" spans="1:5" x14ac:dyDescent="0.2">
      <c r="A7" s="8" t="s">
        <v>18</v>
      </c>
      <c r="B7" s="21">
        <v>49</v>
      </c>
      <c r="C7" s="22">
        <v>14</v>
      </c>
      <c r="D7" s="15"/>
      <c r="E7" s="23">
        <v>11089</v>
      </c>
    </row>
    <row r="8" spans="1:5" x14ac:dyDescent="0.2">
      <c r="A8" s="8" t="s">
        <v>19</v>
      </c>
      <c r="B8" s="21">
        <v>2</v>
      </c>
      <c r="C8" s="22">
        <v>0</v>
      </c>
      <c r="D8" s="15"/>
      <c r="E8" s="23">
        <v>2304</v>
      </c>
    </row>
    <row r="9" spans="1:5" x14ac:dyDescent="0.2">
      <c r="A9" s="8" t="s">
        <v>20</v>
      </c>
      <c r="B9" s="21">
        <v>175</v>
      </c>
      <c r="C9" s="22">
        <v>12</v>
      </c>
      <c r="D9" s="15"/>
      <c r="E9" s="23">
        <v>8005</v>
      </c>
    </row>
    <row r="10" spans="1:5" x14ac:dyDescent="0.2">
      <c r="A10" s="8" t="s">
        <v>21</v>
      </c>
      <c r="B10" s="21">
        <v>75</v>
      </c>
      <c r="C10" s="22">
        <v>21</v>
      </c>
      <c r="D10" s="15"/>
      <c r="E10" s="23">
        <v>7235</v>
      </c>
    </row>
    <row r="11" spans="1:5" ht="12.5" thickBot="1" x14ac:dyDescent="0.25">
      <c r="A11" s="9" t="s">
        <v>6</v>
      </c>
      <c r="B11" s="24">
        <f>SUM(B5:B10)</f>
        <v>487</v>
      </c>
      <c r="C11" s="25">
        <f>SUM(C5:C10)</f>
        <v>47</v>
      </c>
      <c r="D11" s="16"/>
      <c r="E11" s="26">
        <f>+'[1]①原データ貼付(2種）'!U16</f>
        <v>60314</v>
      </c>
    </row>
    <row r="12" spans="1:5" x14ac:dyDescent="0.2">
      <c r="A12" s="7" t="s">
        <v>22</v>
      </c>
      <c r="B12" s="27">
        <v>472</v>
      </c>
      <c r="C12" s="19">
        <v>162</v>
      </c>
      <c r="D12" s="15"/>
      <c r="E12" s="23">
        <v>18602</v>
      </c>
    </row>
    <row r="13" spans="1:5" x14ac:dyDescent="0.2">
      <c r="A13" s="8" t="s">
        <v>23</v>
      </c>
      <c r="B13" s="21">
        <v>539</v>
      </c>
      <c r="C13" s="22">
        <v>13</v>
      </c>
      <c r="D13" s="15"/>
      <c r="E13" s="23">
        <v>39688</v>
      </c>
    </row>
    <row r="14" spans="1:5" x14ac:dyDescent="0.2">
      <c r="A14" s="8" t="s">
        <v>24</v>
      </c>
      <c r="B14" s="21">
        <v>220</v>
      </c>
      <c r="C14" s="22">
        <v>1</v>
      </c>
      <c r="D14" s="15"/>
      <c r="E14" s="23">
        <v>22064</v>
      </c>
    </row>
    <row r="15" spans="1:5" x14ac:dyDescent="0.2">
      <c r="A15" s="8" t="s">
        <v>25</v>
      </c>
      <c r="B15" s="21">
        <v>62</v>
      </c>
      <c r="C15" s="22">
        <v>30</v>
      </c>
      <c r="D15" s="15"/>
      <c r="E15" s="23">
        <v>4155</v>
      </c>
    </row>
    <row r="16" spans="1:5" x14ac:dyDescent="0.2">
      <c r="A16" s="8" t="s">
        <v>26</v>
      </c>
      <c r="B16" s="21">
        <v>392</v>
      </c>
      <c r="C16" s="22">
        <v>22</v>
      </c>
      <c r="D16" s="15"/>
      <c r="E16" s="23">
        <v>19721</v>
      </c>
    </row>
    <row r="17" spans="1:5" x14ac:dyDescent="0.2">
      <c r="A17" s="8" t="s">
        <v>27</v>
      </c>
      <c r="B17" s="21">
        <v>8</v>
      </c>
      <c r="C17" s="22">
        <v>0</v>
      </c>
      <c r="D17" s="15"/>
      <c r="E17" s="23">
        <v>952</v>
      </c>
    </row>
    <row r="18" spans="1:5" x14ac:dyDescent="0.2">
      <c r="A18" s="8" t="s">
        <v>28</v>
      </c>
      <c r="B18" s="21">
        <v>32</v>
      </c>
      <c r="C18" s="22">
        <v>0</v>
      </c>
      <c r="D18" s="15"/>
      <c r="E18" s="23">
        <v>2846</v>
      </c>
    </row>
    <row r="19" spans="1:5" x14ac:dyDescent="0.2">
      <c r="A19" s="8" t="s">
        <v>29</v>
      </c>
      <c r="B19" s="21">
        <v>13</v>
      </c>
      <c r="C19" s="22">
        <v>8</v>
      </c>
      <c r="D19" s="15"/>
      <c r="E19" s="23">
        <v>2189</v>
      </c>
    </row>
    <row r="20" spans="1:5" x14ac:dyDescent="0.2">
      <c r="A20" s="8" t="s">
        <v>30</v>
      </c>
      <c r="B20" s="21">
        <v>100</v>
      </c>
      <c r="C20" s="22">
        <v>4</v>
      </c>
      <c r="D20" s="15"/>
      <c r="E20" s="23">
        <v>9493</v>
      </c>
    </row>
    <row r="21" spans="1:5" ht="12.5" thickBot="1" x14ac:dyDescent="0.25">
      <c r="A21" s="9" t="s">
        <v>7</v>
      </c>
      <c r="B21" s="24">
        <f>SUM(B12:B20)</f>
        <v>1838</v>
      </c>
      <c r="C21" s="24">
        <f>SUM(C12:C20)</f>
        <v>240</v>
      </c>
      <c r="D21" s="16"/>
      <c r="E21" s="26">
        <f>+'[1]①原データ貼付(2種）'!U26</f>
        <v>119234</v>
      </c>
    </row>
    <row r="22" spans="1:5" x14ac:dyDescent="0.2">
      <c r="A22" s="7" t="s">
        <v>31</v>
      </c>
      <c r="B22" s="27">
        <v>3</v>
      </c>
      <c r="C22" s="19">
        <v>0</v>
      </c>
      <c r="D22" s="15"/>
      <c r="E22" s="23">
        <v>3406</v>
      </c>
    </row>
    <row r="23" spans="1:5" x14ac:dyDescent="0.2">
      <c r="A23" s="8" t="s">
        <v>32</v>
      </c>
      <c r="B23" s="21">
        <v>8</v>
      </c>
      <c r="C23" s="22">
        <v>0</v>
      </c>
      <c r="D23" s="15"/>
      <c r="E23" s="23">
        <v>1585</v>
      </c>
    </row>
    <row r="24" spans="1:5" x14ac:dyDescent="0.2">
      <c r="A24" s="8" t="s">
        <v>33</v>
      </c>
      <c r="B24" s="21">
        <v>0</v>
      </c>
      <c r="C24" s="22">
        <v>0</v>
      </c>
      <c r="D24" s="15"/>
      <c r="E24" s="23">
        <v>1792</v>
      </c>
    </row>
    <row r="25" spans="1:5" x14ac:dyDescent="0.2">
      <c r="A25" s="8" t="s">
        <v>34</v>
      </c>
      <c r="B25" s="21">
        <v>0</v>
      </c>
      <c r="C25" s="22">
        <v>0</v>
      </c>
      <c r="D25" s="15"/>
      <c r="E25" s="23">
        <v>631</v>
      </c>
    </row>
    <row r="26" spans="1:5" ht="12.5" thickBot="1" x14ac:dyDescent="0.25">
      <c r="A26" s="9" t="s">
        <v>8</v>
      </c>
      <c r="B26" s="24">
        <f>SUM(B22:B25)</f>
        <v>11</v>
      </c>
      <c r="C26" s="25">
        <f>SUM(C22:C25)</f>
        <v>0</v>
      </c>
      <c r="D26" s="16"/>
      <c r="E26" s="26">
        <f>+'[1]①原データ貼付(2種）'!U31</f>
        <v>7373</v>
      </c>
    </row>
    <row r="27" spans="1:5" x14ac:dyDescent="0.2">
      <c r="A27" s="7" t="s">
        <v>35</v>
      </c>
      <c r="B27" s="27">
        <v>47</v>
      </c>
      <c r="C27" s="19">
        <v>8</v>
      </c>
      <c r="D27" s="15"/>
      <c r="E27" s="23">
        <v>9176</v>
      </c>
    </row>
    <row r="28" spans="1:5" x14ac:dyDescent="0.2">
      <c r="A28" s="8" t="s">
        <v>36</v>
      </c>
      <c r="B28" s="21">
        <v>8</v>
      </c>
      <c r="C28" s="22">
        <v>0</v>
      </c>
      <c r="D28" s="15"/>
      <c r="E28" s="23">
        <v>3316</v>
      </c>
    </row>
    <row r="29" spans="1:5" x14ac:dyDescent="0.2">
      <c r="A29" s="8" t="s">
        <v>37</v>
      </c>
      <c r="B29" s="21">
        <v>216</v>
      </c>
      <c r="C29" s="22">
        <v>11</v>
      </c>
      <c r="D29" s="15"/>
      <c r="E29" s="23">
        <v>13742</v>
      </c>
    </row>
    <row r="30" spans="1:5" x14ac:dyDescent="0.2">
      <c r="A30" s="8" t="s">
        <v>38</v>
      </c>
      <c r="B30" s="21">
        <v>112</v>
      </c>
      <c r="C30" s="22">
        <v>0</v>
      </c>
      <c r="D30" s="15"/>
      <c r="E30" s="23">
        <v>5454</v>
      </c>
    </row>
    <row r="31" spans="1:5" ht="12.5" thickBot="1" x14ac:dyDescent="0.25">
      <c r="A31" s="9" t="s">
        <v>9</v>
      </c>
      <c r="B31" s="24">
        <f>SUM(B27:B30)</f>
        <v>383</v>
      </c>
      <c r="C31" s="25">
        <f>SUM(C27:C30)</f>
        <v>19</v>
      </c>
      <c r="D31" s="16"/>
      <c r="E31" s="26">
        <f>+'[1]①原データ貼付(2種）'!U36</f>
        <v>31737</v>
      </c>
    </row>
    <row r="32" spans="1:5" x14ac:dyDescent="0.2">
      <c r="A32" s="7" t="s">
        <v>39</v>
      </c>
      <c r="B32" s="27">
        <v>16</v>
      </c>
      <c r="C32" s="27">
        <v>0</v>
      </c>
      <c r="D32" s="15"/>
      <c r="E32" s="23">
        <v>1698</v>
      </c>
    </row>
    <row r="33" spans="1:5" x14ac:dyDescent="0.2">
      <c r="A33" s="8" t="s">
        <v>40</v>
      </c>
      <c r="B33" s="21">
        <v>13</v>
      </c>
      <c r="C33" s="22">
        <v>0</v>
      </c>
      <c r="D33" s="15"/>
      <c r="E33" s="23">
        <v>2723</v>
      </c>
    </row>
    <row r="34" spans="1:5" x14ac:dyDescent="0.2">
      <c r="A34" s="8" t="s">
        <v>41</v>
      </c>
      <c r="B34" s="21">
        <v>12</v>
      </c>
      <c r="C34" s="22">
        <v>0</v>
      </c>
      <c r="D34" s="15"/>
      <c r="E34" s="23">
        <v>858</v>
      </c>
    </row>
    <row r="35" spans="1:5" x14ac:dyDescent="0.2">
      <c r="A35" s="8" t="s">
        <v>42</v>
      </c>
      <c r="B35" s="21">
        <v>139</v>
      </c>
      <c r="C35" s="22">
        <v>0</v>
      </c>
      <c r="D35" s="15"/>
      <c r="E35" s="23">
        <v>8484</v>
      </c>
    </row>
    <row r="36" spans="1:5" x14ac:dyDescent="0.2">
      <c r="A36" s="8" t="s">
        <v>43</v>
      </c>
      <c r="B36" s="21">
        <v>33</v>
      </c>
      <c r="C36" s="22">
        <v>0</v>
      </c>
      <c r="D36" s="15"/>
      <c r="E36" s="23">
        <v>2328</v>
      </c>
    </row>
    <row r="37" spans="1:5" x14ac:dyDescent="0.2">
      <c r="A37" s="8" t="s">
        <v>44</v>
      </c>
      <c r="B37" s="21">
        <v>0</v>
      </c>
      <c r="C37" s="22">
        <v>0</v>
      </c>
      <c r="D37" s="15"/>
      <c r="E37" s="23">
        <v>463</v>
      </c>
    </row>
    <row r="38" spans="1:5" ht="12.5" thickBot="1" x14ac:dyDescent="0.25">
      <c r="A38" s="9" t="s">
        <v>10</v>
      </c>
      <c r="B38" s="24">
        <f>SUM(B32:B37)</f>
        <v>213</v>
      </c>
      <c r="C38" s="25">
        <f>SUM(C32:C37)</f>
        <v>0</v>
      </c>
      <c r="D38" s="16"/>
      <c r="E38" s="26">
        <f>+'[1]①原データ貼付(2種）'!U43</f>
        <v>16476</v>
      </c>
    </row>
    <row r="39" spans="1:5" x14ac:dyDescent="0.2">
      <c r="A39" s="7" t="s">
        <v>45</v>
      </c>
      <c r="B39" s="27">
        <v>30</v>
      </c>
      <c r="C39" s="19">
        <v>0</v>
      </c>
      <c r="D39" s="15"/>
      <c r="E39" s="23">
        <v>6361</v>
      </c>
    </row>
    <row r="40" spans="1:5" x14ac:dyDescent="0.2">
      <c r="A40" s="8" t="s">
        <v>46</v>
      </c>
      <c r="B40" s="21">
        <v>56</v>
      </c>
      <c r="C40" s="22">
        <v>8</v>
      </c>
      <c r="D40" s="15"/>
      <c r="E40" s="23">
        <v>8204</v>
      </c>
    </row>
    <row r="41" spans="1:5" x14ac:dyDescent="0.2">
      <c r="A41" s="8" t="s">
        <v>47</v>
      </c>
      <c r="B41" s="21">
        <v>127</v>
      </c>
      <c r="C41" s="22">
        <v>0</v>
      </c>
      <c r="D41" s="15"/>
      <c r="E41" s="23">
        <v>11538</v>
      </c>
    </row>
    <row r="42" spans="1:5" x14ac:dyDescent="0.2">
      <c r="A42" s="8" t="s">
        <v>48</v>
      </c>
      <c r="B42" s="21">
        <v>4</v>
      </c>
      <c r="C42" s="22">
        <v>3</v>
      </c>
      <c r="D42" s="15"/>
      <c r="E42" s="23">
        <v>5387</v>
      </c>
    </row>
    <row r="43" spans="1:5" x14ac:dyDescent="0.2">
      <c r="A43" s="8" t="s">
        <v>49</v>
      </c>
      <c r="B43" s="21">
        <v>11</v>
      </c>
      <c r="C43" s="22">
        <v>0</v>
      </c>
      <c r="D43" s="15"/>
      <c r="E43" s="23">
        <v>1846</v>
      </c>
    </row>
    <row r="44" spans="1:5" ht="12.5" thickBot="1" x14ac:dyDescent="0.25">
      <c r="A44" s="9" t="s">
        <v>11</v>
      </c>
      <c r="B44" s="24">
        <f>SUM(B39:B43)</f>
        <v>228</v>
      </c>
      <c r="C44" s="25">
        <f>SUM(C39:C43)</f>
        <v>11</v>
      </c>
      <c r="D44" s="16"/>
      <c r="E44" s="26">
        <f>+'[1]①原データ貼付(2種）'!U49</f>
        <v>33209</v>
      </c>
    </row>
    <row r="45" spans="1:5" x14ac:dyDescent="0.2">
      <c r="A45" s="7" t="s">
        <v>50</v>
      </c>
      <c r="B45" s="27">
        <v>18</v>
      </c>
      <c r="C45" s="19">
        <v>1</v>
      </c>
      <c r="D45" s="15"/>
      <c r="E45" s="23">
        <v>2351</v>
      </c>
    </row>
    <row r="46" spans="1:5" x14ac:dyDescent="0.2">
      <c r="A46" s="8" t="s">
        <v>51</v>
      </c>
      <c r="B46" s="21">
        <v>23</v>
      </c>
      <c r="C46" s="22">
        <v>0</v>
      </c>
      <c r="D46" s="15"/>
      <c r="E46" s="23">
        <v>4141</v>
      </c>
    </row>
    <row r="47" spans="1:5" x14ac:dyDescent="0.2">
      <c r="A47" s="8" t="s">
        <v>52</v>
      </c>
      <c r="B47" s="21">
        <v>19</v>
      </c>
      <c r="C47" s="22">
        <v>0</v>
      </c>
      <c r="D47" s="15"/>
      <c r="E47" s="23">
        <v>3106</v>
      </c>
    </row>
    <row r="48" spans="1:5" x14ac:dyDescent="0.2">
      <c r="A48" s="8" t="s">
        <v>15</v>
      </c>
      <c r="B48" s="21">
        <v>4</v>
      </c>
      <c r="C48" s="22">
        <v>0</v>
      </c>
      <c r="D48" s="15"/>
      <c r="E48" s="23">
        <v>2166</v>
      </c>
    </row>
    <row r="49" spans="1:5" ht="12.5" thickBot="1" x14ac:dyDescent="0.25">
      <c r="A49" s="9" t="s">
        <v>12</v>
      </c>
      <c r="B49" s="24">
        <f>SUM(B45:B48)</f>
        <v>64</v>
      </c>
      <c r="C49" s="25">
        <f>SUM(C45:C48)</f>
        <v>1</v>
      </c>
      <c r="D49" s="16"/>
      <c r="E49" s="26">
        <f>+'[1]①原データ貼付(2種）'!U54</f>
        <v>11729</v>
      </c>
    </row>
    <row r="50" spans="1:5" x14ac:dyDescent="0.2">
      <c r="A50" s="7" t="s">
        <v>53</v>
      </c>
      <c r="B50" s="27">
        <v>26</v>
      </c>
      <c r="C50" s="19">
        <v>1</v>
      </c>
      <c r="D50" s="15"/>
      <c r="E50" s="23">
        <v>6672</v>
      </c>
    </row>
    <row r="51" spans="1:5" x14ac:dyDescent="0.2">
      <c r="A51" s="8" t="s">
        <v>54</v>
      </c>
      <c r="B51" s="21">
        <v>11</v>
      </c>
      <c r="C51" s="22">
        <v>0</v>
      </c>
      <c r="D51" s="15"/>
      <c r="E51" s="23">
        <v>1507</v>
      </c>
    </row>
    <row r="52" spans="1:5" x14ac:dyDescent="0.2">
      <c r="A52" s="8" t="s">
        <v>55</v>
      </c>
      <c r="B52" s="21">
        <v>28</v>
      </c>
      <c r="C52" s="22">
        <v>6</v>
      </c>
      <c r="D52" s="15"/>
      <c r="E52" s="23">
        <v>4452</v>
      </c>
    </row>
    <row r="53" spans="1:5" x14ac:dyDescent="0.2">
      <c r="A53" s="8" t="s">
        <v>56</v>
      </c>
      <c r="B53" s="21">
        <v>155</v>
      </c>
      <c r="C53" s="22">
        <v>0</v>
      </c>
      <c r="D53" s="15"/>
      <c r="E53" s="23">
        <v>30039</v>
      </c>
    </row>
    <row r="54" spans="1:5" x14ac:dyDescent="0.2">
      <c r="A54" s="8" t="s">
        <v>57</v>
      </c>
      <c r="B54" s="21">
        <v>15</v>
      </c>
      <c r="C54" s="22">
        <v>0</v>
      </c>
      <c r="D54" s="15"/>
      <c r="E54" s="23">
        <v>8576</v>
      </c>
    </row>
    <row r="55" spans="1:5" x14ac:dyDescent="0.2">
      <c r="A55" s="8" t="s">
        <v>58</v>
      </c>
      <c r="B55" s="21">
        <v>22</v>
      </c>
      <c r="C55" s="22">
        <v>0</v>
      </c>
      <c r="D55" s="15"/>
      <c r="E55" s="23">
        <v>8897</v>
      </c>
    </row>
    <row r="56" spans="1:5" x14ac:dyDescent="0.2">
      <c r="A56" s="8" t="s">
        <v>59</v>
      </c>
      <c r="B56" s="21">
        <v>27</v>
      </c>
      <c r="C56" s="22">
        <v>0</v>
      </c>
      <c r="D56" s="15"/>
      <c r="E56" s="23">
        <v>8267</v>
      </c>
    </row>
    <row r="57" spans="1:5" ht="12.5" thickBot="1" x14ac:dyDescent="0.25">
      <c r="A57" s="9" t="s">
        <v>13</v>
      </c>
      <c r="B57" s="28">
        <f>SUM(B50:B56)</f>
        <v>284</v>
      </c>
      <c r="C57" s="29">
        <f>SUM(C50:C56)</f>
        <v>7</v>
      </c>
      <c r="D57" s="16"/>
      <c r="E57" s="30">
        <f>+'[1]①原データ貼付(2種）'!U62</f>
        <v>68181</v>
      </c>
    </row>
    <row r="58" spans="1:5" ht="12.5" thickBot="1" x14ac:dyDescent="0.25">
      <c r="A58" s="10" t="s">
        <v>60</v>
      </c>
      <c r="B58" s="21">
        <v>15</v>
      </c>
      <c r="C58" s="31">
        <v>0</v>
      </c>
      <c r="D58" s="16"/>
      <c r="E58" s="32">
        <v>2626</v>
      </c>
    </row>
    <row r="59" spans="1:5" ht="13" thickTop="1" thickBot="1" x14ac:dyDescent="0.25">
      <c r="A59" s="11" t="s">
        <v>14</v>
      </c>
      <c r="B59" s="33">
        <f>B11+B21+B26+B31+B38+B44+B49+B57+B58</f>
        <v>3523</v>
      </c>
      <c r="C59" s="34">
        <f>C11+C21+C26+C31+C38+C44+C49+C57+C58</f>
        <v>325</v>
      </c>
      <c r="D59" s="17"/>
      <c r="E59" s="12">
        <f>E11+E21+E26+E31+E38+E44+E49+E57+E58</f>
        <v>350879</v>
      </c>
    </row>
    <row r="66" spans="3:3" x14ac:dyDescent="0.2">
      <c r="C66" s="2" t="s">
        <v>5</v>
      </c>
    </row>
  </sheetData>
  <phoneticPr fontId="8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3A12F-AC09-4A4A-8E26-81A053104F2B}">
  <sheetPr>
    <tabColor theme="6" tint="0.39997558519241921"/>
  </sheetPr>
  <dimension ref="A1:E66"/>
  <sheetViews>
    <sheetView zoomScale="90" zoomScaleNormal="90" workbookViewId="0">
      <pane ySplit="4" topLeftCell="A5" activePane="bottomLeft" state="frozen"/>
      <selection activeCell="E4" sqref="E4"/>
      <selection pane="bottomLeft" activeCell="B4" sqref="B4"/>
    </sheetView>
  </sheetViews>
  <sheetFormatPr defaultColWidth="9" defaultRowHeight="12" x14ac:dyDescent="0.2"/>
  <cols>
    <col min="1" max="2" width="17.6328125" style="2" customWidth="1"/>
    <col min="3" max="3" width="17.08984375" style="2" customWidth="1"/>
    <col min="4" max="4" width="5.6328125" style="2" customWidth="1"/>
    <col min="5" max="5" width="15.54296875" style="2" customWidth="1"/>
    <col min="6" max="16384" width="9" style="2"/>
  </cols>
  <sheetData>
    <row r="1" spans="1:5" x14ac:dyDescent="0.2">
      <c r="A1" s="2" t="s">
        <v>84</v>
      </c>
      <c r="B1" s="4"/>
      <c r="C1" s="1"/>
      <c r="D1" s="1"/>
    </row>
    <row r="2" spans="1:5" x14ac:dyDescent="0.2">
      <c r="A2" s="3"/>
      <c r="B2" s="4"/>
      <c r="C2" s="1"/>
      <c r="D2" s="1"/>
    </row>
    <row r="3" spans="1:5" ht="12.5" thickBot="1" x14ac:dyDescent="0.25">
      <c r="A3" s="3"/>
      <c r="B3" s="4"/>
      <c r="C3" s="4" t="s">
        <v>85</v>
      </c>
      <c r="D3" s="4"/>
      <c r="E3" s="2" t="s">
        <v>0</v>
      </c>
    </row>
    <row r="4" spans="1:5" ht="24.5" thickBot="1" x14ac:dyDescent="0.25">
      <c r="A4" s="6" t="s">
        <v>1</v>
      </c>
      <c r="B4" s="35" t="s">
        <v>2</v>
      </c>
      <c r="C4" s="13" t="s">
        <v>3</v>
      </c>
      <c r="D4" s="14"/>
      <c r="E4" s="5" t="s">
        <v>86</v>
      </c>
    </row>
    <row r="5" spans="1:5" x14ac:dyDescent="0.2">
      <c r="A5" s="7" t="s">
        <v>16</v>
      </c>
      <c r="B5" s="18">
        <v>217</v>
      </c>
      <c r="C5" s="19">
        <v>2</v>
      </c>
      <c r="D5" s="15"/>
      <c r="E5" s="20">
        <v>8026</v>
      </c>
    </row>
    <row r="6" spans="1:5" x14ac:dyDescent="0.2">
      <c r="A6" s="8" t="s">
        <v>17</v>
      </c>
      <c r="B6" s="21">
        <v>39</v>
      </c>
      <c r="C6" s="22">
        <v>0</v>
      </c>
      <c r="D6" s="15"/>
      <c r="E6" s="23">
        <v>23752</v>
      </c>
    </row>
    <row r="7" spans="1:5" x14ac:dyDescent="0.2">
      <c r="A7" s="8" t="s">
        <v>18</v>
      </c>
      <c r="B7" s="21">
        <v>37</v>
      </c>
      <c r="C7" s="22">
        <v>16</v>
      </c>
      <c r="D7" s="15"/>
      <c r="E7" s="23">
        <v>11112</v>
      </c>
    </row>
    <row r="8" spans="1:5" x14ac:dyDescent="0.2">
      <c r="A8" s="8" t="s">
        <v>19</v>
      </c>
      <c r="B8" s="21">
        <v>23</v>
      </c>
      <c r="C8" s="22">
        <v>0</v>
      </c>
      <c r="D8" s="15"/>
      <c r="E8" s="23">
        <v>2318</v>
      </c>
    </row>
    <row r="9" spans="1:5" x14ac:dyDescent="0.2">
      <c r="A9" s="8" t="s">
        <v>20</v>
      </c>
      <c r="B9" s="21">
        <v>70</v>
      </c>
      <c r="C9" s="22">
        <v>13</v>
      </c>
      <c r="D9" s="15"/>
      <c r="E9" s="23">
        <v>8092</v>
      </c>
    </row>
    <row r="10" spans="1:5" x14ac:dyDescent="0.2">
      <c r="A10" s="8" t="s">
        <v>21</v>
      </c>
      <c r="B10" s="21">
        <v>40</v>
      </c>
      <c r="C10" s="22">
        <v>9</v>
      </c>
      <c r="D10" s="15"/>
      <c r="E10" s="23">
        <v>7238</v>
      </c>
    </row>
    <row r="11" spans="1:5" ht="12.5" thickBot="1" x14ac:dyDescent="0.25">
      <c r="A11" s="9" t="s">
        <v>6</v>
      </c>
      <c r="B11" s="24">
        <f>SUM(B5:B10)</f>
        <v>426</v>
      </c>
      <c r="C11" s="25">
        <f>SUM(C5:C10)</f>
        <v>40</v>
      </c>
      <c r="D11" s="16"/>
      <c r="E11" s="26">
        <f>+'[1]①原データ貼付(2種）'!U16</f>
        <v>60314</v>
      </c>
    </row>
    <row r="12" spans="1:5" x14ac:dyDescent="0.2">
      <c r="A12" s="7" t="s">
        <v>22</v>
      </c>
      <c r="B12" s="27">
        <v>492</v>
      </c>
      <c r="C12" s="19">
        <v>143</v>
      </c>
      <c r="D12" s="15"/>
      <c r="E12" s="23">
        <v>18626</v>
      </c>
    </row>
    <row r="13" spans="1:5" x14ac:dyDescent="0.2">
      <c r="A13" s="8" t="s">
        <v>23</v>
      </c>
      <c r="B13" s="21">
        <v>488</v>
      </c>
      <c r="C13" s="22">
        <v>24</v>
      </c>
      <c r="D13" s="15"/>
      <c r="E13" s="23">
        <v>39767</v>
      </c>
    </row>
    <row r="14" spans="1:5" x14ac:dyDescent="0.2">
      <c r="A14" s="8" t="s">
        <v>24</v>
      </c>
      <c r="B14" s="21">
        <v>159</v>
      </c>
      <c r="C14" s="22">
        <v>4</v>
      </c>
      <c r="D14" s="15"/>
      <c r="E14" s="23">
        <v>22096</v>
      </c>
    </row>
    <row r="15" spans="1:5" x14ac:dyDescent="0.2">
      <c r="A15" s="8" t="s">
        <v>25</v>
      </c>
      <c r="B15" s="21">
        <v>44</v>
      </c>
      <c r="C15" s="22">
        <v>25</v>
      </c>
      <c r="D15" s="15"/>
      <c r="E15" s="23">
        <v>4098</v>
      </c>
    </row>
    <row r="16" spans="1:5" x14ac:dyDescent="0.2">
      <c r="A16" s="8" t="s">
        <v>26</v>
      </c>
      <c r="B16" s="21">
        <v>376</v>
      </c>
      <c r="C16" s="22">
        <v>27</v>
      </c>
      <c r="D16" s="15"/>
      <c r="E16" s="23">
        <v>19631</v>
      </c>
    </row>
    <row r="17" spans="1:5" x14ac:dyDescent="0.2">
      <c r="A17" s="8" t="s">
        <v>27</v>
      </c>
      <c r="B17" s="21">
        <v>5</v>
      </c>
      <c r="C17" s="22">
        <v>0</v>
      </c>
      <c r="D17" s="15"/>
      <c r="E17" s="23">
        <v>949</v>
      </c>
    </row>
    <row r="18" spans="1:5" x14ac:dyDescent="0.2">
      <c r="A18" s="8" t="s">
        <v>28</v>
      </c>
      <c r="B18" s="21">
        <v>12</v>
      </c>
      <c r="C18" s="22">
        <v>0</v>
      </c>
      <c r="D18" s="15"/>
      <c r="E18" s="23">
        <v>2844</v>
      </c>
    </row>
    <row r="19" spans="1:5" x14ac:dyDescent="0.2">
      <c r="A19" s="8" t="s">
        <v>29</v>
      </c>
      <c r="B19" s="21">
        <v>13</v>
      </c>
      <c r="C19" s="22">
        <v>8</v>
      </c>
      <c r="D19" s="15"/>
      <c r="E19" s="23">
        <v>2180</v>
      </c>
    </row>
    <row r="20" spans="1:5" x14ac:dyDescent="0.2">
      <c r="A20" s="8" t="s">
        <v>30</v>
      </c>
      <c r="B20" s="21">
        <v>68</v>
      </c>
      <c r="C20" s="22">
        <v>3</v>
      </c>
      <c r="D20" s="15"/>
      <c r="E20" s="23">
        <v>9513</v>
      </c>
    </row>
    <row r="21" spans="1:5" ht="12.5" thickBot="1" x14ac:dyDescent="0.25">
      <c r="A21" s="9" t="s">
        <v>7</v>
      </c>
      <c r="B21" s="24">
        <f>SUM(B12:B20)</f>
        <v>1657</v>
      </c>
      <c r="C21" s="24">
        <f>SUM(C12:C20)</f>
        <v>234</v>
      </c>
      <c r="D21" s="16"/>
      <c r="E21" s="26">
        <f>+'[1]①原データ貼付(2種）'!U26</f>
        <v>119234</v>
      </c>
    </row>
    <row r="22" spans="1:5" x14ac:dyDescent="0.2">
      <c r="A22" s="7" t="s">
        <v>31</v>
      </c>
      <c r="B22" s="27">
        <v>19</v>
      </c>
      <c r="C22" s="19">
        <v>0</v>
      </c>
      <c r="D22" s="15"/>
      <c r="E22" s="23">
        <v>3432</v>
      </c>
    </row>
    <row r="23" spans="1:5" x14ac:dyDescent="0.2">
      <c r="A23" s="8" t="s">
        <v>32</v>
      </c>
      <c r="B23" s="21">
        <v>13</v>
      </c>
      <c r="C23" s="22">
        <v>3</v>
      </c>
      <c r="D23" s="15"/>
      <c r="E23" s="23">
        <v>1580</v>
      </c>
    </row>
    <row r="24" spans="1:5" x14ac:dyDescent="0.2">
      <c r="A24" s="8" t="s">
        <v>33</v>
      </c>
      <c r="B24" s="21">
        <v>2</v>
      </c>
      <c r="C24" s="22">
        <v>0</v>
      </c>
      <c r="D24" s="15"/>
      <c r="E24" s="23">
        <v>1790</v>
      </c>
    </row>
    <row r="25" spans="1:5" x14ac:dyDescent="0.2">
      <c r="A25" s="8" t="s">
        <v>34</v>
      </c>
      <c r="B25" s="21">
        <v>0</v>
      </c>
      <c r="C25" s="22">
        <v>0</v>
      </c>
      <c r="D25" s="15"/>
      <c r="E25" s="23">
        <v>629</v>
      </c>
    </row>
    <row r="26" spans="1:5" ht="12.5" thickBot="1" x14ac:dyDescent="0.25">
      <c r="A26" s="9" t="s">
        <v>8</v>
      </c>
      <c r="B26" s="24">
        <f>SUM(B22:B25)</f>
        <v>34</v>
      </c>
      <c r="C26" s="25">
        <f>SUM(C22:C25)</f>
        <v>3</v>
      </c>
      <c r="D26" s="16"/>
      <c r="E26" s="26">
        <f>+'[1]①原データ貼付(2種）'!U31</f>
        <v>7373</v>
      </c>
    </row>
    <row r="27" spans="1:5" x14ac:dyDescent="0.2">
      <c r="A27" s="7" t="s">
        <v>35</v>
      </c>
      <c r="B27" s="27">
        <v>45</v>
      </c>
      <c r="C27" s="19">
        <v>6</v>
      </c>
      <c r="D27" s="15"/>
      <c r="E27" s="23">
        <v>9139</v>
      </c>
    </row>
    <row r="28" spans="1:5" x14ac:dyDescent="0.2">
      <c r="A28" s="8" t="s">
        <v>36</v>
      </c>
      <c r="B28" s="21">
        <v>10</v>
      </c>
      <c r="C28" s="22">
        <v>0</v>
      </c>
      <c r="D28" s="15"/>
      <c r="E28" s="23">
        <v>3318</v>
      </c>
    </row>
    <row r="29" spans="1:5" x14ac:dyDescent="0.2">
      <c r="A29" s="8" t="s">
        <v>37</v>
      </c>
      <c r="B29" s="21">
        <v>260</v>
      </c>
      <c r="C29" s="22">
        <v>0</v>
      </c>
      <c r="D29" s="15"/>
      <c r="E29" s="23">
        <v>13799</v>
      </c>
    </row>
    <row r="30" spans="1:5" x14ac:dyDescent="0.2">
      <c r="A30" s="8" t="s">
        <v>38</v>
      </c>
      <c r="B30" s="21">
        <v>64</v>
      </c>
      <c r="C30" s="22">
        <v>0</v>
      </c>
      <c r="D30" s="15"/>
      <c r="E30" s="23">
        <v>5446</v>
      </c>
    </row>
    <row r="31" spans="1:5" ht="12.5" thickBot="1" x14ac:dyDescent="0.25">
      <c r="A31" s="9" t="s">
        <v>9</v>
      </c>
      <c r="B31" s="24">
        <f>SUM(B27:B30)</f>
        <v>379</v>
      </c>
      <c r="C31" s="25">
        <f>SUM(C27:C30)</f>
        <v>6</v>
      </c>
      <c r="D31" s="16"/>
      <c r="E31" s="26">
        <f>+'[1]①原データ貼付(2種）'!U36</f>
        <v>31737</v>
      </c>
    </row>
    <row r="32" spans="1:5" x14ac:dyDescent="0.2">
      <c r="A32" s="7" t="s">
        <v>39</v>
      </c>
      <c r="B32" s="27">
        <v>21</v>
      </c>
      <c r="C32" s="27">
        <v>0</v>
      </c>
      <c r="D32" s="15"/>
      <c r="E32" s="23">
        <v>1708</v>
      </c>
    </row>
    <row r="33" spans="1:5" x14ac:dyDescent="0.2">
      <c r="A33" s="8" t="s">
        <v>40</v>
      </c>
      <c r="B33" s="21">
        <v>52</v>
      </c>
      <c r="C33" s="22">
        <v>0</v>
      </c>
      <c r="D33" s="15"/>
      <c r="E33" s="23">
        <v>2724</v>
      </c>
    </row>
    <row r="34" spans="1:5" x14ac:dyDescent="0.2">
      <c r="A34" s="8" t="s">
        <v>41</v>
      </c>
      <c r="B34" s="21">
        <v>0</v>
      </c>
      <c r="C34" s="22">
        <v>0</v>
      </c>
      <c r="D34" s="15"/>
      <c r="E34" s="23">
        <v>850</v>
      </c>
    </row>
    <row r="35" spans="1:5" x14ac:dyDescent="0.2">
      <c r="A35" s="8" t="s">
        <v>42</v>
      </c>
      <c r="B35" s="21">
        <v>119</v>
      </c>
      <c r="C35" s="22">
        <v>0</v>
      </c>
      <c r="D35" s="15"/>
      <c r="E35" s="23">
        <v>8469</v>
      </c>
    </row>
    <row r="36" spans="1:5" x14ac:dyDescent="0.2">
      <c r="A36" s="8" t="s">
        <v>43</v>
      </c>
      <c r="B36" s="21">
        <v>39</v>
      </c>
      <c r="C36" s="22">
        <v>0</v>
      </c>
      <c r="D36" s="15"/>
      <c r="E36" s="23">
        <v>2343</v>
      </c>
    </row>
    <row r="37" spans="1:5" x14ac:dyDescent="0.2">
      <c r="A37" s="8" t="s">
        <v>44</v>
      </c>
      <c r="B37" s="21">
        <v>15</v>
      </c>
      <c r="C37" s="22">
        <v>0</v>
      </c>
      <c r="D37" s="15"/>
      <c r="E37" s="23">
        <v>459</v>
      </c>
    </row>
    <row r="38" spans="1:5" ht="12.5" thickBot="1" x14ac:dyDescent="0.25">
      <c r="A38" s="9" t="s">
        <v>10</v>
      </c>
      <c r="B38" s="24">
        <f>SUM(B32:B37)</f>
        <v>246</v>
      </c>
      <c r="C38" s="25">
        <f>SUM(C32:C37)</f>
        <v>0</v>
      </c>
      <c r="D38" s="16"/>
      <c r="E38" s="26">
        <f>+'[1]①原データ貼付(2種）'!U43</f>
        <v>16476</v>
      </c>
    </row>
    <row r="39" spans="1:5" x14ac:dyDescent="0.2">
      <c r="A39" s="7" t="s">
        <v>45</v>
      </c>
      <c r="B39" s="27">
        <v>49</v>
      </c>
      <c r="C39" s="19">
        <v>0</v>
      </c>
      <c r="D39" s="15"/>
      <c r="E39" s="23">
        <v>6319</v>
      </c>
    </row>
    <row r="40" spans="1:5" x14ac:dyDescent="0.2">
      <c r="A40" s="8" t="s">
        <v>46</v>
      </c>
      <c r="B40" s="21">
        <v>134</v>
      </c>
      <c r="C40" s="22">
        <v>8</v>
      </c>
      <c r="D40" s="15"/>
      <c r="E40" s="23">
        <v>8255</v>
      </c>
    </row>
    <row r="41" spans="1:5" x14ac:dyDescent="0.2">
      <c r="A41" s="8" t="s">
        <v>47</v>
      </c>
      <c r="B41" s="21">
        <v>106</v>
      </c>
      <c r="C41" s="22">
        <v>0</v>
      </c>
      <c r="D41" s="15"/>
      <c r="E41" s="23">
        <v>11539</v>
      </c>
    </row>
    <row r="42" spans="1:5" x14ac:dyDescent="0.2">
      <c r="A42" s="8" t="s">
        <v>48</v>
      </c>
      <c r="B42" s="21">
        <v>34</v>
      </c>
      <c r="C42" s="22">
        <v>5</v>
      </c>
      <c r="D42" s="15"/>
      <c r="E42" s="23">
        <v>5370</v>
      </c>
    </row>
    <row r="43" spans="1:5" x14ac:dyDescent="0.2">
      <c r="A43" s="8" t="s">
        <v>49</v>
      </c>
      <c r="B43" s="21">
        <v>11</v>
      </c>
      <c r="C43" s="22">
        <v>0</v>
      </c>
      <c r="D43" s="15"/>
      <c r="E43" s="23">
        <v>1827</v>
      </c>
    </row>
    <row r="44" spans="1:5" ht="12.5" thickBot="1" x14ac:dyDescent="0.25">
      <c r="A44" s="9" t="s">
        <v>11</v>
      </c>
      <c r="B44" s="24">
        <f>SUM(B39:B43)</f>
        <v>334</v>
      </c>
      <c r="C44" s="25">
        <f>SUM(C39:C43)</f>
        <v>13</v>
      </c>
      <c r="D44" s="16"/>
      <c r="E44" s="26">
        <f>+'[1]①原データ貼付(2種）'!U49</f>
        <v>33209</v>
      </c>
    </row>
    <row r="45" spans="1:5" x14ac:dyDescent="0.2">
      <c r="A45" s="7" t="s">
        <v>50</v>
      </c>
      <c r="B45" s="27">
        <v>34</v>
      </c>
      <c r="C45" s="19">
        <v>0</v>
      </c>
      <c r="D45" s="15"/>
      <c r="E45" s="23">
        <v>2357</v>
      </c>
    </row>
    <row r="46" spans="1:5" x14ac:dyDescent="0.2">
      <c r="A46" s="8" t="s">
        <v>51</v>
      </c>
      <c r="B46" s="21">
        <v>63</v>
      </c>
      <c r="C46" s="22">
        <v>0</v>
      </c>
      <c r="D46" s="15"/>
      <c r="E46" s="23">
        <v>4136</v>
      </c>
    </row>
    <row r="47" spans="1:5" x14ac:dyDescent="0.2">
      <c r="A47" s="8" t="s">
        <v>52</v>
      </c>
      <c r="B47" s="21">
        <v>30</v>
      </c>
      <c r="C47" s="22">
        <v>0</v>
      </c>
      <c r="D47" s="15"/>
      <c r="E47" s="23">
        <v>3118</v>
      </c>
    </row>
    <row r="48" spans="1:5" x14ac:dyDescent="0.2">
      <c r="A48" s="8" t="s">
        <v>15</v>
      </c>
      <c r="B48" s="21">
        <v>0</v>
      </c>
      <c r="C48" s="22">
        <v>0</v>
      </c>
      <c r="D48" s="15"/>
      <c r="E48" s="23">
        <v>2144</v>
      </c>
    </row>
    <row r="49" spans="1:5" ht="12.5" thickBot="1" x14ac:dyDescent="0.25">
      <c r="A49" s="9" t="s">
        <v>12</v>
      </c>
      <c r="B49" s="24">
        <f>SUM(B45:B48)</f>
        <v>127</v>
      </c>
      <c r="C49" s="25">
        <f>SUM(C45:C48)</f>
        <v>0</v>
      </c>
      <c r="D49" s="16"/>
      <c r="E49" s="26">
        <f>+'[1]①原データ貼付(2種）'!U54</f>
        <v>11729</v>
      </c>
    </row>
    <row r="50" spans="1:5" x14ac:dyDescent="0.2">
      <c r="A50" s="7" t="s">
        <v>53</v>
      </c>
      <c r="B50" s="27">
        <v>21</v>
      </c>
      <c r="C50" s="19">
        <v>0</v>
      </c>
      <c r="D50" s="15"/>
      <c r="E50" s="23">
        <v>6630</v>
      </c>
    </row>
    <row r="51" spans="1:5" x14ac:dyDescent="0.2">
      <c r="A51" s="8" t="s">
        <v>54</v>
      </c>
      <c r="B51" s="21">
        <v>3</v>
      </c>
      <c r="C51" s="22">
        <v>0</v>
      </c>
      <c r="D51" s="15"/>
      <c r="E51" s="23">
        <v>1488</v>
      </c>
    </row>
    <row r="52" spans="1:5" x14ac:dyDescent="0.2">
      <c r="A52" s="8" t="s">
        <v>55</v>
      </c>
      <c r="B52" s="21">
        <v>31</v>
      </c>
      <c r="C52" s="22">
        <v>5</v>
      </c>
      <c r="D52" s="15"/>
      <c r="E52" s="23">
        <v>4480</v>
      </c>
    </row>
    <row r="53" spans="1:5" x14ac:dyDescent="0.2">
      <c r="A53" s="8" t="s">
        <v>56</v>
      </c>
      <c r="B53" s="21">
        <v>154</v>
      </c>
      <c r="C53" s="22">
        <v>0</v>
      </c>
      <c r="D53" s="15"/>
      <c r="E53" s="23">
        <v>29840</v>
      </c>
    </row>
    <row r="54" spans="1:5" x14ac:dyDescent="0.2">
      <c r="A54" s="8" t="s">
        <v>57</v>
      </c>
      <c r="B54" s="21">
        <v>0</v>
      </c>
      <c r="C54" s="22">
        <v>0</v>
      </c>
      <c r="D54" s="15"/>
      <c r="E54" s="23">
        <v>8604</v>
      </c>
    </row>
    <row r="55" spans="1:5" x14ac:dyDescent="0.2">
      <c r="A55" s="8" t="s">
        <v>58</v>
      </c>
      <c r="B55" s="21">
        <v>33</v>
      </c>
      <c r="C55" s="22">
        <v>0</v>
      </c>
      <c r="D55" s="15"/>
      <c r="E55" s="23">
        <v>8860</v>
      </c>
    </row>
    <row r="56" spans="1:5" x14ac:dyDescent="0.2">
      <c r="A56" s="8" t="s">
        <v>59</v>
      </c>
      <c r="B56" s="21">
        <v>28</v>
      </c>
      <c r="C56" s="22">
        <v>0</v>
      </c>
      <c r="D56" s="15"/>
      <c r="E56" s="23">
        <v>8261</v>
      </c>
    </row>
    <row r="57" spans="1:5" ht="12.5" thickBot="1" x14ac:dyDescent="0.25">
      <c r="A57" s="9" t="s">
        <v>13</v>
      </c>
      <c r="B57" s="28">
        <f>SUM(B50:B56)</f>
        <v>270</v>
      </c>
      <c r="C57" s="29">
        <f>SUM(C50:C56)</f>
        <v>5</v>
      </c>
      <c r="D57" s="16"/>
      <c r="E57" s="30">
        <f>+'[1]①原データ貼付(2種）'!U62</f>
        <v>68181</v>
      </c>
    </row>
    <row r="58" spans="1:5" ht="12.5" thickBot="1" x14ac:dyDescent="0.25">
      <c r="A58" s="10" t="s">
        <v>60</v>
      </c>
      <c r="B58" s="21">
        <v>110</v>
      </c>
      <c r="C58" s="31">
        <v>0</v>
      </c>
      <c r="D58" s="16"/>
      <c r="E58" s="32">
        <v>2686</v>
      </c>
    </row>
    <row r="59" spans="1:5" ht="13" thickTop="1" thickBot="1" x14ac:dyDescent="0.25">
      <c r="A59" s="11" t="s">
        <v>14</v>
      </c>
      <c r="B59" s="33">
        <f>B11+B21+B26+B31+B38+B44+B49+B57+B58</f>
        <v>3583</v>
      </c>
      <c r="C59" s="34">
        <f>C11+C21+C26+C31+C38+C44+C49+C57+C58</f>
        <v>301</v>
      </c>
      <c r="D59" s="17"/>
      <c r="E59" s="12">
        <f>E11+E21+E26+E31+E38+E44+E49+E57+E58</f>
        <v>350939</v>
      </c>
    </row>
    <row r="66" spans="3:3" x14ac:dyDescent="0.2">
      <c r="C66" s="2" t="s">
        <v>5</v>
      </c>
    </row>
  </sheetData>
  <phoneticPr fontId="8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11</vt:i4>
      </vt:variant>
    </vt:vector>
  </HeadingPairs>
  <TitlesOfParts>
    <vt:vector size="11" baseType="lpstr">
      <vt:lpstr>北海道外への転出牛2025年4月</vt:lpstr>
      <vt:lpstr>北海道外への転出牛2025年5月</vt:lpstr>
      <vt:lpstr>北海道外への転出牛2025年6月</vt:lpstr>
      <vt:lpstr>北海道外への転出牛2025年7月</vt:lpstr>
      <vt:lpstr>北海道外への転出牛2025年8月</vt:lpstr>
      <vt:lpstr>北海道外への転出牛2025年9月</vt:lpstr>
      <vt:lpstr>北海道外への転出牛2025年10月</vt:lpstr>
      <vt:lpstr>北海道外への転出牛2025年11月</vt:lpstr>
      <vt:lpstr>北海道外への転出牛2025年12月</vt:lpstr>
      <vt:lpstr>北海道外への転出牛2026年1月</vt:lpstr>
      <vt:lpstr>北海道外への転出牛2026年2月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user20</dc:creator>
  <cp:lastModifiedBy>千紘 池田</cp:lastModifiedBy>
  <cp:lastPrinted>2015-07-03T01:10:03Z</cp:lastPrinted>
  <dcterms:created xsi:type="dcterms:W3CDTF">2012-06-05T01:00:44Z</dcterms:created>
  <dcterms:modified xsi:type="dcterms:W3CDTF">2026-04-03T01:58:48Z</dcterms:modified>
</cp:coreProperties>
</file>