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共有\J-MILKSV\◇010需給安定対策\2.データベース関係\3.乳牛関連データ\■乳牛頭数.牛群検定\ＨＰ公表データ\センター(頭数）\2026年度\累計データ\202607作業\"/>
    </mc:Choice>
  </mc:AlternateContent>
  <xr:revisionPtr revIDLastSave="0" documentId="13_ncr:1_{5338D0E2-C1BC-4946-A504-317752C8EB8D}" xr6:coauthVersionLast="47" xr6:coauthVersionMax="47" xr10:uidLastSave="{00000000-0000-0000-0000-000000000000}"/>
  <bookViews>
    <workbookView xWindow="-110" yWindow="-110" windowWidth="19420" windowHeight="10300" tabRatio="789" activeTab="1" xr2:uid="{00000000-000D-0000-FFFF-FFFF00000000}"/>
  </bookViews>
  <sheets>
    <sheet name="北海道外への転出牛2026年4月" sheetId="181" r:id="rId1"/>
    <sheet name="北海道外への転出牛2026年5月" sheetId="182" r:id="rId2"/>
  </sheets>
  <externalReferences>
    <externalReference r:id="rId3"/>
  </externalReferences>
  <definedNames>
    <definedName name="_xlnm._FilterDatabase" localSheetId="0" hidden="1">北海道外への転出牛2026年4月!$A$1:$E$59</definedName>
    <definedName name="_xlnm._FilterDatabase" localSheetId="1" hidden="1">北海道外への転出牛2026年5月!$A$1:$E$59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7" i="182" l="1"/>
  <c r="C57" i="182"/>
  <c r="B57" i="182"/>
  <c r="E49" i="182"/>
  <c r="C49" i="182"/>
  <c r="B49" i="182"/>
  <c r="E44" i="182"/>
  <c r="C44" i="182"/>
  <c r="B44" i="182"/>
  <c r="E38" i="182"/>
  <c r="C38" i="182"/>
  <c r="B38" i="182"/>
  <c r="E31" i="182"/>
  <c r="C31" i="182"/>
  <c r="B31" i="182"/>
  <c r="E26" i="182"/>
  <c r="C26" i="182"/>
  <c r="B26" i="182"/>
  <c r="E21" i="182"/>
  <c r="C21" i="182"/>
  <c r="B21" i="182"/>
  <c r="E11" i="182"/>
  <c r="E59" i="182" s="1"/>
  <c r="C11" i="182"/>
  <c r="C59" i="182" s="1"/>
  <c r="B11" i="182"/>
  <c r="B59" i="182" s="1"/>
  <c r="E57" i="181"/>
  <c r="C57" i="181"/>
  <c r="B57" i="181"/>
  <c r="E49" i="181"/>
  <c r="C49" i="181"/>
  <c r="B49" i="181"/>
  <c r="E44" i="181"/>
  <c r="C44" i="181"/>
  <c r="B44" i="181"/>
  <c r="E38" i="181"/>
  <c r="C38" i="181"/>
  <c r="B38" i="181"/>
  <c r="E31" i="181"/>
  <c r="C31" i="181"/>
  <c r="B31" i="181"/>
  <c r="E26" i="181"/>
  <c r="C26" i="181"/>
  <c r="B26" i="181"/>
  <c r="E21" i="181"/>
  <c r="C21" i="181"/>
  <c r="B21" i="181"/>
  <c r="E11" i="181"/>
  <c r="C11" i="181"/>
  <c r="C59" i="181" s="1"/>
  <c r="B11" i="181"/>
  <c r="B59" i="181" s="1"/>
  <c r="E59" i="181" l="1"/>
</calcChain>
</file>

<file path=xl/sharedStrings.xml><?xml version="1.0" encoding="utf-8"?>
<sst xmlns="http://schemas.openxmlformats.org/spreadsheetml/2006/main" count="126" uniqueCount="66">
  <si>
    <t>参考</t>
    <rPh sb="0" eb="2">
      <t>サンコウ</t>
    </rPh>
    <phoneticPr fontId="3"/>
  </si>
  <si>
    <t>転入先
都府県名</t>
    <phoneticPr fontId="3"/>
  </si>
  <si>
    <t>転出入頭数</t>
    <phoneticPr fontId="3"/>
  </si>
  <si>
    <t>(うち・経産牛頭数)
(転出日時点)</t>
    <phoneticPr fontId="3"/>
  </si>
  <si>
    <t>24ヶ月齢以上頭数
（5月1日現在）</t>
    <rPh sb="12" eb="13">
      <t>ガツ</t>
    </rPh>
    <rPh sb="14" eb="15">
      <t>ニチ</t>
    </rPh>
    <rPh sb="15" eb="17">
      <t>ゲンザイ</t>
    </rPh>
    <phoneticPr fontId="4"/>
  </si>
  <si>
    <t xml:space="preserve"> </t>
    <phoneticPr fontId="8"/>
  </si>
  <si>
    <t>東北　計</t>
    <rPh sb="0" eb="2">
      <t>トウホク</t>
    </rPh>
    <rPh sb="3" eb="4">
      <t>ケイ</t>
    </rPh>
    <phoneticPr fontId="4"/>
  </si>
  <si>
    <t>関東　計</t>
    <rPh sb="0" eb="2">
      <t>カントウ</t>
    </rPh>
    <rPh sb="3" eb="4">
      <t>ケイ</t>
    </rPh>
    <phoneticPr fontId="4"/>
  </si>
  <si>
    <t>北陸　計</t>
    <rPh sb="0" eb="2">
      <t>ホクリク</t>
    </rPh>
    <rPh sb="3" eb="4">
      <t>ケイ</t>
    </rPh>
    <phoneticPr fontId="4"/>
  </si>
  <si>
    <t>東海　計</t>
    <rPh sb="0" eb="2">
      <t>トウカイ</t>
    </rPh>
    <rPh sb="3" eb="4">
      <t>ケイ</t>
    </rPh>
    <phoneticPr fontId="4"/>
  </si>
  <si>
    <t>近畿　計</t>
    <rPh sb="0" eb="2">
      <t>キンキ</t>
    </rPh>
    <rPh sb="3" eb="4">
      <t>ケイ</t>
    </rPh>
    <phoneticPr fontId="4"/>
  </si>
  <si>
    <t>中国　計</t>
    <rPh sb="0" eb="2">
      <t>チュウゴク</t>
    </rPh>
    <rPh sb="3" eb="4">
      <t>ケイ</t>
    </rPh>
    <phoneticPr fontId="4"/>
  </si>
  <si>
    <t>四国　計</t>
    <rPh sb="0" eb="2">
      <t>シコク</t>
    </rPh>
    <rPh sb="3" eb="4">
      <t>ケイ</t>
    </rPh>
    <phoneticPr fontId="4"/>
  </si>
  <si>
    <t>九州　計</t>
    <rPh sb="0" eb="2">
      <t>キュウシュウ</t>
    </rPh>
    <rPh sb="3" eb="4">
      <t>ケイ</t>
    </rPh>
    <phoneticPr fontId="4"/>
  </si>
  <si>
    <t>都府県　合計</t>
    <rPh sb="0" eb="3">
      <t>トフケン</t>
    </rPh>
    <rPh sb="4" eb="6">
      <t>ゴウケイ</t>
    </rPh>
    <phoneticPr fontId="4"/>
  </si>
  <si>
    <t>39高知県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</si>
  <si>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</si>
  <si>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</si>
  <si>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</si>
  <si>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</si>
  <si>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</si>
  <si>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</si>
  <si>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</si>
  <si>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</si>
  <si>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</si>
  <si>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</si>
  <si>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</si>
  <si>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</si>
  <si>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</si>
  <si>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19山梨県</t>
  </si>
  <si>
    <t>22静岡県</t>
  </si>
  <si>
    <t>15新潟県</t>
  </si>
  <si>
    <t>16富山県</t>
  </si>
  <si>
    <t>17石川県</t>
  </si>
  <si>
    <t>18福井県</t>
  </si>
  <si>
    <t>20長野県</t>
  </si>
  <si>
    <t>21岐阜県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</si>
  <si>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</si>
  <si>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</si>
  <si>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</si>
  <si>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</si>
  <si>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</si>
  <si>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</si>
  <si>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</si>
  <si>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</si>
  <si>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</si>
  <si>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</si>
  <si>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</si>
  <si>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</si>
  <si>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</si>
  <si>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</si>
  <si>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</si>
  <si>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</si>
  <si>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</si>
  <si>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</si>
  <si>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</si>
  <si>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</si>
  <si>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</si>
  <si>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</si>
  <si>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</si>
  <si>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</si>
  <si>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2026年4月（4/1～4/30）北海道から道外への転出牛（18ヵ月以上の乳用種（雌））</t>
    <phoneticPr fontId="8"/>
  </si>
  <si>
    <t>2026年6月1日集計</t>
    <phoneticPr fontId="8"/>
  </si>
  <si>
    <t>2026年5月（5/1～5/31）北海道から道外への転出牛（18ヵ月以上の乳用種（雌））</t>
    <phoneticPr fontId="8"/>
  </si>
  <si>
    <t>2026年7月1日集計</t>
    <phoneticPr fontId="8"/>
  </si>
  <si>
    <t>24ヶ月齢以上頭数
（6月1日現在）</t>
    <rPh sb="12" eb="13">
      <t>ガツ</t>
    </rPh>
    <rPh sb="14" eb="15">
      <t>ニチ</t>
    </rPh>
    <rPh sb="15" eb="17">
      <t>ゲンザイ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</si>
</sst>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9" x14ac:knownFonts="1">
    <font>
      <sz val="11"/>
      <color theme="1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rgb="FF0070C0"/>
      <name val="ＭＳ Ｐゴシック"/>
      <family val="3"/>
      <charset val="128"/>
    </font>
    <font>
      <sz val="6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9FFCC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176" fontId="2" fillId="0" borderId="0" xfId="0" applyNumberFormat="1" applyFont="1" applyAlignment="1"/>
    <xf numFmtId="0" fontId="2" fillId="0" borderId="0" xfId="0" applyFont="1">
      <alignment vertical="center"/>
    </xf>
    <xf numFmtId="0" fontId="2" fillId="0" borderId="0" xfId="0" applyFont="1" applyAlignment="1"/>
    <xf numFmtId="176" fontId="2" fillId="0" borderId="0" xfId="0" applyNumberFormat="1" applyFont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38" fontId="2" fillId="0" borderId="5" xfId="4" applyFont="1" applyBorder="1">
      <alignment vertical="center"/>
    </xf>
    <xf numFmtId="38" fontId="2" fillId="0" borderId="6" xfId="4" applyFont="1" applyBorder="1">
      <alignment vertical="center"/>
    </xf>
    <xf numFmtId="38" fontId="7" fillId="0" borderId="7" xfId="4" applyFont="1" applyBorder="1" applyAlignment="1">
      <alignment horizontal="center" vertical="center"/>
    </xf>
    <xf numFmtId="38" fontId="7" fillId="0" borderId="8" xfId="4" applyFont="1" applyBorder="1">
      <alignment vertical="center"/>
    </xf>
    <xf numFmtId="0" fontId="7" fillId="0" borderId="9" xfId="0" applyFont="1" applyBorder="1" applyAlignment="1">
      <alignment horizontal="center" vertical="center"/>
    </xf>
    <xf numFmtId="38" fontId="7" fillId="0" borderId="9" xfId="6" applyFont="1" applyBorder="1">
      <alignment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4" fillId="0" borderId="8" xfId="0" applyFont="1" applyBorder="1">
      <alignment vertical="center"/>
    </xf>
    <xf numFmtId="0" fontId="7" fillId="0" borderId="8" xfId="0" applyFont="1" applyBorder="1">
      <alignment vertical="center"/>
    </xf>
    <xf numFmtId="38" fontId="7" fillId="0" borderId="8" xfId="6" applyFont="1" applyBorder="1">
      <alignment vertical="center"/>
    </xf>
    <xf numFmtId="0" fontId="4" fillId="3" borderId="16" xfId="0" applyFont="1" applyFill="1" applyBorder="1" applyAlignment="1">
      <alignment horizontal="right" vertical="center" wrapText="1"/>
    </xf>
    <xf numFmtId="0" fontId="4" fillId="3" borderId="17" xfId="0" applyFont="1" applyFill="1" applyBorder="1" applyAlignment="1">
      <alignment horizontal="right" vertical="center"/>
    </xf>
    <xf numFmtId="38" fontId="4" fillId="3" borderId="21" xfId="4" applyFont="1" applyFill="1" applyBorder="1">
      <alignment vertical="center"/>
    </xf>
    <xf numFmtId="0" fontId="4" fillId="3" borderId="18" xfId="0" applyFont="1" applyFill="1" applyBorder="1" applyAlignment="1">
      <alignment horizontal="right" vertical="center"/>
    </xf>
    <xf numFmtId="0" fontId="4" fillId="3" borderId="19" xfId="0" applyFont="1" applyFill="1" applyBorder="1" applyAlignment="1">
      <alignment horizontal="right" vertical="center"/>
    </xf>
    <xf numFmtId="38" fontId="4" fillId="3" borderId="6" xfId="4" applyFont="1" applyFill="1" applyBorder="1">
      <alignment vertical="center"/>
    </xf>
    <xf numFmtId="0" fontId="7" fillId="0" borderId="4" xfId="0" applyFont="1" applyBorder="1" applyAlignment="1">
      <alignment horizontal="right" vertical="center"/>
    </xf>
    <xf numFmtId="0" fontId="7" fillId="0" borderId="13" xfId="0" applyFont="1" applyBorder="1" applyAlignment="1">
      <alignment horizontal="right" vertical="center"/>
    </xf>
    <xf numFmtId="38" fontId="7" fillId="0" borderId="7" xfId="4" applyFont="1" applyBorder="1">
      <alignment vertical="center"/>
    </xf>
    <xf numFmtId="0" fontId="4" fillId="3" borderId="16" xfId="0" applyFont="1" applyFill="1" applyBorder="1" applyAlignment="1">
      <alignment horizontal="right" vertical="center"/>
    </xf>
    <xf numFmtId="0" fontId="7" fillId="0" borderId="10" xfId="0" applyFont="1" applyBorder="1" applyAlignment="1">
      <alignment horizontal="right" vertical="center"/>
    </xf>
    <xf numFmtId="0" fontId="7" fillId="0" borderId="14" xfId="0" applyFont="1" applyBorder="1" applyAlignment="1">
      <alignment horizontal="right" vertical="center"/>
    </xf>
    <xf numFmtId="38" fontId="7" fillId="0" borderId="22" xfId="4" applyFont="1" applyBorder="1">
      <alignment vertical="center"/>
    </xf>
    <xf numFmtId="0" fontId="7" fillId="3" borderId="20" xfId="0" applyFont="1" applyFill="1" applyBorder="1" applyAlignment="1">
      <alignment horizontal="right" vertical="center"/>
    </xf>
    <xf numFmtId="38" fontId="7" fillId="3" borderId="21" xfId="4" applyFont="1" applyFill="1" applyBorder="1">
      <alignment vertical="center"/>
    </xf>
    <xf numFmtId="38" fontId="7" fillId="0" borderId="11" xfId="6" applyFont="1" applyBorder="1" applyAlignment="1">
      <alignment horizontal="right" vertical="center"/>
    </xf>
    <xf numFmtId="38" fontId="7" fillId="0" borderId="15" xfId="6" applyFont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</cellXfs>
  <cellStyles count="7">
    <cellStyle name="パーセント 2" xfId="1" xr:uid="{00000000-0005-0000-0000-000000000000}"/>
    <cellStyle name="パーセント 3" xfId="2" xr:uid="{00000000-0005-0000-0000-000001000000}"/>
    <cellStyle name="桁区切り 2" xfId="3" xr:uid="{00000000-0005-0000-0000-000002000000}"/>
    <cellStyle name="桁区切り 2 2" xfId="4" xr:uid="{00000000-0005-0000-0000-000003000000}"/>
    <cellStyle name="桁区切り 2 3" xfId="5" xr:uid="{00000000-0005-0000-0000-000004000000}"/>
    <cellStyle name="桁区切り 3" xfId="6" xr:uid="{00000000-0005-0000-0000-000005000000}"/>
    <cellStyle name="標準" xfId="0" builtinId="0"/>
  </cellStyles>
  <dxfs count="0"/>
  <tableStyles count="0" defaultTableStyle="TableStyleMedium2" defaultPivotStyle="PivotStyleLight16"/>
  <colors>
    <mruColors>
      <color rgb="FF66FF99"/>
      <color rgb="FF99FF99"/>
      <color rgb="FF99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HP&#26356;&#26032;&#29992;&#12484;&#12540;&#12523;/&#9678;&#36947;&#22806;&#36578;&#20986;&#29275;&#29992;.xlsm" TargetMode="External"/><Relationship Id="rId2" Type="http://schemas.openxmlformats.org/officeDocument/2006/relationships/externalLinkPath" Target="file:///D:\&#20849;&#26377;\J-MILKSV\&#9671;010&#38656;&#32102;&#23433;&#23450;&#23550;&#31574;\2.&#12487;&#12540;&#12479;&#12505;&#12540;&#12473;&#38306;&#20418;\3.&#20083;&#29275;&#38306;&#36899;&#12487;&#12540;&#12479;\&#9632;&#20083;&#29275;&#38957;&#25968;.&#29275;&#32676;&#26908;&#23450;\HP&#26356;&#26032;&#29992;&#12484;&#12540;&#12523;\&#9678;&#36947;&#22806;&#36578;&#20986;&#29275;&#29992;.xlsm" TargetMode="External"/><Relationship Id="rId1" Type="http://schemas.openxmlformats.org/officeDocument/2006/relationships/externalLinkPath" Target="/&#20849;&#26377;/J-MILKSV/&#9671;010&#38656;&#32102;&#23433;&#23450;&#23550;&#31574;/2.&#12487;&#12540;&#12479;&#12505;&#12540;&#12473;&#38306;&#20418;/3.&#20083;&#29275;&#38306;&#36899;&#12487;&#12540;&#12479;/&#9632;&#20083;&#29275;&#38957;&#25968;.&#29275;&#32676;&#26908;&#23450;/HP&#26356;&#26032;&#29992;&#12484;&#12540;&#12523;/&#9678;&#36947;&#22806;&#36578;&#20986;&#29275;&#29992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①原データ貼付(2種）"/>
      <sheetName val="②コピー確認後マクロ起動"/>
      <sheetName val="データを貼り付けたら削除してください"/>
    </sheetNames>
    <sheetDataSet>
      <sheetData sheetId="0">
        <row r="16">
          <cell r="U16">
            <v>59749</v>
          </cell>
        </row>
        <row r="26">
          <cell r="U26">
            <v>117233</v>
          </cell>
        </row>
        <row r="31">
          <cell r="U31">
            <v>7234</v>
          </cell>
        </row>
        <row r="36">
          <cell r="U36">
            <v>31565</v>
          </cell>
        </row>
        <row r="43">
          <cell r="U43">
            <v>16163</v>
          </cell>
        </row>
        <row r="49">
          <cell r="U49">
            <v>32625</v>
          </cell>
        </row>
        <row r="54">
          <cell r="U54">
            <v>11546</v>
          </cell>
        </row>
        <row r="62">
          <cell r="U62">
            <v>67068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4B1BF-E75F-494A-B162-F2A6EDB99454}">
  <sheetPr>
    <tabColor theme="6" tint="0.39997558519241921"/>
  </sheetPr>
  <dimension ref="A1:E66"/>
  <sheetViews>
    <sheetView zoomScale="90" zoomScaleNormal="90" workbookViewId="0">
      <pane ySplit="4" topLeftCell="A5" activePane="bottomLeft" state="frozen"/>
      <selection activeCell="C5" sqref="C5"/>
      <selection pane="bottomLeft" activeCell="E22" sqref="E22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61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62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4</v>
      </c>
    </row>
    <row r="5" spans="1:5" x14ac:dyDescent="0.2">
      <c r="A5" s="7" t="s">
        <v>16</v>
      </c>
      <c r="B5" s="18">
        <v>405</v>
      </c>
      <c r="C5" s="19">
        <v>253</v>
      </c>
      <c r="D5" s="15"/>
      <c r="E5" s="20">
        <v>8364</v>
      </c>
    </row>
    <row r="6" spans="1:5" x14ac:dyDescent="0.2">
      <c r="A6" s="8" t="s">
        <v>17</v>
      </c>
      <c r="B6" s="21">
        <v>39</v>
      </c>
      <c r="C6" s="22">
        <v>0</v>
      </c>
      <c r="D6" s="15"/>
      <c r="E6" s="23">
        <v>23494</v>
      </c>
    </row>
    <row r="7" spans="1:5" x14ac:dyDescent="0.2">
      <c r="A7" s="8" t="s">
        <v>18</v>
      </c>
      <c r="B7" s="21">
        <v>49</v>
      </c>
      <c r="C7" s="22">
        <v>22</v>
      </c>
      <c r="D7" s="15"/>
      <c r="E7" s="23">
        <v>10864</v>
      </c>
    </row>
    <row r="8" spans="1:5" x14ac:dyDescent="0.2">
      <c r="A8" s="8" t="s">
        <v>19</v>
      </c>
      <c r="B8" s="21">
        <v>10</v>
      </c>
      <c r="C8" s="22">
        <v>0</v>
      </c>
      <c r="D8" s="15"/>
      <c r="E8" s="23">
        <v>2309</v>
      </c>
    </row>
    <row r="9" spans="1:5" x14ac:dyDescent="0.2">
      <c r="A9" s="8" t="s">
        <v>20</v>
      </c>
      <c r="B9" s="21">
        <v>121</v>
      </c>
      <c r="C9" s="22">
        <v>40</v>
      </c>
      <c r="D9" s="15"/>
      <c r="E9" s="23">
        <v>8036</v>
      </c>
    </row>
    <row r="10" spans="1:5" x14ac:dyDescent="0.2">
      <c r="A10" s="8" t="s">
        <v>21</v>
      </c>
      <c r="B10" s="21">
        <v>111</v>
      </c>
      <c r="C10" s="22">
        <v>13</v>
      </c>
      <c r="D10" s="15"/>
      <c r="E10" s="23">
        <v>7168</v>
      </c>
    </row>
    <row r="11" spans="1:5" ht="12.5" thickBot="1" x14ac:dyDescent="0.25">
      <c r="A11" s="9" t="s">
        <v>6</v>
      </c>
      <c r="B11" s="24">
        <f>SUM(B5:B10)</f>
        <v>735</v>
      </c>
      <c r="C11" s="25">
        <f>SUM(C5:C10)</f>
        <v>328</v>
      </c>
      <c r="D11" s="16"/>
      <c r="E11" s="26">
        <f>+'[1]①原データ貼付(2種）'!U16</f>
        <v>59749</v>
      </c>
    </row>
    <row r="12" spans="1:5" x14ac:dyDescent="0.2">
      <c r="A12" s="7" t="s">
        <v>22</v>
      </c>
      <c r="B12" s="27">
        <v>425</v>
      </c>
      <c r="C12" s="19">
        <v>176</v>
      </c>
      <c r="D12" s="15"/>
      <c r="E12" s="23">
        <v>18533</v>
      </c>
    </row>
    <row r="13" spans="1:5" x14ac:dyDescent="0.2">
      <c r="A13" s="8" t="s">
        <v>23</v>
      </c>
      <c r="B13" s="21">
        <v>442</v>
      </c>
      <c r="C13" s="22">
        <v>14</v>
      </c>
      <c r="D13" s="15"/>
      <c r="E13" s="23">
        <v>39549</v>
      </c>
    </row>
    <row r="14" spans="1:5" x14ac:dyDescent="0.2">
      <c r="A14" s="8" t="s">
        <v>24</v>
      </c>
      <c r="B14" s="21">
        <v>172</v>
      </c>
      <c r="C14" s="22">
        <v>2</v>
      </c>
      <c r="D14" s="15"/>
      <c r="E14" s="23">
        <v>21661</v>
      </c>
    </row>
    <row r="15" spans="1:5" x14ac:dyDescent="0.2">
      <c r="A15" s="8" t="s">
        <v>25</v>
      </c>
      <c r="B15" s="21">
        <v>78</v>
      </c>
      <c r="C15" s="22">
        <v>60</v>
      </c>
      <c r="D15" s="15"/>
      <c r="E15" s="23">
        <v>4010</v>
      </c>
    </row>
    <row r="16" spans="1:5" x14ac:dyDescent="0.2">
      <c r="A16" s="8" t="s">
        <v>26</v>
      </c>
      <c r="B16" s="21">
        <v>267</v>
      </c>
      <c r="C16" s="22">
        <v>27</v>
      </c>
      <c r="D16" s="15"/>
      <c r="E16" s="23">
        <v>19547</v>
      </c>
    </row>
    <row r="17" spans="1:5" x14ac:dyDescent="0.2">
      <c r="A17" s="8" t="s">
        <v>27</v>
      </c>
      <c r="B17" s="21">
        <v>10</v>
      </c>
      <c r="C17" s="22">
        <v>0</v>
      </c>
      <c r="D17" s="15"/>
      <c r="E17" s="23">
        <v>954</v>
      </c>
    </row>
    <row r="18" spans="1:5" x14ac:dyDescent="0.2">
      <c r="A18" s="8" t="s">
        <v>28</v>
      </c>
      <c r="B18" s="21">
        <v>24</v>
      </c>
      <c r="C18" s="22">
        <v>0</v>
      </c>
      <c r="D18" s="15"/>
      <c r="E18" s="23">
        <v>2751</v>
      </c>
    </row>
    <row r="19" spans="1:5" x14ac:dyDescent="0.2">
      <c r="A19" s="8" t="s">
        <v>29</v>
      </c>
      <c r="B19" s="21">
        <v>22</v>
      </c>
      <c r="C19" s="22">
        <v>8</v>
      </c>
      <c r="D19" s="15"/>
      <c r="E19" s="23">
        <v>2151</v>
      </c>
    </row>
    <row r="20" spans="1:5" x14ac:dyDescent="0.2">
      <c r="A20" s="8" t="s">
        <v>30</v>
      </c>
      <c r="B20" s="21">
        <v>78</v>
      </c>
      <c r="C20" s="22">
        <v>3</v>
      </c>
      <c r="D20" s="15"/>
      <c r="E20" s="23">
        <v>9376</v>
      </c>
    </row>
    <row r="21" spans="1:5" ht="12.5" thickBot="1" x14ac:dyDescent="0.25">
      <c r="A21" s="9" t="s">
        <v>7</v>
      </c>
      <c r="B21" s="24">
        <f>SUM(B12:B20)</f>
        <v>1518</v>
      </c>
      <c r="C21" s="24">
        <f>SUM(C12:C20)</f>
        <v>290</v>
      </c>
      <c r="D21" s="16"/>
      <c r="E21" s="26">
        <f>+'[1]①原データ貼付(2種）'!U26</f>
        <v>117233</v>
      </c>
    </row>
    <row r="22" spans="1:5" x14ac:dyDescent="0.2">
      <c r="A22" s="7" t="s">
        <v>31</v>
      </c>
      <c r="B22" s="27">
        <v>9</v>
      </c>
      <c r="C22" s="19">
        <v>5</v>
      </c>
      <c r="D22" s="15"/>
      <c r="E22" s="23">
        <v>3364</v>
      </c>
    </row>
    <row r="23" spans="1:5" x14ac:dyDescent="0.2">
      <c r="A23" s="8" t="s">
        <v>32</v>
      </c>
      <c r="B23" s="21">
        <v>15</v>
      </c>
      <c r="C23" s="22">
        <v>0</v>
      </c>
      <c r="D23" s="15"/>
      <c r="E23" s="23">
        <v>1574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1733</v>
      </c>
    </row>
    <row r="25" spans="1:5" x14ac:dyDescent="0.2">
      <c r="A25" s="8" t="s">
        <v>34</v>
      </c>
      <c r="B25" s="21">
        <v>3</v>
      </c>
      <c r="C25" s="22">
        <v>0</v>
      </c>
      <c r="D25" s="15"/>
      <c r="E25" s="23">
        <v>617</v>
      </c>
    </row>
    <row r="26" spans="1:5" ht="12.5" thickBot="1" x14ac:dyDescent="0.25">
      <c r="A26" s="9" t="s">
        <v>8</v>
      </c>
      <c r="B26" s="24">
        <f>SUM(B22:B25)</f>
        <v>27</v>
      </c>
      <c r="C26" s="25">
        <f>SUM(C22:C25)</f>
        <v>5</v>
      </c>
      <c r="D26" s="16"/>
      <c r="E26" s="26">
        <f>+'[1]①原データ貼付(2種）'!U31</f>
        <v>7234</v>
      </c>
    </row>
    <row r="27" spans="1:5" x14ac:dyDescent="0.2">
      <c r="A27" s="7" t="s">
        <v>35</v>
      </c>
      <c r="B27" s="27">
        <v>50</v>
      </c>
      <c r="C27" s="19">
        <v>7</v>
      </c>
      <c r="D27" s="15"/>
      <c r="E27" s="23">
        <v>9087</v>
      </c>
    </row>
    <row r="28" spans="1:5" x14ac:dyDescent="0.2">
      <c r="A28" s="8" t="s">
        <v>36</v>
      </c>
      <c r="B28" s="21">
        <v>7</v>
      </c>
      <c r="C28" s="22">
        <v>0</v>
      </c>
      <c r="D28" s="15"/>
      <c r="E28" s="23">
        <v>3221</v>
      </c>
    </row>
    <row r="29" spans="1:5" x14ac:dyDescent="0.2">
      <c r="A29" s="8" t="s">
        <v>37</v>
      </c>
      <c r="B29" s="21">
        <v>248</v>
      </c>
      <c r="C29" s="22">
        <v>3</v>
      </c>
      <c r="D29" s="15"/>
      <c r="E29" s="23">
        <v>13767</v>
      </c>
    </row>
    <row r="30" spans="1:5" x14ac:dyDescent="0.2">
      <c r="A30" s="8" t="s">
        <v>38</v>
      </c>
      <c r="B30" s="21">
        <v>90</v>
      </c>
      <c r="C30" s="22">
        <v>0</v>
      </c>
      <c r="D30" s="15"/>
      <c r="E30" s="23">
        <v>5475</v>
      </c>
    </row>
    <row r="31" spans="1:5" ht="12.5" thickBot="1" x14ac:dyDescent="0.25">
      <c r="A31" s="9" t="s">
        <v>9</v>
      </c>
      <c r="B31" s="24">
        <f>SUM(B27:B30)</f>
        <v>395</v>
      </c>
      <c r="C31" s="25">
        <f>SUM(C27:C30)</f>
        <v>10</v>
      </c>
      <c r="D31" s="16"/>
      <c r="E31" s="26">
        <f>+'[1]①原データ貼付(2種）'!U36</f>
        <v>31565</v>
      </c>
    </row>
    <row r="32" spans="1:5" x14ac:dyDescent="0.2">
      <c r="A32" s="7" t="s">
        <v>39</v>
      </c>
      <c r="B32" s="27">
        <v>2</v>
      </c>
      <c r="C32" s="27">
        <v>0</v>
      </c>
      <c r="D32" s="15"/>
      <c r="E32" s="23">
        <v>1688</v>
      </c>
    </row>
    <row r="33" spans="1:5" x14ac:dyDescent="0.2">
      <c r="A33" s="8" t="s">
        <v>40</v>
      </c>
      <c r="B33" s="21">
        <v>68</v>
      </c>
      <c r="C33" s="22">
        <v>0</v>
      </c>
      <c r="D33" s="15"/>
      <c r="E33" s="23">
        <v>2698</v>
      </c>
    </row>
    <row r="34" spans="1:5" x14ac:dyDescent="0.2">
      <c r="A34" s="8" t="s">
        <v>41</v>
      </c>
      <c r="B34" s="21">
        <v>3</v>
      </c>
      <c r="C34" s="22">
        <v>0</v>
      </c>
      <c r="D34" s="15"/>
      <c r="E34" s="23">
        <v>845</v>
      </c>
    </row>
    <row r="35" spans="1:5" x14ac:dyDescent="0.2">
      <c r="A35" s="8" t="s">
        <v>42</v>
      </c>
      <c r="B35" s="21">
        <v>107</v>
      </c>
      <c r="C35" s="22">
        <v>0</v>
      </c>
      <c r="D35" s="15"/>
      <c r="E35" s="23">
        <v>8326</v>
      </c>
    </row>
    <row r="36" spans="1:5" x14ac:dyDescent="0.2">
      <c r="A36" s="8" t="s">
        <v>43</v>
      </c>
      <c r="B36" s="21">
        <v>14</v>
      </c>
      <c r="C36" s="22">
        <v>0</v>
      </c>
      <c r="D36" s="15"/>
      <c r="E36" s="23">
        <v>2240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455</v>
      </c>
    </row>
    <row r="38" spans="1:5" ht="12.5" thickBot="1" x14ac:dyDescent="0.25">
      <c r="A38" s="9" t="s">
        <v>10</v>
      </c>
      <c r="B38" s="24">
        <f>SUM(B32:B37)</f>
        <v>209</v>
      </c>
      <c r="C38" s="25">
        <f>SUM(C32:C37)</f>
        <v>0</v>
      </c>
      <c r="D38" s="16"/>
      <c r="E38" s="26">
        <f>+'[1]①原データ貼付(2種）'!U43</f>
        <v>16163</v>
      </c>
    </row>
    <row r="39" spans="1:5" x14ac:dyDescent="0.2">
      <c r="A39" s="7" t="s">
        <v>45</v>
      </c>
      <c r="B39" s="27">
        <v>32</v>
      </c>
      <c r="C39" s="19">
        <v>0</v>
      </c>
      <c r="D39" s="15"/>
      <c r="E39" s="23">
        <v>6279</v>
      </c>
    </row>
    <row r="40" spans="1:5" x14ac:dyDescent="0.2">
      <c r="A40" s="8" t="s">
        <v>46</v>
      </c>
      <c r="B40" s="21">
        <v>62</v>
      </c>
      <c r="C40" s="22">
        <v>4</v>
      </c>
      <c r="D40" s="15"/>
      <c r="E40" s="23">
        <v>8187</v>
      </c>
    </row>
    <row r="41" spans="1:5" x14ac:dyDescent="0.2">
      <c r="A41" s="8" t="s">
        <v>47</v>
      </c>
      <c r="B41" s="21">
        <v>135</v>
      </c>
      <c r="C41" s="22">
        <v>0</v>
      </c>
      <c r="D41" s="15"/>
      <c r="E41" s="23">
        <v>11430</v>
      </c>
    </row>
    <row r="42" spans="1:5" x14ac:dyDescent="0.2">
      <c r="A42" s="8" t="s">
        <v>48</v>
      </c>
      <c r="B42" s="21">
        <v>4</v>
      </c>
      <c r="C42" s="22">
        <v>0</v>
      </c>
      <c r="D42" s="15"/>
      <c r="E42" s="23">
        <v>5153</v>
      </c>
    </row>
    <row r="43" spans="1:5" x14ac:dyDescent="0.2">
      <c r="A43" s="8" t="s">
        <v>49</v>
      </c>
      <c r="B43" s="21">
        <v>6</v>
      </c>
      <c r="C43" s="22">
        <v>0</v>
      </c>
      <c r="D43" s="15"/>
      <c r="E43" s="23">
        <v>1812</v>
      </c>
    </row>
    <row r="44" spans="1:5" ht="12.5" thickBot="1" x14ac:dyDescent="0.25">
      <c r="A44" s="9" t="s">
        <v>11</v>
      </c>
      <c r="B44" s="24">
        <f>SUM(B39:B43)</f>
        <v>239</v>
      </c>
      <c r="C44" s="25">
        <f>SUM(C39:C43)</f>
        <v>4</v>
      </c>
      <c r="D44" s="16"/>
      <c r="E44" s="26">
        <f>+'[1]①原データ貼付(2種）'!U49</f>
        <v>32625</v>
      </c>
    </row>
    <row r="45" spans="1:5" x14ac:dyDescent="0.2">
      <c r="A45" s="7" t="s">
        <v>50</v>
      </c>
      <c r="B45" s="27">
        <v>6</v>
      </c>
      <c r="C45" s="19">
        <v>0</v>
      </c>
      <c r="D45" s="15"/>
      <c r="E45" s="23">
        <v>2336</v>
      </c>
    </row>
    <row r="46" spans="1:5" x14ac:dyDescent="0.2">
      <c r="A46" s="8" t="s">
        <v>51</v>
      </c>
      <c r="B46" s="21">
        <v>49</v>
      </c>
      <c r="C46" s="22">
        <v>0</v>
      </c>
      <c r="D46" s="15"/>
      <c r="E46" s="23">
        <v>4115</v>
      </c>
    </row>
    <row r="47" spans="1:5" x14ac:dyDescent="0.2">
      <c r="A47" s="8" t="s">
        <v>52</v>
      </c>
      <c r="B47" s="21">
        <v>14</v>
      </c>
      <c r="C47" s="22">
        <v>0</v>
      </c>
      <c r="D47" s="15"/>
      <c r="E47" s="23">
        <v>3074</v>
      </c>
    </row>
    <row r="48" spans="1:5" x14ac:dyDescent="0.2">
      <c r="A48" s="8" t="s">
        <v>15</v>
      </c>
      <c r="B48" s="21">
        <v>15</v>
      </c>
      <c r="C48" s="22">
        <v>0</v>
      </c>
      <c r="D48" s="15"/>
      <c r="E48" s="23">
        <v>2092</v>
      </c>
    </row>
    <row r="49" spans="1:5" ht="12.5" thickBot="1" x14ac:dyDescent="0.25">
      <c r="A49" s="9" t="s">
        <v>12</v>
      </c>
      <c r="B49" s="24">
        <f>SUM(B45:B48)</f>
        <v>84</v>
      </c>
      <c r="C49" s="25">
        <f>SUM(C45:C48)</f>
        <v>0</v>
      </c>
      <c r="D49" s="16"/>
      <c r="E49" s="26">
        <f>+'[1]①原データ貼付(2種）'!U54</f>
        <v>11546</v>
      </c>
    </row>
    <row r="50" spans="1:5" x14ac:dyDescent="0.2">
      <c r="A50" s="7" t="s">
        <v>53</v>
      </c>
      <c r="B50" s="27">
        <v>10</v>
      </c>
      <c r="C50" s="19">
        <v>0</v>
      </c>
      <c r="D50" s="15"/>
      <c r="E50" s="23">
        <v>6547</v>
      </c>
    </row>
    <row r="51" spans="1:5" x14ac:dyDescent="0.2">
      <c r="A51" s="8" t="s">
        <v>54</v>
      </c>
      <c r="B51" s="21">
        <v>12</v>
      </c>
      <c r="C51" s="22">
        <v>0</v>
      </c>
      <c r="D51" s="15"/>
      <c r="E51" s="23">
        <v>1448</v>
      </c>
    </row>
    <row r="52" spans="1:5" x14ac:dyDescent="0.2">
      <c r="A52" s="8" t="s">
        <v>55</v>
      </c>
      <c r="B52" s="21">
        <v>28</v>
      </c>
      <c r="C52" s="22">
        <v>7</v>
      </c>
      <c r="D52" s="15"/>
      <c r="E52" s="23">
        <v>4430</v>
      </c>
    </row>
    <row r="53" spans="1:5" x14ac:dyDescent="0.2">
      <c r="A53" s="8" t="s">
        <v>56</v>
      </c>
      <c r="B53" s="21">
        <v>150</v>
      </c>
      <c r="C53" s="22">
        <v>0</v>
      </c>
      <c r="D53" s="15"/>
      <c r="E53" s="23">
        <v>29495</v>
      </c>
    </row>
    <row r="54" spans="1:5" x14ac:dyDescent="0.2">
      <c r="A54" s="8" t="s">
        <v>57</v>
      </c>
      <c r="B54" s="21">
        <v>18</v>
      </c>
      <c r="C54" s="22">
        <v>0</v>
      </c>
      <c r="D54" s="15"/>
      <c r="E54" s="23">
        <v>8606</v>
      </c>
    </row>
    <row r="55" spans="1:5" x14ac:dyDescent="0.2">
      <c r="A55" s="8" t="s">
        <v>58</v>
      </c>
      <c r="B55" s="21">
        <v>35</v>
      </c>
      <c r="C55" s="22">
        <v>0</v>
      </c>
      <c r="D55" s="15"/>
      <c r="E55" s="23">
        <v>8746</v>
      </c>
    </row>
    <row r="56" spans="1:5" x14ac:dyDescent="0.2">
      <c r="A56" s="8" t="s">
        <v>59</v>
      </c>
      <c r="B56" s="21">
        <v>23</v>
      </c>
      <c r="C56" s="22">
        <v>0</v>
      </c>
      <c r="D56" s="15"/>
      <c r="E56" s="23">
        <v>8184</v>
      </c>
    </row>
    <row r="57" spans="1:5" ht="12.5" thickBot="1" x14ac:dyDescent="0.25">
      <c r="A57" s="9" t="s">
        <v>13</v>
      </c>
      <c r="B57" s="28">
        <f>SUM(B50:B56)</f>
        <v>276</v>
      </c>
      <c r="C57" s="29">
        <f>SUM(C50:C56)</f>
        <v>7</v>
      </c>
      <c r="D57" s="16"/>
      <c r="E57" s="30">
        <f>+'[1]①原データ貼付(2種）'!U62</f>
        <v>67068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2884</v>
      </c>
    </row>
    <row r="59" spans="1:5" ht="13" thickTop="1" thickBot="1" x14ac:dyDescent="0.25">
      <c r="A59" s="11" t="s">
        <v>14</v>
      </c>
      <c r="B59" s="33">
        <f>B11+B21+B26+B31+B38+B44+B49+B57+B58</f>
        <v>3483</v>
      </c>
      <c r="C59" s="34">
        <f>C11+C21+C26+C31+C38+C44+C49+C57+C58</f>
        <v>644</v>
      </c>
      <c r="D59" s="17"/>
      <c r="E59" s="12">
        <f>E11+E21+E26+E31+E38+E44+E49+E57+E58</f>
        <v>346067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CA1468-622B-4CA2-98FB-EF2E7FE30FE9}">
  <sheetPr>
    <tabColor theme="6" tint="0.39997558519241921"/>
  </sheetPr>
  <dimension ref="A1:E66"/>
  <sheetViews>
    <sheetView tabSelected="1" zoomScale="90" zoomScaleNormal="90" workbookViewId="0">
      <pane ySplit="4" topLeftCell="A5" activePane="bottomLeft" state="frozen"/>
      <selection activeCell="C5" sqref="C5"/>
      <selection pane="bottomLeft" activeCell="B3" sqref="B3"/>
    </sheetView>
  </sheetViews>
  <sheetFormatPr defaultColWidth="9" defaultRowHeight="12" x14ac:dyDescent="0.2"/>
  <cols>
    <col min="1" max="2" width="17.6328125" style="2" customWidth="1"/>
    <col min="3" max="3" width="17.08984375" style="2" customWidth="1"/>
    <col min="4" max="4" width="5.6328125" style="2" customWidth="1"/>
    <col min="5" max="5" width="15.54296875" style="2" customWidth="1"/>
    <col min="6" max="16384" width="9" style="2"/>
  </cols>
  <sheetData>
    <row r="1" spans="1:5" x14ac:dyDescent="0.2">
      <c r="A1" s="2" t="s">
        <v>63</v>
      </c>
      <c r="B1" s="4"/>
      <c r="C1" s="1"/>
      <c r="D1" s="1"/>
    </row>
    <row r="2" spans="1:5" x14ac:dyDescent="0.2">
      <c r="A2" s="3"/>
      <c r="B2" s="4"/>
      <c r="C2" s="1"/>
      <c r="D2" s="1"/>
    </row>
    <row r="3" spans="1:5" ht="12.5" thickBot="1" x14ac:dyDescent="0.25">
      <c r="A3" s="3"/>
      <c r="B3" s="4"/>
      <c r="C3" s="4" t="s">
        <v>64</v>
      </c>
      <c r="D3" s="4"/>
      <c r="E3" s="2" t="s">
        <v>0</v>
      </c>
    </row>
    <row r="4" spans="1:5" ht="24.5" thickBot="1" x14ac:dyDescent="0.25">
      <c r="A4" s="6" t="s">
        <v>1</v>
      </c>
      <c r="B4" s="35" t="s">
        <v>2</v>
      </c>
      <c r="C4" s="13" t="s">
        <v>3</v>
      </c>
      <c r="D4" s="14"/>
      <c r="E4" s="5" t="s">
        <v>65</v>
      </c>
    </row>
    <row r="5" spans="1:5" x14ac:dyDescent="0.2">
      <c r="A5" s="7" t="s">
        <v>16</v>
      </c>
      <c r="B5" s="18">
        <v>172</v>
      </c>
      <c r="C5" s="19">
        <v>41</v>
      </c>
      <c r="D5" s="15"/>
      <c r="E5" s="20">
        <v>8277</v>
      </c>
    </row>
    <row r="6" spans="1:5" x14ac:dyDescent="0.2">
      <c r="A6" s="8" t="s">
        <v>17</v>
      </c>
      <c r="B6" s="21">
        <v>62</v>
      </c>
      <c r="C6" s="22">
        <v>4</v>
      </c>
      <c r="D6" s="15"/>
      <c r="E6" s="23">
        <v>23289</v>
      </c>
    </row>
    <row r="7" spans="1:5" x14ac:dyDescent="0.2">
      <c r="A7" s="8" t="s">
        <v>18</v>
      </c>
      <c r="B7" s="21">
        <v>70</v>
      </c>
      <c r="C7" s="22">
        <v>28</v>
      </c>
      <c r="D7" s="15"/>
      <c r="E7" s="23">
        <v>10748</v>
      </c>
    </row>
    <row r="8" spans="1:5" x14ac:dyDescent="0.2">
      <c r="A8" s="8" t="s">
        <v>19</v>
      </c>
      <c r="B8" s="21">
        <v>20</v>
      </c>
      <c r="C8" s="22">
        <v>0</v>
      </c>
      <c r="D8" s="15"/>
      <c r="E8" s="23">
        <v>2293</v>
      </c>
    </row>
    <row r="9" spans="1:5" x14ac:dyDescent="0.2">
      <c r="A9" s="8" t="s">
        <v>20</v>
      </c>
      <c r="B9" s="21">
        <v>118</v>
      </c>
      <c r="C9" s="22">
        <v>19</v>
      </c>
      <c r="D9" s="15"/>
      <c r="E9" s="23">
        <v>8047</v>
      </c>
    </row>
    <row r="10" spans="1:5" x14ac:dyDescent="0.2">
      <c r="A10" s="8" t="s">
        <v>21</v>
      </c>
      <c r="B10" s="21">
        <v>48</v>
      </c>
      <c r="C10" s="22">
        <v>16</v>
      </c>
      <c r="D10" s="15"/>
      <c r="E10" s="23">
        <v>7095</v>
      </c>
    </row>
    <row r="11" spans="1:5" ht="12.5" thickBot="1" x14ac:dyDescent="0.25">
      <c r="A11" s="9" t="s">
        <v>6</v>
      </c>
      <c r="B11" s="24">
        <f>SUM(B5:B10)</f>
        <v>490</v>
      </c>
      <c r="C11" s="25">
        <f>SUM(C5:C10)</f>
        <v>108</v>
      </c>
      <c r="D11" s="16"/>
      <c r="E11" s="26">
        <f>+'[1]①原データ貼付(2種）'!U16</f>
        <v>59749</v>
      </c>
    </row>
    <row r="12" spans="1:5" x14ac:dyDescent="0.2">
      <c r="A12" s="7" t="s">
        <v>22</v>
      </c>
      <c r="B12" s="27">
        <v>464</v>
      </c>
      <c r="C12" s="19">
        <v>135</v>
      </c>
      <c r="D12" s="15"/>
      <c r="E12" s="23">
        <v>18522</v>
      </c>
    </row>
    <row r="13" spans="1:5" x14ac:dyDescent="0.2">
      <c r="A13" s="8" t="s">
        <v>23</v>
      </c>
      <c r="B13" s="21">
        <v>337</v>
      </c>
      <c r="C13" s="22">
        <v>13</v>
      </c>
      <c r="D13" s="15"/>
      <c r="E13" s="23">
        <v>39332</v>
      </c>
    </row>
    <row r="14" spans="1:5" x14ac:dyDescent="0.2">
      <c r="A14" s="8" t="s">
        <v>24</v>
      </c>
      <c r="B14" s="21">
        <v>118</v>
      </c>
      <c r="C14" s="22">
        <v>3</v>
      </c>
      <c r="D14" s="15"/>
      <c r="E14" s="23">
        <v>20856</v>
      </c>
    </row>
    <row r="15" spans="1:5" x14ac:dyDescent="0.2">
      <c r="A15" s="8" t="s">
        <v>25</v>
      </c>
      <c r="B15" s="21">
        <v>35</v>
      </c>
      <c r="C15" s="22">
        <v>15</v>
      </c>
      <c r="D15" s="15"/>
      <c r="E15" s="23">
        <v>4036</v>
      </c>
    </row>
    <row r="16" spans="1:5" x14ac:dyDescent="0.2">
      <c r="A16" s="8" t="s">
        <v>26</v>
      </c>
      <c r="B16" s="21">
        <v>214</v>
      </c>
      <c r="C16" s="22">
        <v>22</v>
      </c>
      <c r="D16" s="15"/>
      <c r="E16" s="23">
        <v>19447</v>
      </c>
    </row>
    <row r="17" spans="1:5" x14ac:dyDescent="0.2">
      <c r="A17" s="8" t="s">
        <v>27</v>
      </c>
      <c r="B17" s="21">
        <v>6</v>
      </c>
      <c r="C17" s="22">
        <v>0</v>
      </c>
      <c r="D17" s="15"/>
      <c r="E17" s="23">
        <v>957</v>
      </c>
    </row>
    <row r="18" spans="1:5" x14ac:dyDescent="0.2">
      <c r="A18" s="8" t="s">
        <v>28</v>
      </c>
      <c r="B18" s="21">
        <v>12</v>
      </c>
      <c r="C18" s="22">
        <v>0</v>
      </c>
      <c r="D18" s="15"/>
      <c r="E18" s="23">
        <v>2698</v>
      </c>
    </row>
    <row r="19" spans="1:5" x14ac:dyDescent="0.2">
      <c r="A19" s="8" t="s">
        <v>29</v>
      </c>
      <c r="B19" s="21">
        <v>20</v>
      </c>
      <c r="C19" s="22">
        <v>0</v>
      </c>
      <c r="D19" s="15"/>
      <c r="E19" s="23">
        <v>2132</v>
      </c>
    </row>
    <row r="20" spans="1:5" x14ac:dyDescent="0.2">
      <c r="A20" s="8" t="s">
        <v>30</v>
      </c>
      <c r="B20" s="21">
        <v>43</v>
      </c>
      <c r="C20" s="22">
        <v>0</v>
      </c>
      <c r="D20" s="15"/>
      <c r="E20" s="23">
        <v>9253</v>
      </c>
    </row>
    <row r="21" spans="1:5" ht="12.5" thickBot="1" x14ac:dyDescent="0.25">
      <c r="A21" s="9" t="s">
        <v>7</v>
      </c>
      <c r="B21" s="24">
        <f>SUM(B12:B20)</f>
        <v>1249</v>
      </c>
      <c r="C21" s="24">
        <f>SUM(C12:C20)</f>
        <v>188</v>
      </c>
      <c r="D21" s="16"/>
      <c r="E21" s="26">
        <f>+'[1]①原データ貼付(2種）'!U26</f>
        <v>117233</v>
      </c>
    </row>
    <row r="22" spans="1:5" x14ac:dyDescent="0.2">
      <c r="A22" s="7" t="s">
        <v>31</v>
      </c>
      <c r="B22" s="27">
        <v>10</v>
      </c>
      <c r="C22" s="19">
        <v>0</v>
      </c>
      <c r="D22" s="15"/>
      <c r="E22" s="23">
        <v>3334</v>
      </c>
    </row>
    <row r="23" spans="1:5" x14ac:dyDescent="0.2">
      <c r="A23" s="8" t="s">
        <v>32</v>
      </c>
      <c r="B23" s="21">
        <v>11</v>
      </c>
      <c r="C23" s="22">
        <v>0</v>
      </c>
      <c r="D23" s="15"/>
      <c r="E23" s="23">
        <v>1566</v>
      </c>
    </row>
    <row r="24" spans="1:5" x14ac:dyDescent="0.2">
      <c r="A24" s="8" t="s">
        <v>33</v>
      </c>
      <c r="B24" s="21">
        <v>0</v>
      </c>
      <c r="C24" s="22">
        <v>0</v>
      </c>
      <c r="D24" s="15"/>
      <c r="E24" s="23">
        <v>1721</v>
      </c>
    </row>
    <row r="25" spans="1:5" x14ac:dyDescent="0.2">
      <c r="A25" s="8" t="s">
        <v>34</v>
      </c>
      <c r="B25" s="21">
        <v>0</v>
      </c>
      <c r="C25" s="22">
        <v>0</v>
      </c>
      <c r="D25" s="15"/>
      <c r="E25" s="23">
        <v>613</v>
      </c>
    </row>
    <row r="26" spans="1:5" ht="12.5" thickBot="1" x14ac:dyDescent="0.25">
      <c r="A26" s="9" t="s">
        <v>8</v>
      </c>
      <c r="B26" s="24">
        <f>SUM(B22:B25)</f>
        <v>21</v>
      </c>
      <c r="C26" s="25">
        <f>SUM(C22:C25)</f>
        <v>0</v>
      </c>
      <c r="D26" s="16"/>
      <c r="E26" s="26">
        <f>+'[1]①原データ貼付(2種）'!U31</f>
        <v>7234</v>
      </c>
    </row>
    <row r="27" spans="1:5" x14ac:dyDescent="0.2">
      <c r="A27" s="7" t="s">
        <v>35</v>
      </c>
      <c r="B27" s="27">
        <v>48</v>
      </c>
      <c r="C27" s="19">
        <v>7</v>
      </c>
      <c r="D27" s="15"/>
      <c r="E27" s="23">
        <v>9105</v>
      </c>
    </row>
    <row r="28" spans="1:5" x14ac:dyDescent="0.2">
      <c r="A28" s="8" t="s">
        <v>36</v>
      </c>
      <c r="B28" s="21">
        <v>10</v>
      </c>
      <c r="C28" s="22">
        <v>0</v>
      </c>
      <c r="D28" s="15"/>
      <c r="E28" s="23">
        <v>3232</v>
      </c>
    </row>
    <row r="29" spans="1:5" x14ac:dyDescent="0.2">
      <c r="A29" s="8" t="s">
        <v>37</v>
      </c>
      <c r="B29" s="21">
        <v>178</v>
      </c>
      <c r="C29" s="22">
        <v>0</v>
      </c>
      <c r="D29" s="15"/>
      <c r="E29" s="23">
        <v>13741</v>
      </c>
    </row>
    <row r="30" spans="1:5" x14ac:dyDescent="0.2">
      <c r="A30" s="8" t="s">
        <v>38</v>
      </c>
      <c r="B30" s="21">
        <v>44</v>
      </c>
      <c r="C30" s="22">
        <v>0</v>
      </c>
      <c r="D30" s="15"/>
      <c r="E30" s="23">
        <v>5487</v>
      </c>
    </row>
    <row r="31" spans="1:5" ht="12.5" thickBot="1" x14ac:dyDescent="0.25">
      <c r="A31" s="9" t="s">
        <v>9</v>
      </c>
      <c r="B31" s="24">
        <f>SUM(B27:B30)</f>
        <v>280</v>
      </c>
      <c r="C31" s="25">
        <f>SUM(C27:C30)</f>
        <v>7</v>
      </c>
      <c r="D31" s="16"/>
      <c r="E31" s="26">
        <f>+'[1]①原データ貼付(2種）'!U36</f>
        <v>31565</v>
      </c>
    </row>
    <row r="32" spans="1:5" x14ac:dyDescent="0.2">
      <c r="A32" s="7" t="s">
        <v>39</v>
      </c>
      <c r="B32" s="27">
        <v>7</v>
      </c>
      <c r="C32" s="27">
        <v>0</v>
      </c>
      <c r="D32" s="15"/>
      <c r="E32" s="23">
        <v>1692</v>
      </c>
    </row>
    <row r="33" spans="1:5" x14ac:dyDescent="0.2">
      <c r="A33" s="8" t="s">
        <v>40</v>
      </c>
      <c r="B33" s="21">
        <v>23</v>
      </c>
      <c r="C33" s="22">
        <v>0</v>
      </c>
      <c r="D33" s="15"/>
      <c r="E33" s="23">
        <v>2684</v>
      </c>
    </row>
    <row r="34" spans="1:5" x14ac:dyDescent="0.2">
      <c r="A34" s="8" t="s">
        <v>41</v>
      </c>
      <c r="B34" s="21">
        <v>17</v>
      </c>
      <c r="C34" s="22">
        <v>0</v>
      </c>
      <c r="D34" s="15"/>
      <c r="E34" s="23">
        <v>849</v>
      </c>
    </row>
    <row r="35" spans="1:5" x14ac:dyDescent="0.2">
      <c r="A35" s="8" t="s">
        <v>42</v>
      </c>
      <c r="B35" s="21">
        <v>90</v>
      </c>
      <c r="C35" s="22">
        <v>0</v>
      </c>
      <c r="D35" s="15"/>
      <c r="E35" s="23">
        <v>8293</v>
      </c>
    </row>
    <row r="36" spans="1:5" x14ac:dyDescent="0.2">
      <c r="A36" s="8" t="s">
        <v>43</v>
      </c>
      <c r="B36" s="21">
        <v>47</v>
      </c>
      <c r="C36" s="22">
        <v>0</v>
      </c>
      <c r="D36" s="15"/>
      <c r="E36" s="23">
        <v>2201</v>
      </c>
    </row>
    <row r="37" spans="1:5" x14ac:dyDescent="0.2">
      <c r="A37" s="8" t="s">
        <v>44</v>
      </c>
      <c r="B37" s="21">
        <v>15</v>
      </c>
      <c r="C37" s="22">
        <v>0</v>
      </c>
      <c r="D37" s="15"/>
      <c r="E37" s="23">
        <v>444</v>
      </c>
    </row>
    <row r="38" spans="1:5" ht="12.5" thickBot="1" x14ac:dyDescent="0.25">
      <c r="A38" s="9" t="s">
        <v>10</v>
      </c>
      <c r="B38" s="24">
        <f>SUM(B32:B37)</f>
        <v>199</v>
      </c>
      <c r="C38" s="25">
        <f>SUM(C32:C37)</f>
        <v>0</v>
      </c>
      <c r="D38" s="16"/>
      <c r="E38" s="26">
        <f>+'[1]①原データ貼付(2種）'!U43</f>
        <v>16163</v>
      </c>
    </row>
    <row r="39" spans="1:5" x14ac:dyDescent="0.2">
      <c r="A39" s="7" t="s">
        <v>45</v>
      </c>
      <c r="B39" s="27">
        <v>58</v>
      </c>
      <c r="C39" s="19">
        <v>0</v>
      </c>
      <c r="D39" s="15"/>
      <c r="E39" s="23">
        <v>6259</v>
      </c>
    </row>
    <row r="40" spans="1:5" x14ac:dyDescent="0.2">
      <c r="A40" s="8" t="s">
        <v>46</v>
      </c>
      <c r="B40" s="21">
        <v>52</v>
      </c>
      <c r="C40" s="22">
        <v>2</v>
      </c>
      <c r="D40" s="15"/>
      <c r="E40" s="23">
        <v>8094</v>
      </c>
    </row>
    <row r="41" spans="1:5" x14ac:dyDescent="0.2">
      <c r="A41" s="8" t="s">
        <v>47</v>
      </c>
      <c r="B41" s="21">
        <v>82</v>
      </c>
      <c r="C41" s="22">
        <v>0</v>
      </c>
      <c r="D41" s="15"/>
      <c r="E41" s="23">
        <v>11367</v>
      </c>
    </row>
    <row r="42" spans="1:5" x14ac:dyDescent="0.2">
      <c r="A42" s="8" t="s">
        <v>48</v>
      </c>
      <c r="B42" s="21">
        <v>8</v>
      </c>
      <c r="C42" s="22">
        <v>0</v>
      </c>
      <c r="D42" s="15"/>
      <c r="E42" s="23">
        <v>5112</v>
      </c>
    </row>
    <row r="43" spans="1:5" x14ac:dyDescent="0.2">
      <c r="A43" s="8" t="s">
        <v>49</v>
      </c>
      <c r="B43" s="21">
        <v>4</v>
      </c>
      <c r="C43" s="22">
        <v>0</v>
      </c>
      <c r="D43" s="15"/>
      <c r="E43" s="23">
        <v>1793</v>
      </c>
    </row>
    <row r="44" spans="1:5" ht="12.5" thickBot="1" x14ac:dyDescent="0.25">
      <c r="A44" s="9" t="s">
        <v>11</v>
      </c>
      <c r="B44" s="24">
        <f>SUM(B39:B43)</f>
        <v>204</v>
      </c>
      <c r="C44" s="25">
        <f>SUM(C39:C43)</f>
        <v>2</v>
      </c>
      <c r="D44" s="16"/>
      <c r="E44" s="26">
        <f>+'[1]①原データ貼付(2種）'!U49</f>
        <v>32625</v>
      </c>
    </row>
    <row r="45" spans="1:5" x14ac:dyDescent="0.2">
      <c r="A45" s="7" t="s">
        <v>50</v>
      </c>
      <c r="B45" s="27">
        <v>6</v>
      </c>
      <c r="C45" s="19">
        <v>0</v>
      </c>
      <c r="D45" s="15"/>
      <c r="E45" s="23">
        <v>2300</v>
      </c>
    </row>
    <row r="46" spans="1:5" x14ac:dyDescent="0.2">
      <c r="A46" s="8" t="s">
        <v>51</v>
      </c>
      <c r="B46" s="21">
        <v>24</v>
      </c>
      <c r="C46" s="22">
        <v>0</v>
      </c>
      <c r="D46" s="15"/>
      <c r="E46" s="23">
        <v>4105</v>
      </c>
    </row>
    <row r="47" spans="1:5" x14ac:dyDescent="0.2">
      <c r="A47" s="8" t="s">
        <v>52</v>
      </c>
      <c r="B47" s="21">
        <v>14</v>
      </c>
      <c r="C47" s="22">
        <v>0</v>
      </c>
      <c r="D47" s="15"/>
      <c r="E47" s="23">
        <v>3063</v>
      </c>
    </row>
    <row r="48" spans="1:5" x14ac:dyDescent="0.2">
      <c r="A48" s="8" t="s">
        <v>15</v>
      </c>
      <c r="B48" s="21">
        <v>0</v>
      </c>
      <c r="C48" s="22">
        <v>0</v>
      </c>
      <c r="D48" s="15"/>
      <c r="E48" s="23">
        <v>2078</v>
      </c>
    </row>
    <row r="49" spans="1:5" ht="12.5" thickBot="1" x14ac:dyDescent="0.25">
      <c r="A49" s="9" t="s">
        <v>12</v>
      </c>
      <c r="B49" s="24">
        <f>SUM(B45:B48)</f>
        <v>44</v>
      </c>
      <c r="C49" s="25">
        <f>SUM(C45:C48)</f>
        <v>0</v>
      </c>
      <c r="D49" s="16"/>
      <c r="E49" s="26">
        <f>+'[1]①原データ貼付(2種）'!U54</f>
        <v>11546</v>
      </c>
    </row>
    <row r="50" spans="1:5" x14ac:dyDescent="0.2">
      <c r="A50" s="7" t="s">
        <v>53</v>
      </c>
      <c r="B50" s="27">
        <v>7</v>
      </c>
      <c r="C50" s="19">
        <v>0</v>
      </c>
      <c r="D50" s="15"/>
      <c r="E50" s="23">
        <v>6523</v>
      </c>
    </row>
    <row r="51" spans="1:5" x14ac:dyDescent="0.2">
      <c r="A51" s="8" t="s">
        <v>54</v>
      </c>
      <c r="B51" s="21">
        <v>3</v>
      </c>
      <c r="C51" s="22">
        <v>0</v>
      </c>
      <c r="D51" s="15"/>
      <c r="E51" s="23">
        <v>1436</v>
      </c>
    </row>
    <row r="52" spans="1:5" x14ac:dyDescent="0.2">
      <c r="A52" s="8" t="s">
        <v>55</v>
      </c>
      <c r="B52" s="21">
        <v>13</v>
      </c>
      <c r="C52" s="22">
        <v>0</v>
      </c>
      <c r="D52" s="15"/>
      <c r="E52" s="23">
        <v>4403</v>
      </c>
    </row>
    <row r="53" spans="1:5" x14ac:dyDescent="0.2">
      <c r="A53" s="8" t="s">
        <v>56</v>
      </c>
      <c r="B53" s="21">
        <v>79</v>
      </c>
      <c r="C53" s="22">
        <v>0</v>
      </c>
      <c r="D53" s="15"/>
      <c r="E53" s="23">
        <v>29317</v>
      </c>
    </row>
    <row r="54" spans="1:5" x14ac:dyDescent="0.2">
      <c r="A54" s="8" t="s">
        <v>57</v>
      </c>
      <c r="B54" s="21">
        <v>23</v>
      </c>
      <c r="C54" s="22">
        <v>0</v>
      </c>
      <c r="D54" s="15"/>
      <c r="E54" s="23">
        <v>8572</v>
      </c>
    </row>
    <row r="55" spans="1:5" x14ac:dyDescent="0.2">
      <c r="A55" s="8" t="s">
        <v>58</v>
      </c>
      <c r="B55" s="21">
        <v>44</v>
      </c>
      <c r="C55" s="22">
        <v>0</v>
      </c>
      <c r="D55" s="15"/>
      <c r="E55" s="23">
        <v>8692</v>
      </c>
    </row>
    <row r="56" spans="1:5" x14ac:dyDescent="0.2">
      <c r="A56" s="8" t="s">
        <v>59</v>
      </c>
      <c r="B56" s="21">
        <v>31</v>
      </c>
      <c r="C56" s="22">
        <v>0</v>
      </c>
      <c r="D56" s="15"/>
      <c r="E56" s="23">
        <v>8125</v>
      </c>
    </row>
    <row r="57" spans="1:5" ht="12.5" thickBot="1" x14ac:dyDescent="0.25">
      <c r="A57" s="9" t="s">
        <v>13</v>
      </c>
      <c r="B57" s="28">
        <f>SUM(B50:B56)</f>
        <v>200</v>
      </c>
      <c r="C57" s="29">
        <f>SUM(C50:C56)</f>
        <v>0</v>
      </c>
      <c r="D57" s="16"/>
      <c r="E57" s="30">
        <f>+'[1]①原データ貼付(2種）'!U62</f>
        <v>67068</v>
      </c>
    </row>
    <row r="58" spans="1:5" ht="12.5" thickBot="1" x14ac:dyDescent="0.25">
      <c r="A58" s="10" t="s">
        <v>60</v>
      </c>
      <c r="B58" s="21">
        <v>0</v>
      </c>
      <c r="C58" s="31">
        <v>0</v>
      </c>
      <c r="D58" s="16"/>
      <c r="E58" s="32">
        <v>2909</v>
      </c>
    </row>
    <row r="59" spans="1:5" ht="13" thickTop="1" thickBot="1" x14ac:dyDescent="0.25">
      <c r="A59" s="11" t="s">
        <v>14</v>
      </c>
      <c r="B59" s="33">
        <f>B11+B21+B26+B31+B38+B44+B49+B57+B58</f>
        <v>2687</v>
      </c>
      <c r="C59" s="34">
        <f>C11+C21+C26+C31+C38+C44+C49+C57+C58</f>
        <v>305</v>
      </c>
      <c r="D59" s="17"/>
      <c r="E59" s="12">
        <f>E11+E21+E26+E31+E38+E44+E49+E57+E58</f>
        <v>346092</v>
      </c>
    </row>
    <row r="66" spans="3:3" x14ac:dyDescent="0.2">
      <c r="C66" s="2" t="s">
        <v>5</v>
      </c>
    </row>
  </sheetData>
  <phoneticPr fontId="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北海道外への転出牛2026年4月</vt:lpstr>
      <vt:lpstr>北海道外への転出牛2026年5月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user20</dc:creator>
  <cp:lastModifiedBy>千紘 池田</cp:lastModifiedBy>
  <cp:lastPrinted>2015-07-03T01:10:03Z</cp:lastPrinted>
  <dcterms:created xsi:type="dcterms:W3CDTF">2012-06-05T01:00:44Z</dcterms:created>
  <dcterms:modified xsi:type="dcterms:W3CDTF">2026-07-03T02:10:50Z</dcterms:modified>
</cp:coreProperties>
</file>