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7710" firstSheet="10" activeTab="11"/>
  </bookViews>
  <sheets>
    <sheet name="出生頭数25年4月" sheetId="20" r:id="rId1"/>
    <sheet name="出生頭数25年5月" sheetId="21" r:id="rId2"/>
    <sheet name="出生頭数25年6月" sheetId="22" r:id="rId3"/>
    <sheet name="出生頭数25年7月" sheetId="23" r:id="rId4"/>
    <sheet name="出生頭数25年8月" sheetId="25" r:id="rId5"/>
    <sheet name="出生頭数25年9月" sheetId="24" r:id="rId6"/>
    <sheet name="出生頭数25年10月" sheetId="26" r:id="rId7"/>
    <sheet name="出生頭数25年11月" sheetId="27" r:id="rId8"/>
    <sheet name="出生頭数25年12月" sheetId="28" r:id="rId9"/>
    <sheet name="出生頭数26年1月" sheetId="29" r:id="rId10"/>
    <sheet name="出生頭数26年2月" sheetId="30" r:id="rId11"/>
    <sheet name="出生頭数26年3月" sheetId="31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E61" i="31" l="1"/>
  <c r="D61" i="31"/>
  <c r="C61" i="31"/>
  <c r="B61" i="31"/>
  <c r="E60" i="31"/>
  <c r="D60" i="31"/>
  <c r="C60" i="31"/>
  <c r="B60" i="31"/>
  <c r="E52" i="31"/>
  <c r="D52" i="31"/>
  <c r="C52" i="31"/>
  <c r="B52" i="31"/>
  <c r="E47" i="31"/>
  <c r="D47" i="31"/>
  <c r="C47" i="31"/>
  <c r="B47" i="31"/>
  <c r="E41" i="31"/>
  <c r="D41" i="31"/>
  <c r="C41" i="31"/>
  <c r="B41" i="31"/>
  <c r="E34" i="31"/>
  <c r="D34" i="31"/>
  <c r="C34" i="31"/>
  <c r="B34" i="31"/>
  <c r="E29" i="31"/>
  <c r="D29" i="31"/>
  <c r="C29" i="31"/>
  <c r="B29" i="31"/>
  <c r="E24" i="31"/>
  <c r="D24" i="31"/>
  <c r="C24" i="31"/>
  <c r="B24" i="31"/>
  <c r="E14" i="31"/>
  <c r="E62" i="31" s="1"/>
  <c r="E6" i="31" s="1"/>
  <c r="D14" i="31"/>
  <c r="D62" i="31" s="1"/>
  <c r="D6" i="31" s="1"/>
  <c r="C14" i="31"/>
  <c r="C62" i="31" s="1"/>
  <c r="C6" i="31" s="1"/>
  <c r="B14" i="31"/>
  <c r="B62" i="31" s="1"/>
  <c r="B6" i="31" s="1"/>
  <c r="E3" i="31"/>
  <c r="A1" i="31"/>
  <c r="H11" i="31" l="1"/>
  <c r="H8" i="31" s="1"/>
  <c r="H10" i="31"/>
  <c r="H7" i="31" s="1"/>
  <c r="E60" i="30"/>
  <c r="D60" i="30"/>
  <c r="C60" i="30"/>
  <c r="B60" i="30"/>
  <c r="E52" i="30"/>
  <c r="D52" i="30"/>
  <c r="C52" i="30"/>
  <c r="B52" i="30"/>
  <c r="E47" i="30"/>
  <c r="D47" i="30"/>
  <c r="C47" i="30"/>
  <c r="B47" i="30"/>
  <c r="E41" i="30"/>
  <c r="D41" i="30"/>
  <c r="C41" i="30"/>
  <c r="B41" i="30"/>
  <c r="E34" i="30"/>
  <c r="D34" i="30"/>
  <c r="C34" i="30"/>
  <c r="B34" i="30"/>
  <c r="E29" i="30"/>
  <c r="D29" i="30"/>
  <c r="C29" i="30"/>
  <c r="B29" i="30"/>
  <c r="E24" i="30"/>
  <c r="D24" i="30"/>
  <c r="C24" i="30"/>
  <c r="B24" i="30"/>
  <c r="E14" i="30"/>
  <c r="E62" i="30" s="1"/>
  <c r="E6" i="30" s="1"/>
  <c r="D14" i="30"/>
  <c r="D62" i="30" s="1"/>
  <c r="D6" i="30" s="1"/>
  <c r="C14" i="30"/>
  <c r="C62" i="30" s="1"/>
  <c r="C6" i="30" s="1"/>
  <c r="B14" i="30"/>
  <c r="B62" i="30" s="1"/>
  <c r="B6" i="30" s="1"/>
  <c r="H11" i="30" l="1"/>
  <c r="H8" i="30" s="1"/>
  <c r="H10" i="30"/>
  <c r="H7" i="30" s="1"/>
  <c r="E60" i="29"/>
  <c r="D60" i="29"/>
  <c r="C60" i="29"/>
  <c r="B60" i="29"/>
  <c r="E52" i="29"/>
  <c r="D52" i="29"/>
  <c r="C52" i="29"/>
  <c r="B52" i="29"/>
  <c r="E47" i="29"/>
  <c r="D47" i="29"/>
  <c r="C47" i="29"/>
  <c r="B47" i="29"/>
  <c r="E41" i="29"/>
  <c r="D41" i="29"/>
  <c r="C41" i="29"/>
  <c r="B41" i="29"/>
  <c r="E34" i="29"/>
  <c r="D34" i="29"/>
  <c r="C34" i="29"/>
  <c r="B34" i="29"/>
  <c r="E29" i="29"/>
  <c r="D29" i="29"/>
  <c r="C29" i="29"/>
  <c r="B29" i="29"/>
  <c r="E24" i="29"/>
  <c r="D24" i="29"/>
  <c r="C24" i="29"/>
  <c r="B24" i="29"/>
  <c r="E14" i="29"/>
  <c r="E62" i="29" s="1"/>
  <c r="E6" i="29" s="1"/>
  <c r="D14" i="29"/>
  <c r="D62" i="29" s="1"/>
  <c r="C14" i="29"/>
  <c r="B14" i="29"/>
  <c r="B62" i="29" s="1"/>
  <c r="C62" i="29" l="1"/>
  <c r="C6" i="29" s="1"/>
  <c r="H11" i="29"/>
  <c r="H8" i="29" s="1"/>
  <c r="D6" i="29"/>
  <c r="H10" i="29"/>
  <c r="H7" i="29" s="1"/>
  <c r="B6" i="29"/>
  <c r="E60" i="28"/>
  <c r="D60" i="28"/>
  <c r="C60" i="28"/>
  <c r="B60" i="28"/>
  <c r="E52" i="28"/>
  <c r="D52" i="28"/>
  <c r="C52" i="28"/>
  <c r="B52" i="28"/>
  <c r="E47" i="28"/>
  <c r="D47" i="28"/>
  <c r="C47" i="28"/>
  <c r="B47" i="28"/>
  <c r="E41" i="28"/>
  <c r="D41" i="28"/>
  <c r="C41" i="28"/>
  <c r="B41" i="28"/>
  <c r="E34" i="28"/>
  <c r="D34" i="28"/>
  <c r="C34" i="28"/>
  <c r="B34" i="28"/>
  <c r="E29" i="28"/>
  <c r="D29" i="28"/>
  <c r="C29" i="28"/>
  <c r="B29" i="28"/>
  <c r="E24" i="28"/>
  <c r="D24" i="28"/>
  <c r="C24" i="28"/>
  <c r="B24" i="28"/>
  <c r="E14" i="28"/>
  <c r="D14" i="28"/>
  <c r="D62" i="28"/>
  <c r="C14" i="28"/>
  <c r="B14" i="28"/>
  <c r="B62" i="28"/>
  <c r="E60" i="27"/>
  <c r="D60" i="27"/>
  <c r="C60" i="27"/>
  <c r="B60" i="27"/>
  <c r="E52" i="27"/>
  <c r="D52" i="27"/>
  <c r="C52" i="27"/>
  <c r="B52" i="27"/>
  <c r="E47" i="27"/>
  <c r="D47" i="27"/>
  <c r="C47" i="27"/>
  <c r="B47" i="27"/>
  <c r="E41" i="27"/>
  <c r="D41" i="27"/>
  <c r="C41" i="27"/>
  <c r="B41" i="27"/>
  <c r="E34" i="27"/>
  <c r="D34" i="27"/>
  <c r="C34" i="27"/>
  <c r="B34" i="27"/>
  <c r="E29" i="27"/>
  <c r="D29" i="27"/>
  <c r="C29" i="27"/>
  <c r="B29" i="27"/>
  <c r="E24" i="27"/>
  <c r="D24" i="27"/>
  <c r="C24" i="27"/>
  <c r="B24" i="27"/>
  <c r="E14" i="27"/>
  <c r="E62" i="27"/>
  <c r="E6" i="27"/>
  <c r="D14" i="27"/>
  <c r="C14" i="27"/>
  <c r="B14" i="27"/>
  <c r="B62" i="27"/>
  <c r="E60" i="26"/>
  <c r="D60" i="26"/>
  <c r="C60" i="26"/>
  <c r="B60" i="26"/>
  <c r="E52" i="26"/>
  <c r="D52" i="26"/>
  <c r="C52" i="26"/>
  <c r="B52" i="26"/>
  <c r="E47" i="26"/>
  <c r="D47" i="26"/>
  <c r="C47" i="26"/>
  <c r="B47" i="26"/>
  <c r="E41" i="26"/>
  <c r="D41" i="26"/>
  <c r="C41" i="26"/>
  <c r="B41" i="26"/>
  <c r="E34" i="26"/>
  <c r="D34" i="26"/>
  <c r="C34" i="26"/>
  <c r="B34" i="26"/>
  <c r="E29" i="26"/>
  <c r="D29" i="26"/>
  <c r="C29" i="26"/>
  <c r="B29" i="26"/>
  <c r="E24" i="26"/>
  <c r="D24" i="26"/>
  <c r="C24" i="26"/>
  <c r="B24" i="26"/>
  <c r="E14" i="26"/>
  <c r="E62" i="26"/>
  <c r="E6" i="26"/>
  <c r="D14" i="26"/>
  <c r="D62" i="26"/>
  <c r="C14" i="26"/>
  <c r="C62" i="26"/>
  <c r="C6" i="26"/>
  <c r="B14" i="26"/>
  <c r="B62" i="26"/>
  <c r="E60" i="25"/>
  <c r="D60" i="25"/>
  <c r="C60" i="25"/>
  <c r="B60" i="25"/>
  <c r="E52" i="25"/>
  <c r="D52" i="25"/>
  <c r="C52" i="25"/>
  <c r="B52" i="25"/>
  <c r="E47" i="25"/>
  <c r="D47" i="25"/>
  <c r="C47" i="25"/>
  <c r="B47" i="25"/>
  <c r="E41" i="25"/>
  <c r="D41" i="25"/>
  <c r="C41" i="25"/>
  <c r="B41" i="25"/>
  <c r="E34" i="25"/>
  <c r="D34" i="25"/>
  <c r="C34" i="25"/>
  <c r="B34" i="25"/>
  <c r="E29" i="25"/>
  <c r="D29" i="25"/>
  <c r="C29" i="25"/>
  <c r="B29" i="25"/>
  <c r="E24" i="25"/>
  <c r="D24" i="25"/>
  <c r="C24" i="25"/>
  <c r="B24" i="25"/>
  <c r="E14" i="25"/>
  <c r="E62" i="25"/>
  <c r="E6" i="25"/>
  <c r="D14" i="25"/>
  <c r="D62" i="25"/>
  <c r="C14" i="25"/>
  <c r="C62" i="25"/>
  <c r="C6" i="25"/>
  <c r="B14" i="25"/>
  <c r="B62" i="25"/>
  <c r="E60" i="24"/>
  <c r="D60" i="24"/>
  <c r="C60" i="24"/>
  <c r="B60" i="24"/>
  <c r="E52" i="24"/>
  <c r="D52" i="24"/>
  <c r="C52" i="24"/>
  <c r="B52" i="24"/>
  <c r="E47" i="24"/>
  <c r="D47" i="24"/>
  <c r="C47" i="24"/>
  <c r="B47" i="24"/>
  <c r="E41" i="24"/>
  <c r="D41" i="24"/>
  <c r="C41" i="24"/>
  <c r="B41" i="24"/>
  <c r="E34" i="24"/>
  <c r="D34" i="24"/>
  <c r="C34" i="24"/>
  <c r="B34" i="24"/>
  <c r="E29" i="24"/>
  <c r="D29" i="24"/>
  <c r="C29" i="24"/>
  <c r="B29" i="24"/>
  <c r="E24" i="24"/>
  <c r="D24" i="24"/>
  <c r="C24" i="24"/>
  <c r="B24" i="24"/>
  <c r="E14" i="24"/>
  <c r="E62" i="24"/>
  <c r="E6" i="24"/>
  <c r="D14" i="24"/>
  <c r="C14" i="24"/>
  <c r="C62" i="24"/>
  <c r="C6" i="24"/>
  <c r="B14" i="24"/>
  <c r="B62" i="24"/>
  <c r="H10" i="24"/>
  <c r="H7" i="24"/>
  <c r="E60" i="23"/>
  <c r="D60" i="23"/>
  <c r="C60" i="23"/>
  <c r="B60" i="23"/>
  <c r="E52" i="23"/>
  <c r="D52" i="23"/>
  <c r="C52" i="23"/>
  <c r="B52" i="23"/>
  <c r="E47" i="23"/>
  <c r="D47" i="23"/>
  <c r="C47" i="23"/>
  <c r="B47" i="23"/>
  <c r="E41" i="23"/>
  <c r="D41" i="23"/>
  <c r="C41" i="23"/>
  <c r="B41" i="23"/>
  <c r="E34" i="23"/>
  <c r="D34" i="23"/>
  <c r="C34" i="23"/>
  <c r="B34" i="23"/>
  <c r="E29" i="23"/>
  <c r="D29" i="23"/>
  <c r="C29" i="23"/>
  <c r="B29" i="23"/>
  <c r="E24" i="23"/>
  <c r="D24" i="23"/>
  <c r="C24" i="23"/>
  <c r="B24" i="23"/>
  <c r="E14" i="23"/>
  <c r="E62" i="23"/>
  <c r="E6" i="23"/>
  <c r="D14" i="23"/>
  <c r="D62" i="23"/>
  <c r="C14" i="23"/>
  <c r="B14" i="23"/>
  <c r="B62" i="23"/>
  <c r="E60" i="22"/>
  <c r="D60" i="22"/>
  <c r="C60" i="22"/>
  <c r="B60" i="22"/>
  <c r="E52" i="22"/>
  <c r="D52" i="22"/>
  <c r="C52" i="22"/>
  <c r="B52" i="22"/>
  <c r="E47" i="22"/>
  <c r="D47" i="22"/>
  <c r="C47" i="22"/>
  <c r="B47" i="22"/>
  <c r="E41" i="22"/>
  <c r="D41" i="22"/>
  <c r="C41" i="22"/>
  <c r="B41" i="22"/>
  <c r="E34" i="22"/>
  <c r="D34" i="22"/>
  <c r="C34" i="22"/>
  <c r="B34" i="22"/>
  <c r="E29" i="22"/>
  <c r="D29" i="22"/>
  <c r="C29" i="22"/>
  <c r="B29" i="22"/>
  <c r="E24" i="22"/>
  <c r="D24" i="22"/>
  <c r="C24" i="22"/>
  <c r="B24" i="22"/>
  <c r="E14" i="22"/>
  <c r="E62" i="22"/>
  <c r="E6" i="22"/>
  <c r="D14" i="22"/>
  <c r="C14" i="22"/>
  <c r="B14" i="22"/>
  <c r="B62" i="22"/>
  <c r="E60" i="21"/>
  <c r="D60" i="21"/>
  <c r="C60" i="21"/>
  <c r="B60" i="21"/>
  <c r="E52" i="21"/>
  <c r="D52" i="21"/>
  <c r="C52" i="21"/>
  <c r="B52" i="21"/>
  <c r="E47" i="21"/>
  <c r="D47" i="21"/>
  <c r="C47" i="21"/>
  <c r="B47" i="21"/>
  <c r="E41" i="21"/>
  <c r="D41" i="21"/>
  <c r="C41" i="21"/>
  <c r="B41" i="21"/>
  <c r="E34" i="21"/>
  <c r="D34" i="21"/>
  <c r="C34" i="21"/>
  <c r="B34" i="21"/>
  <c r="E29" i="21"/>
  <c r="D29" i="21"/>
  <c r="C29" i="21"/>
  <c r="B29" i="21"/>
  <c r="E24" i="21"/>
  <c r="D24" i="21"/>
  <c r="C24" i="21"/>
  <c r="B24" i="21"/>
  <c r="E14" i="21"/>
  <c r="D14" i="21"/>
  <c r="D62" i="21"/>
  <c r="C14" i="21"/>
  <c r="C62" i="21"/>
  <c r="C6" i="21"/>
  <c r="B14" i="21"/>
  <c r="B62" i="21"/>
  <c r="E60" i="20"/>
  <c r="D60" i="20"/>
  <c r="C60" i="20"/>
  <c r="B60" i="20"/>
  <c r="E52" i="20"/>
  <c r="D52" i="20"/>
  <c r="C52" i="20"/>
  <c r="B52" i="20"/>
  <c r="E47" i="20"/>
  <c r="D47" i="20"/>
  <c r="C47" i="20"/>
  <c r="B47" i="20"/>
  <c r="E41" i="20"/>
  <c r="D41" i="20"/>
  <c r="C41" i="20"/>
  <c r="B41" i="20"/>
  <c r="E34" i="20"/>
  <c r="D34" i="20"/>
  <c r="C34" i="20"/>
  <c r="B34" i="20"/>
  <c r="E29" i="20"/>
  <c r="D29" i="20"/>
  <c r="C29" i="20"/>
  <c r="B29" i="20"/>
  <c r="E24" i="20"/>
  <c r="D24" i="20"/>
  <c r="C24" i="20"/>
  <c r="B24" i="20"/>
  <c r="E14" i="20"/>
  <c r="D14" i="20"/>
  <c r="C14" i="20"/>
  <c r="B14" i="20"/>
  <c r="B62" i="20"/>
  <c r="H10" i="20"/>
  <c r="H7" i="20"/>
  <c r="C62" i="20"/>
  <c r="C6" i="20"/>
  <c r="E62" i="20"/>
  <c r="E6" i="20"/>
  <c r="D62" i="20"/>
  <c r="D6" i="20"/>
  <c r="B6" i="20"/>
  <c r="H11" i="20"/>
  <c r="H8" i="20"/>
  <c r="E62" i="21"/>
  <c r="E6" i="21"/>
  <c r="H10" i="21"/>
  <c r="H7" i="21"/>
  <c r="B6" i="21"/>
  <c r="H11" i="21"/>
  <c r="H8" i="21"/>
  <c r="D6" i="21"/>
  <c r="D62" i="22"/>
  <c r="D6" i="22"/>
  <c r="C62" i="22"/>
  <c r="C6" i="22"/>
  <c r="H11" i="22"/>
  <c r="H8" i="22"/>
  <c r="H10" i="22"/>
  <c r="H7" i="22"/>
  <c r="B6" i="22"/>
  <c r="C62" i="23"/>
  <c r="C6" i="23"/>
  <c r="H11" i="23"/>
  <c r="H8" i="23"/>
  <c r="D6" i="23"/>
  <c r="H10" i="23"/>
  <c r="H7" i="23"/>
  <c r="B6" i="23"/>
  <c r="H10" i="25"/>
  <c r="H7" i="25"/>
  <c r="B6" i="25"/>
  <c r="H11" i="25"/>
  <c r="H8" i="25"/>
  <c r="D6" i="25"/>
  <c r="D62" i="24"/>
  <c r="H11" i="24"/>
  <c r="H8" i="24"/>
  <c r="D6" i="24"/>
  <c r="B6" i="24"/>
  <c r="H10" i="26"/>
  <c r="H7" i="26"/>
  <c r="B6" i="26"/>
  <c r="H11" i="26"/>
  <c r="H8" i="26"/>
  <c r="D6" i="26"/>
  <c r="D62" i="27"/>
  <c r="D6" i="27"/>
  <c r="C62" i="27"/>
  <c r="C6" i="27"/>
  <c r="H11" i="27"/>
  <c r="H8" i="27"/>
  <c r="H10" i="27"/>
  <c r="H7" i="27"/>
  <c r="B6" i="27"/>
  <c r="C62" i="28"/>
  <c r="C6" i="28"/>
  <c r="E62" i="28"/>
  <c r="E6" i="28"/>
  <c r="H11" i="28"/>
  <c r="H8" i="28"/>
  <c r="D6" i="28"/>
  <c r="B6" i="28"/>
  <c r="H10" i="28"/>
  <c r="H7" i="28"/>
</calcChain>
</file>

<file path=xl/sharedStrings.xml><?xml version="1.0" encoding="utf-8"?>
<sst xmlns="http://schemas.openxmlformats.org/spreadsheetml/2006/main" count="874" uniqueCount="103">
  <si>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</si>
  <si>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</si>
  <si>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</si>
  <si>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</si>
  <si>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</si>
  <si>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</si>
  <si>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</si>
  <si>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</si>
  <si>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</si>
  <si>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</si>
  <si>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</si>
  <si>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</si>
  <si>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</si>
  <si>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</si>
  <si>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</si>
  <si>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</si>
  <si>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</si>
  <si>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</si>
  <si>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</si>
  <si>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</si>
  <si>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</si>
  <si>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</si>
  <si>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</si>
  <si>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</si>
  <si>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</si>
  <si>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</si>
  <si>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</si>
  <si>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</si>
  <si>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</si>
  <si>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</si>
  <si>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</si>
  <si>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</si>
  <si>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</si>
  <si>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</si>
  <si>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</si>
  <si>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</si>
  <si>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</si>
  <si>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</si>
  <si>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</si>
  <si>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</si>
  <si>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</si>
  <si>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</si>
  <si>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</si>
  <si>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</si>
  <si>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</si>
  <si>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</si>
  <si>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</si>
  <si>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</si>
  <si>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</si>
  <si>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</si>
  <si>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</si>
  <si>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</si>
  <si>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</si>
  <si>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</si>
  <si>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</si>
  <si>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</si>
  <si>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</si>
  <si>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参考</t>
    <rPh sb="0" eb="2">
      <t>サンコウ</t>
    </rPh>
    <phoneticPr fontId="6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</si>
  <si>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</si>
  <si>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</si>
  <si>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</si>
  <si>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</si>
  <si>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</si>
  <si>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</si>
  <si>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</si>
  <si>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</si>
  <si>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</si>
  <si>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</si>
  <si>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6"/>
  </si>
  <si>
    <t>平成25年4月（4/1～4/30）出生頭数（乳用種の子）</t>
    <rPh sb="17" eb="19">
      <t>シュッセイ</t>
    </rPh>
    <rPh sb="19" eb="21">
      <t>トウスウ</t>
    </rPh>
    <phoneticPr fontId="4"/>
  </si>
  <si>
    <t>平成25年6月1日集計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</si>
  <si>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平成25年5月（5/1～5/31）出生頭数（乳用種の子）</t>
    <rPh sb="17" eb="19">
      <t>シュッセイ</t>
    </rPh>
    <rPh sb="19" eb="21">
      <t>トウスウ</t>
    </rPh>
    <phoneticPr fontId="4"/>
  </si>
  <si>
    <t>平成25年7月1日集計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</si>
  <si>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24ヶ月齢以上頭数（6月1日現在）</t>
    <rPh sb="11" eb="12">
      <t>ガツ</t>
    </rPh>
    <rPh sb="13" eb="14">
      <t>ニチ</t>
    </rPh>
    <rPh sb="14" eb="16">
      <t>ゲンザイ</t>
    </rPh>
    <phoneticPr fontId="6"/>
  </si>
  <si>
    <t>平成25年6月（6/1～6/30）出生頭数（乳用種の子）</t>
    <rPh sb="17" eb="19">
      <t>シュッセイ</t>
    </rPh>
    <rPh sb="19" eb="21">
      <t>トウスウ</t>
    </rPh>
    <phoneticPr fontId="4"/>
  </si>
  <si>
    <t>平成25年8月1日集計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</si>
  <si>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24ヶ月齢以上頭数（7月1日現在）</t>
    <rPh sb="11" eb="12">
      <t>ガツ</t>
    </rPh>
    <rPh sb="13" eb="14">
      <t>ニチ</t>
    </rPh>
    <rPh sb="14" eb="16">
      <t>ゲンザイ</t>
    </rPh>
    <phoneticPr fontId="6"/>
  </si>
  <si>
    <t>平成25年7月（7/1～7/31）出生頭数（乳用種の子）</t>
    <rPh sb="17" eb="19">
      <t>シュッセイ</t>
    </rPh>
    <rPh sb="19" eb="21">
      <t>トウスウ</t>
    </rPh>
    <phoneticPr fontId="4"/>
  </si>
  <si>
    <t>平成25年9月1日集計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</si>
  <si>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平成25年8月（8/1～8/31）出生頭数（乳用種の子）</t>
    <rPh sb="17" eb="19">
      <t>シュッセイ</t>
    </rPh>
    <rPh sb="19" eb="21">
      <t>トウスウ</t>
    </rPh>
    <phoneticPr fontId="4"/>
  </si>
  <si>
    <t>平成25年10月1日集計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</si>
  <si>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6"/>
  </si>
  <si>
    <t>平成25年9月（9/1～9/30）出生頭数（乳用種の子）</t>
    <rPh sb="17" eb="19">
      <t>シュッセイ</t>
    </rPh>
    <rPh sb="19" eb="21">
      <t>トウスウ</t>
    </rPh>
    <phoneticPr fontId="4"/>
  </si>
  <si>
    <t>平成25年11月1日集計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</si>
  <si>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参考</t>
    <rPh sb="0" eb="2">
      <t>サンコウ</t>
    </rPh>
    <phoneticPr fontId="4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</si>
  <si>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</si>
  <si>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6"/>
  </si>
  <si>
    <t>平成25年10月（10/1～10/31）出生頭数（乳用種の子）</t>
    <rPh sb="20" eb="22">
      <t>シュッセイ</t>
    </rPh>
    <rPh sb="22" eb="24">
      <t>トウスウ</t>
    </rPh>
    <phoneticPr fontId="4"/>
  </si>
  <si>
    <t>平成25年12月1日集計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</si>
  <si>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6"/>
  </si>
  <si>
    <t>平成25年11月（11/1～11/30）出生頭数（乳用種の子）</t>
    <rPh sb="20" eb="22">
      <t>シュッセイ</t>
    </rPh>
    <rPh sb="22" eb="24">
      <t>トウスウ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</si>
  <si>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6"/>
  </si>
  <si>
    <t>平成26年1月1日集計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</si>
  <si>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平成25年12月（12/1～12/31）出生頭数（乳用種の子）</t>
    <rPh sb="20" eb="22">
      <t>シュッセイ</t>
    </rPh>
    <rPh sb="22" eb="24">
      <t>トウスウ</t>
    </rPh>
    <phoneticPr fontId="4"/>
  </si>
  <si>
    <t>平成26年2月1日集計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</si>
  <si>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24ヶ月齢以上頭数（1月1日現在）</t>
    <rPh sb="11" eb="12">
      <t>ガツ</t>
    </rPh>
    <rPh sb="13" eb="14">
      <t>ニチ</t>
    </rPh>
    <rPh sb="14" eb="16">
      <t>ゲンザイ</t>
    </rPh>
    <phoneticPr fontId="6"/>
  </si>
  <si>
    <t>平成26年1月（1/1～1/31）出生頭数（乳用種の子）</t>
    <rPh sb="17" eb="19">
      <t>シュッセイ</t>
    </rPh>
    <rPh sb="19" eb="21">
      <t>トウスウ</t>
    </rPh>
    <phoneticPr fontId="3"/>
  </si>
  <si>
    <t>平成26年3月1日集計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</si>
  <si>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平成26年2月（2/1～2/28）出生頭数（乳用種の子）</t>
  </si>
  <si>
    <t>平成26年4月1日集計</t>
  </si>
  <si>
    <t>24ヶ月齢以上頭数（2月1日現在）</t>
    <rPh sb="11" eb="12">
      <t>ガツ</t>
    </rPh>
    <rPh sb="13" eb="14">
      <t>ニチ</t>
    </rPh>
    <rPh sb="14" eb="16">
      <t>ゲンザイ</t>
    </rPh>
    <phoneticPr fontId="6"/>
  </si>
  <si>
    <t>24ヶ月齢以上頭数（3月1日現在）</t>
    <rPh sb="11" eb="12">
      <t>ガツ</t>
    </rPh>
    <rPh sb="13" eb="14">
      <t>ニチ</t>
    </rPh>
    <rPh sb="14" eb="16">
      <t>ゲンザイ</t>
    </rPh>
    <phoneticPr fontId="6"/>
  </si>
  <si>
    <t>24ヶ月齢以上頭数（4月1日現在）</t>
    <rPh sb="11" eb="12">
      <t>ガツ</t>
    </rPh>
    <rPh sb="13" eb="14">
      <t>ニチ</t>
    </rPh>
    <rPh sb="14" eb="16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</si>
</sst>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1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 applyBorder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17" fillId="0" borderId="2" xfId="4" applyFont="1" applyBorder="1">
      <alignment vertical="center"/>
    </xf>
    <xf numFmtId="38" fontId="1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17" fillId="0" borderId="7" xfId="4" applyFont="1" applyBorder="1" applyAlignment="1">
      <alignment horizontal="center" vertical="center"/>
    </xf>
    <xf numFmtId="38" fontId="17" fillId="0" borderId="4" xfId="4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177" fontId="17" fillId="0" borderId="11" xfId="4" applyNumberFormat="1" applyFont="1" applyBorder="1">
      <alignment vertical="center"/>
    </xf>
    <xf numFmtId="177" fontId="17" fillId="0" borderId="12" xfId="4" applyNumberFormat="1" applyFont="1" applyBorder="1">
      <alignment vertical="center"/>
    </xf>
    <xf numFmtId="177" fontId="17" fillId="0" borderId="13" xfId="4" applyNumberFormat="1" applyFont="1" applyBorder="1">
      <alignment vertical="center"/>
    </xf>
    <xf numFmtId="177" fontId="1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17" fillId="0" borderId="18" xfId="4" applyNumberFormat="1" applyFont="1" applyBorder="1">
      <alignment vertical="center"/>
    </xf>
    <xf numFmtId="177" fontId="17" fillId="0" borderId="19" xfId="4" applyNumberFormat="1" applyFont="1" applyBorder="1">
      <alignment vertical="center"/>
    </xf>
    <xf numFmtId="177" fontId="1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5" fillId="3" borderId="35" xfId="4" applyNumberFormat="1" applyFont="1" applyFill="1" applyBorder="1">
      <alignment vertical="center"/>
    </xf>
    <xf numFmtId="177" fontId="17" fillId="3" borderId="36" xfId="4" applyNumberFormat="1" applyFont="1" applyFill="1" applyBorder="1" applyAlignment="1">
      <alignment horizontal="right" vertical="center"/>
    </xf>
    <xf numFmtId="177" fontId="17" fillId="3" borderId="37" xfId="4" applyNumberFormat="1" applyFont="1" applyFill="1" applyBorder="1" applyAlignment="1">
      <alignment horizontal="right" vertical="center"/>
    </xf>
    <xf numFmtId="177" fontId="17" fillId="3" borderId="38" xfId="4" applyNumberFormat="1" applyFont="1" applyFill="1" applyBorder="1" applyAlignment="1">
      <alignment horizontal="right"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177" fontId="5" fillId="3" borderId="41" xfId="4" applyNumberFormat="1" applyFont="1" applyFill="1" applyBorder="1">
      <alignment vertical="center"/>
    </xf>
    <xf numFmtId="38" fontId="3" fillId="0" borderId="0" xfId="4" applyFont="1" applyFill="1">
      <alignment vertical="center"/>
    </xf>
    <xf numFmtId="38" fontId="19" fillId="0" borderId="0" xfId="4" applyFont="1" applyAlignment="1">
      <alignment horizontal="left"/>
    </xf>
    <xf numFmtId="38" fontId="19" fillId="0" borderId="0" xfId="4" applyFont="1" applyAlignment="1"/>
  </cellXfs>
  <cellStyles count="6">
    <cellStyle name="パーセント 2" xfId="1"/>
    <cellStyle name="パーセント 3" xfId="2"/>
    <cellStyle name="桁区切り 2" xfId="3"/>
    <cellStyle name="桁区切り 2 2" xfId="4"/>
    <cellStyle name="桁区切り 3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0225;&#30011;&#12539;&#24773;&#22577;G&#20849;&#26377;&#65288;160419&#65289;/&#20083;&#29275;&#38957;&#25968;.&#29275;&#32676;&#26908;&#23450;/HP&#26356;&#26032;&#29992;&#12484;&#12540;&#12523;/&#9678;&#20986;&#29983;&#38957;&#25968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確認後、マクロ起動"/>
      <sheetName val="①センターデータをはりつけ"/>
      <sheetName val="③完成版(データ貼り付けたらこのシートは削除してください)"/>
      <sheetName val="Sheet3"/>
    </sheetNames>
    <sheetDataSet>
      <sheetData sheetId="0"/>
      <sheetData sheetId="1">
        <row r="1">
          <cell r="A1" t="str">
            <v>平成26年3月（3/1～3/31）出生頭数（乳用種の子）</v>
          </cell>
        </row>
        <row r="3">
          <cell r="E3" t="str">
            <v>平成26年5月1日集計</v>
          </cell>
        </row>
        <row r="51">
          <cell r="B51">
            <v>189</v>
          </cell>
          <cell r="C51">
            <v>16</v>
          </cell>
          <cell r="D51">
            <v>9</v>
          </cell>
          <cell r="E51">
            <v>158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69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32">
        <v>33615</v>
      </c>
      <c r="C5" s="33">
        <v>13444</v>
      </c>
      <c r="D5" s="33">
        <v>13478</v>
      </c>
      <c r="E5" s="34">
        <v>6364</v>
      </c>
    </row>
    <row r="6" spans="1:9" ht="13.5" thickTop="1" thickBot="1" x14ac:dyDescent="0.2">
      <c r="A6" s="10" t="s">
        <v>58</v>
      </c>
      <c r="B6" s="18">
        <f>SUM(B62,-B5)</f>
        <v>21047</v>
      </c>
      <c r="C6" s="19">
        <f>SUM(C62,-C5)</f>
        <v>5180</v>
      </c>
      <c r="D6" s="19">
        <f>SUM(D62,-D5)</f>
        <v>4351</v>
      </c>
      <c r="E6" s="20">
        <f>SUM(E62,-E5)</f>
        <v>10478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5.6702143109064129E-2</v>
      </c>
    </row>
    <row r="8" spans="1:9" x14ac:dyDescent="0.15">
      <c r="A8" s="12" t="s">
        <v>2</v>
      </c>
      <c r="B8" s="35">
        <v>366</v>
      </c>
      <c r="C8" s="36">
        <v>133</v>
      </c>
      <c r="D8" s="36">
        <v>93</v>
      </c>
      <c r="E8" s="37">
        <v>138</v>
      </c>
      <c r="G8" s="1" t="s">
        <v>6</v>
      </c>
      <c r="H8" s="6">
        <f>H11/H12</f>
        <v>1.8494429576149874E-2</v>
      </c>
    </row>
    <row r="9" spans="1:9" x14ac:dyDescent="0.15">
      <c r="A9" s="13" t="s">
        <v>3</v>
      </c>
      <c r="B9" s="38">
        <v>1644</v>
      </c>
      <c r="C9" s="39">
        <v>522</v>
      </c>
      <c r="D9" s="39">
        <v>500</v>
      </c>
      <c r="E9" s="40">
        <v>579</v>
      </c>
    </row>
    <row r="10" spans="1:9" x14ac:dyDescent="0.15">
      <c r="A10" s="13" t="s">
        <v>5</v>
      </c>
      <c r="B10" s="38">
        <v>852</v>
      </c>
      <c r="C10" s="39">
        <v>223</v>
      </c>
      <c r="D10" s="39">
        <v>215</v>
      </c>
      <c r="E10" s="40">
        <v>352</v>
      </c>
      <c r="G10" s="1" t="s">
        <v>9</v>
      </c>
      <c r="H10" s="7">
        <f>B62</f>
        <v>54662</v>
      </c>
      <c r="I10" s="1" t="s">
        <v>10</v>
      </c>
    </row>
    <row r="11" spans="1:9" x14ac:dyDescent="0.15">
      <c r="A11" s="13" t="s">
        <v>7</v>
      </c>
      <c r="B11" s="38">
        <v>178</v>
      </c>
      <c r="C11" s="39">
        <v>42</v>
      </c>
      <c r="D11" s="39">
        <v>48</v>
      </c>
      <c r="E11" s="40">
        <v>75</v>
      </c>
      <c r="G11" s="1" t="s">
        <v>12</v>
      </c>
      <c r="H11" s="7">
        <f>D62</f>
        <v>17829</v>
      </c>
      <c r="I11" s="1" t="s">
        <v>10</v>
      </c>
    </row>
    <row r="12" spans="1:9" x14ac:dyDescent="0.15">
      <c r="A12" s="13" t="s">
        <v>8</v>
      </c>
      <c r="B12" s="38">
        <v>492</v>
      </c>
      <c r="C12" s="39">
        <v>87</v>
      </c>
      <c r="D12" s="39">
        <v>73</v>
      </c>
      <c r="E12" s="40">
        <v>312</v>
      </c>
      <c r="G12" s="1" t="s">
        <v>68</v>
      </c>
      <c r="H12" s="1">
        <v>964020</v>
      </c>
      <c r="I12" s="1" t="s">
        <v>10</v>
      </c>
    </row>
    <row r="13" spans="1:9" x14ac:dyDescent="0.15">
      <c r="A13" s="13" t="s">
        <v>11</v>
      </c>
      <c r="B13" s="38">
        <v>525</v>
      </c>
      <c r="C13" s="39">
        <v>133</v>
      </c>
      <c r="D13" s="39">
        <v>85</v>
      </c>
      <c r="E13" s="40">
        <v>295</v>
      </c>
    </row>
    <row r="14" spans="1:9" ht="12.75" thickBot="1" x14ac:dyDescent="0.2">
      <c r="A14" s="14" t="s">
        <v>59</v>
      </c>
      <c r="B14" s="26">
        <f>SUM(B8:B13)</f>
        <v>4057</v>
      </c>
      <c r="C14" s="27">
        <f>SUM(C8:C13)</f>
        <v>1140</v>
      </c>
      <c r="D14" s="27">
        <f>SUM(D8:D13)</f>
        <v>1014</v>
      </c>
      <c r="E14" s="28">
        <f>SUM(E8:E13)</f>
        <v>1751</v>
      </c>
    </row>
    <row r="15" spans="1:9" x14ac:dyDescent="0.15">
      <c r="A15" s="12" t="s">
        <v>13</v>
      </c>
      <c r="B15" s="35">
        <v>998</v>
      </c>
      <c r="C15" s="36">
        <v>255</v>
      </c>
      <c r="D15" s="36">
        <v>164</v>
      </c>
      <c r="E15" s="37">
        <v>487</v>
      </c>
    </row>
    <row r="16" spans="1:9" x14ac:dyDescent="0.15">
      <c r="A16" s="13" t="s">
        <v>14</v>
      </c>
      <c r="B16" s="38">
        <v>2108</v>
      </c>
      <c r="C16" s="39">
        <v>534</v>
      </c>
      <c r="D16" s="39">
        <v>391</v>
      </c>
      <c r="E16" s="40">
        <v>1034</v>
      </c>
    </row>
    <row r="17" spans="1:5" x14ac:dyDescent="0.15">
      <c r="A17" s="13" t="s">
        <v>15</v>
      </c>
      <c r="B17" s="38">
        <v>1288</v>
      </c>
      <c r="C17" s="39">
        <v>354</v>
      </c>
      <c r="D17" s="39">
        <v>332</v>
      </c>
      <c r="E17" s="40">
        <v>565</v>
      </c>
    </row>
    <row r="18" spans="1:5" x14ac:dyDescent="0.15">
      <c r="A18" s="13" t="s">
        <v>16</v>
      </c>
      <c r="B18" s="38">
        <v>326</v>
      </c>
      <c r="C18" s="39">
        <v>67</v>
      </c>
      <c r="D18" s="39">
        <v>53</v>
      </c>
      <c r="E18" s="40">
        <v>194</v>
      </c>
    </row>
    <row r="19" spans="1:5" x14ac:dyDescent="0.15">
      <c r="A19" s="13" t="s">
        <v>17</v>
      </c>
      <c r="B19" s="38">
        <v>1454</v>
      </c>
      <c r="C19" s="39">
        <v>341</v>
      </c>
      <c r="D19" s="39">
        <v>306</v>
      </c>
      <c r="E19" s="40">
        <v>771</v>
      </c>
    </row>
    <row r="20" spans="1:5" x14ac:dyDescent="0.15">
      <c r="A20" s="13" t="s">
        <v>18</v>
      </c>
      <c r="B20" s="38">
        <v>44</v>
      </c>
      <c r="C20" s="39">
        <v>23</v>
      </c>
      <c r="D20" s="39">
        <v>6</v>
      </c>
      <c r="E20" s="40">
        <v>15</v>
      </c>
    </row>
    <row r="21" spans="1:5" x14ac:dyDescent="0.15">
      <c r="A21" s="13" t="s">
        <v>19</v>
      </c>
      <c r="B21" s="38">
        <v>229</v>
      </c>
      <c r="C21" s="39">
        <v>71</v>
      </c>
      <c r="D21" s="39">
        <v>44</v>
      </c>
      <c r="E21" s="40">
        <v>110</v>
      </c>
    </row>
    <row r="22" spans="1:5" x14ac:dyDescent="0.15">
      <c r="A22" s="13" t="s">
        <v>24</v>
      </c>
      <c r="B22" s="38">
        <v>159</v>
      </c>
      <c r="C22" s="39">
        <v>35</v>
      </c>
      <c r="D22" s="39">
        <v>43</v>
      </c>
      <c r="E22" s="40">
        <v>76</v>
      </c>
    </row>
    <row r="23" spans="1:5" x14ac:dyDescent="0.15">
      <c r="A23" s="13" t="s">
        <v>27</v>
      </c>
      <c r="B23" s="38">
        <v>492</v>
      </c>
      <c r="C23" s="39">
        <v>101</v>
      </c>
      <c r="D23" s="39">
        <v>53</v>
      </c>
      <c r="E23" s="40">
        <v>328</v>
      </c>
    </row>
    <row r="24" spans="1:5" ht="12.75" thickBot="1" x14ac:dyDescent="0.2">
      <c r="A24" s="14" t="s">
        <v>60</v>
      </c>
      <c r="B24" s="26">
        <f>SUM(B15:B23)</f>
        <v>7098</v>
      </c>
      <c r="C24" s="27">
        <f>SUM(C15:C23)</f>
        <v>1781</v>
      </c>
      <c r="D24" s="27">
        <f>SUM(D15:D23)</f>
        <v>1392</v>
      </c>
      <c r="E24" s="28">
        <f>SUM(E15:E23)</f>
        <v>3580</v>
      </c>
    </row>
    <row r="25" spans="1:5" x14ac:dyDescent="0.15">
      <c r="A25" s="12" t="s">
        <v>20</v>
      </c>
      <c r="B25" s="35">
        <v>342</v>
      </c>
      <c r="C25" s="36">
        <v>83</v>
      </c>
      <c r="D25" s="36">
        <v>57</v>
      </c>
      <c r="E25" s="37">
        <v>196</v>
      </c>
    </row>
    <row r="26" spans="1:5" x14ac:dyDescent="0.15">
      <c r="A26" s="13" t="s">
        <v>21</v>
      </c>
      <c r="B26" s="38">
        <v>72</v>
      </c>
      <c r="C26" s="39">
        <v>11</v>
      </c>
      <c r="D26" s="39">
        <v>19</v>
      </c>
      <c r="E26" s="40">
        <v>32</v>
      </c>
    </row>
    <row r="27" spans="1:5" x14ac:dyDescent="0.15">
      <c r="A27" s="13" t="s">
        <v>22</v>
      </c>
      <c r="B27" s="38">
        <v>106</v>
      </c>
      <c r="C27" s="39">
        <v>18</v>
      </c>
      <c r="D27" s="39">
        <v>30</v>
      </c>
      <c r="E27" s="40">
        <v>43</v>
      </c>
    </row>
    <row r="28" spans="1:5" x14ac:dyDescent="0.15">
      <c r="A28" s="13" t="s">
        <v>23</v>
      </c>
      <c r="B28" s="38">
        <v>39</v>
      </c>
      <c r="C28" s="39">
        <v>10</v>
      </c>
      <c r="D28" s="39">
        <v>11</v>
      </c>
      <c r="E28" s="40">
        <v>13</v>
      </c>
    </row>
    <row r="29" spans="1:5" ht="12.75" thickBot="1" x14ac:dyDescent="0.2">
      <c r="A29" s="14" t="s">
        <v>61</v>
      </c>
      <c r="B29" s="26">
        <f>SUM(B25:B28)</f>
        <v>559</v>
      </c>
      <c r="C29" s="27">
        <f>SUM(C25:C28)</f>
        <v>122</v>
      </c>
      <c r="D29" s="27">
        <f>SUM(D25:D28)</f>
        <v>117</v>
      </c>
      <c r="E29" s="28">
        <f>SUM(E25:E28)</f>
        <v>284</v>
      </c>
    </row>
    <row r="30" spans="1:5" x14ac:dyDescent="0.15">
      <c r="A30" s="12" t="s">
        <v>25</v>
      </c>
      <c r="B30" s="35">
        <v>710</v>
      </c>
      <c r="C30" s="36">
        <v>188</v>
      </c>
      <c r="D30" s="36">
        <v>105</v>
      </c>
      <c r="E30" s="37">
        <v>383</v>
      </c>
    </row>
    <row r="31" spans="1:5" x14ac:dyDescent="0.15">
      <c r="A31" s="13" t="s">
        <v>26</v>
      </c>
      <c r="B31" s="38">
        <v>234</v>
      </c>
      <c r="C31" s="39">
        <v>55</v>
      </c>
      <c r="D31" s="39">
        <v>46</v>
      </c>
      <c r="E31" s="40">
        <v>95</v>
      </c>
    </row>
    <row r="32" spans="1:5" x14ac:dyDescent="0.15">
      <c r="A32" s="13" t="s">
        <v>28</v>
      </c>
      <c r="B32" s="38">
        <v>1219</v>
      </c>
      <c r="C32" s="39">
        <v>215</v>
      </c>
      <c r="D32" s="39">
        <v>227</v>
      </c>
      <c r="E32" s="40">
        <v>703</v>
      </c>
    </row>
    <row r="33" spans="1:5" x14ac:dyDescent="0.15">
      <c r="A33" s="13" t="s">
        <v>29</v>
      </c>
      <c r="B33" s="38">
        <v>357</v>
      </c>
      <c r="C33" s="39">
        <v>36</v>
      </c>
      <c r="D33" s="39">
        <v>31</v>
      </c>
      <c r="E33" s="40">
        <v>268</v>
      </c>
    </row>
    <row r="34" spans="1:5" ht="12.75" thickBot="1" x14ac:dyDescent="0.2">
      <c r="A34" s="14" t="s">
        <v>62</v>
      </c>
      <c r="B34" s="26">
        <f>SUM(B30:B33)</f>
        <v>2520</v>
      </c>
      <c r="C34" s="27">
        <f>SUM(C30:C33)</f>
        <v>494</v>
      </c>
      <c r="D34" s="27">
        <f>SUM(D30:D33)</f>
        <v>409</v>
      </c>
      <c r="E34" s="28">
        <f>SUM(E30:E33)</f>
        <v>1449</v>
      </c>
    </row>
    <row r="35" spans="1:5" x14ac:dyDescent="0.15">
      <c r="A35" s="12" t="s">
        <v>30</v>
      </c>
      <c r="B35" s="35">
        <v>136</v>
      </c>
      <c r="C35" s="36">
        <v>33</v>
      </c>
      <c r="D35" s="36">
        <v>33</v>
      </c>
      <c r="E35" s="37">
        <v>61</v>
      </c>
    </row>
    <row r="36" spans="1:5" x14ac:dyDescent="0.15">
      <c r="A36" s="13" t="s">
        <v>31</v>
      </c>
      <c r="B36" s="38">
        <v>224</v>
      </c>
      <c r="C36" s="39">
        <v>38</v>
      </c>
      <c r="D36" s="39">
        <v>42</v>
      </c>
      <c r="E36" s="40">
        <v>136</v>
      </c>
    </row>
    <row r="37" spans="1:5" x14ac:dyDescent="0.15">
      <c r="A37" s="13" t="s">
        <v>32</v>
      </c>
      <c r="B37" s="38">
        <v>50</v>
      </c>
      <c r="C37" s="39">
        <v>4</v>
      </c>
      <c r="D37" s="39">
        <v>9</v>
      </c>
      <c r="E37" s="40">
        <v>37</v>
      </c>
    </row>
    <row r="38" spans="1:5" x14ac:dyDescent="0.15">
      <c r="A38" s="13" t="s">
        <v>33</v>
      </c>
      <c r="B38" s="38">
        <v>553</v>
      </c>
      <c r="C38" s="39">
        <v>166</v>
      </c>
      <c r="D38" s="39">
        <v>130</v>
      </c>
      <c r="E38" s="40">
        <v>251</v>
      </c>
    </row>
    <row r="39" spans="1:5" x14ac:dyDescent="0.15">
      <c r="A39" s="13" t="s">
        <v>34</v>
      </c>
      <c r="B39" s="38">
        <v>170</v>
      </c>
      <c r="C39" s="39">
        <v>19</v>
      </c>
      <c r="D39" s="39">
        <v>10</v>
      </c>
      <c r="E39" s="40">
        <v>130</v>
      </c>
    </row>
    <row r="40" spans="1:5" x14ac:dyDescent="0.15">
      <c r="A40" s="13" t="s">
        <v>35</v>
      </c>
      <c r="B40" s="38">
        <v>37</v>
      </c>
      <c r="C40" s="39">
        <v>3</v>
      </c>
      <c r="D40" s="39">
        <v>1</v>
      </c>
      <c r="E40" s="40">
        <v>33</v>
      </c>
    </row>
    <row r="41" spans="1:5" ht="12.75" thickBot="1" x14ac:dyDescent="0.2">
      <c r="A41" s="14" t="s">
        <v>63</v>
      </c>
      <c r="B41" s="26">
        <f>SUM(B35:B40)</f>
        <v>1170</v>
      </c>
      <c r="C41" s="27">
        <f>SUM(C35:C40)</f>
        <v>263</v>
      </c>
      <c r="D41" s="27">
        <f>SUM(D35:D40)</f>
        <v>225</v>
      </c>
      <c r="E41" s="28">
        <f>SUM(E35:E40)</f>
        <v>648</v>
      </c>
    </row>
    <row r="42" spans="1:5" x14ac:dyDescent="0.15">
      <c r="A42" s="12" t="s">
        <v>36</v>
      </c>
      <c r="B42" s="35">
        <v>322</v>
      </c>
      <c r="C42" s="36">
        <v>102</v>
      </c>
      <c r="D42" s="36">
        <v>77</v>
      </c>
      <c r="E42" s="37">
        <v>127</v>
      </c>
    </row>
    <row r="43" spans="1:5" x14ac:dyDescent="0.15">
      <c r="A43" s="13" t="s">
        <v>37</v>
      </c>
      <c r="B43" s="38">
        <v>429</v>
      </c>
      <c r="C43" s="39">
        <v>66</v>
      </c>
      <c r="D43" s="39">
        <v>86</v>
      </c>
      <c r="E43" s="40">
        <v>249</v>
      </c>
    </row>
    <row r="44" spans="1:5" x14ac:dyDescent="0.15">
      <c r="A44" s="13" t="s">
        <v>38</v>
      </c>
      <c r="B44" s="38">
        <v>601</v>
      </c>
      <c r="C44" s="39">
        <v>144</v>
      </c>
      <c r="D44" s="39">
        <v>123</v>
      </c>
      <c r="E44" s="40">
        <v>305</v>
      </c>
    </row>
    <row r="45" spans="1:5" x14ac:dyDescent="0.15">
      <c r="A45" s="13" t="s">
        <v>39</v>
      </c>
      <c r="B45" s="38">
        <v>359</v>
      </c>
      <c r="C45" s="39">
        <v>90</v>
      </c>
      <c r="D45" s="39">
        <v>98</v>
      </c>
      <c r="E45" s="40">
        <v>150</v>
      </c>
    </row>
    <row r="46" spans="1:5" x14ac:dyDescent="0.15">
      <c r="A46" s="13" t="s">
        <v>40</v>
      </c>
      <c r="B46" s="38">
        <v>97</v>
      </c>
      <c r="C46" s="39">
        <v>27</v>
      </c>
      <c r="D46" s="39">
        <v>23</v>
      </c>
      <c r="E46" s="40">
        <v>42</v>
      </c>
    </row>
    <row r="47" spans="1:5" ht="12.75" thickBot="1" x14ac:dyDescent="0.2">
      <c r="A47" s="14" t="s">
        <v>64</v>
      </c>
      <c r="B47" s="26">
        <f>SUM(B42:B46)</f>
        <v>1808</v>
      </c>
      <c r="C47" s="27">
        <f>SUM(C42:C46)</f>
        <v>429</v>
      </c>
      <c r="D47" s="27">
        <f>SUM(D42:D46)</f>
        <v>407</v>
      </c>
      <c r="E47" s="28">
        <f>SUM(E42:E46)</f>
        <v>873</v>
      </c>
    </row>
    <row r="48" spans="1:5" x14ac:dyDescent="0.15">
      <c r="A48" s="12" t="s">
        <v>41</v>
      </c>
      <c r="B48" s="35">
        <v>144</v>
      </c>
      <c r="C48" s="36">
        <v>30</v>
      </c>
      <c r="D48" s="36">
        <v>27</v>
      </c>
      <c r="E48" s="37">
        <v>82</v>
      </c>
    </row>
    <row r="49" spans="1:5" x14ac:dyDescent="0.15">
      <c r="A49" s="13" t="s">
        <v>42</v>
      </c>
      <c r="B49" s="38">
        <v>199</v>
      </c>
      <c r="C49" s="39">
        <v>25</v>
      </c>
      <c r="D49" s="39">
        <v>15</v>
      </c>
      <c r="E49" s="40">
        <v>156</v>
      </c>
    </row>
    <row r="50" spans="1:5" x14ac:dyDescent="0.15">
      <c r="A50" s="13" t="s">
        <v>43</v>
      </c>
      <c r="B50" s="38">
        <v>196</v>
      </c>
      <c r="C50" s="39">
        <v>52</v>
      </c>
      <c r="D50" s="39">
        <v>34</v>
      </c>
      <c r="E50" s="40">
        <v>109</v>
      </c>
    </row>
    <row r="51" spans="1:5" x14ac:dyDescent="0.15">
      <c r="A51" s="13" t="s">
        <v>44</v>
      </c>
      <c r="B51" s="38">
        <v>103</v>
      </c>
      <c r="C51" s="39">
        <v>36</v>
      </c>
      <c r="D51" s="39">
        <v>24</v>
      </c>
      <c r="E51" s="40">
        <v>42</v>
      </c>
    </row>
    <row r="52" spans="1:5" ht="12.75" thickBot="1" x14ac:dyDescent="0.2">
      <c r="A52" s="14" t="s">
        <v>65</v>
      </c>
      <c r="B52" s="26">
        <f>SUM(B48:B51)</f>
        <v>642</v>
      </c>
      <c r="C52" s="27">
        <f>SUM(C48:C51)</f>
        <v>143</v>
      </c>
      <c r="D52" s="27">
        <f>SUM(D48:D51)</f>
        <v>100</v>
      </c>
      <c r="E52" s="28">
        <f>SUM(E48:E51)</f>
        <v>389</v>
      </c>
    </row>
    <row r="53" spans="1:5" x14ac:dyDescent="0.15">
      <c r="A53" s="12" t="s">
        <v>45</v>
      </c>
      <c r="B53" s="35">
        <v>439</v>
      </c>
      <c r="C53" s="36">
        <v>116</v>
      </c>
      <c r="D53" s="36">
        <v>119</v>
      </c>
      <c r="E53" s="37">
        <v>183</v>
      </c>
    </row>
    <row r="54" spans="1:5" x14ac:dyDescent="0.15">
      <c r="A54" s="13" t="s">
        <v>46</v>
      </c>
      <c r="B54" s="38">
        <v>134</v>
      </c>
      <c r="C54" s="39">
        <v>30</v>
      </c>
      <c r="D54" s="39">
        <v>18</v>
      </c>
      <c r="E54" s="40">
        <v>83</v>
      </c>
    </row>
    <row r="55" spans="1:5" x14ac:dyDescent="0.15">
      <c r="A55" s="13" t="s">
        <v>47</v>
      </c>
      <c r="B55" s="38">
        <v>235</v>
      </c>
      <c r="C55" s="39">
        <v>35</v>
      </c>
      <c r="D55" s="39">
        <v>44</v>
      </c>
      <c r="E55" s="40">
        <v>151</v>
      </c>
    </row>
    <row r="56" spans="1:5" x14ac:dyDescent="0.15">
      <c r="A56" s="13" t="s">
        <v>48</v>
      </c>
      <c r="B56" s="38">
        <v>944</v>
      </c>
      <c r="C56" s="39">
        <v>303</v>
      </c>
      <c r="D56" s="39">
        <v>212</v>
      </c>
      <c r="E56" s="40">
        <v>389</v>
      </c>
    </row>
    <row r="57" spans="1:5" x14ac:dyDescent="0.15">
      <c r="A57" s="13" t="s">
        <v>49</v>
      </c>
      <c r="B57" s="38">
        <v>414</v>
      </c>
      <c r="C57" s="39">
        <v>100</v>
      </c>
      <c r="D57" s="39">
        <v>56</v>
      </c>
      <c r="E57" s="40">
        <v>166</v>
      </c>
    </row>
    <row r="58" spans="1:5" x14ac:dyDescent="0.15">
      <c r="A58" s="13" t="s">
        <v>50</v>
      </c>
      <c r="B58" s="38">
        <v>453</v>
      </c>
      <c r="C58" s="39">
        <v>80</v>
      </c>
      <c r="D58" s="39">
        <v>107</v>
      </c>
      <c r="E58" s="40">
        <v>244</v>
      </c>
    </row>
    <row r="59" spans="1:5" x14ac:dyDescent="0.15">
      <c r="A59" s="13" t="s">
        <v>51</v>
      </c>
      <c r="B59" s="41">
        <v>371</v>
      </c>
      <c r="C59" s="42">
        <v>112</v>
      </c>
      <c r="D59" s="42">
        <v>108</v>
      </c>
      <c r="E59" s="43">
        <v>145</v>
      </c>
    </row>
    <row r="60" spans="1:5" ht="12.75" thickBot="1" x14ac:dyDescent="0.2">
      <c r="A60" s="14" t="s">
        <v>66</v>
      </c>
      <c r="B60" s="26">
        <f>SUM(B53:B59)</f>
        <v>2990</v>
      </c>
      <c r="C60" s="27">
        <f>SUM(C53:C59)</f>
        <v>776</v>
      </c>
      <c r="D60" s="27">
        <f>SUM(D53:D59)</f>
        <v>664</v>
      </c>
      <c r="E60" s="28">
        <f>SUM(E53:E59)</f>
        <v>1361</v>
      </c>
    </row>
    <row r="61" spans="1:5" ht="12.75" thickBot="1" x14ac:dyDescent="0.2">
      <c r="A61" s="15" t="s">
        <v>52</v>
      </c>
      <c r="B61" s="44">
        <v>203</v>
      </c>
      <c r="C61" s="45">
        <v>32</v>
      </c>
      <c r="D61" s="45">
        <v>23</v>
      </c>
      <c r="E61" s="46">
        <v>143</v>
      </c>
    </row>
    <row r="62" spans="1:5" ht="13.5" thickTop="1" thickBot="1" x14ac:dyDescent="0.2">
      <c r="A62" s="16" t="s">
        <v>67</v>
      </c>
      <c r="B62" s="17">
        <f>B5+B14+B24+B29+B34+B41+B47+B52+B60+B61</f>
        <v>54662</v>
      </c>
      <c r="C62" s="21">
        <f>C5+C14+C24+C29+C34+C41+C47+C52+C60+C61</f>
        <v>18624</v>
      </c>
      <c r="D62" s="21">
        <f>D5+D14+D24+D29+D34+D41+D47+D52+D60+D61</f>
        <v>17829</v>
      </c>
      <c r="E62" s="22">
        <f>E5+E14+E24+E29+E34+E41+E47+E52+E60+E61</f>
        <v>16842</v>
      </c>
    </row>
    <row r="63" spans="1:5" ht="13.5" x14ac:dyDescent="0.15">
      <c r="B63" s="5"/>
      <c r="C63" s="5"/>
      <c r="D63" s="5"/>
      <c r="E63" s="5"/>
    </row>
  </sheetData>
  <phoneticPr fontId="7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96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33165</v>
      </c>
      <c r="C5" s="33">
        <v>13394</v>
      </c>
      <c r="D5" s="33">
        <v>13331</v>
      </c>
      <c r="E5" s="34">
        <v>6135</v>
      </c>
    </row>
    <row r="6" spans="1:9" ht="13.5" thickTop="1" thickBot="1" x14ac:dyDescent="0.2">
      <c r="A6" s="10" t="s">
        <v>58</v>
      </c>
      <c r="B6" s="18">
        <f>SUM(B62,-B5)</f>
        <v>26989</v>
      </c>
      <c r="C6" s="19">
        <f>SUM(C62,-C5)</f>
        <v>6569</v>
      </c>
      <c r="D6" s="19">
        <f>SUM(D62,-D5)</f>
        <v>5997</v>
      </c>
      <c r="E6" s="20">
        <f>SUM(E62,-E5)</f>
        <v>13194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6.368980310942271E-2</v>
      </c>
    </row>
    <row r="8" spans="1:9" x14ac:dyDescent="0.15">
      <c r="A8" s="12" t="s">
        <v>2</v>
      </c>
      <c r="B8" s="48">
        <v>420</v>
      </c>
      <c r="C8" s="36">
        <v>138</v>
      </c>
      <c r="D8" s="36">
        <v>128</v>
      </c>
      <c r="E8" s="37">
        <v>144</v>
      </c>
      <c r="G8" s="1" t="s">
        <v>6</v>
      </c>
      <c r="H8" s="6">
        <f>H11/H12</f>
        <v>2.0464084092478008E-2</v>
      </c>
    </row>
    <row r="9" spans="1:9" x14ac:dyDescent="0.15">
      <c r="A9" s="13" t="s">
        <v>3</v>
      </c>
      <c r="B9" s="49">
        <v>1961</v>
      </c>
      <c r="C9" s="39">
        <v>615</v>
      </c>
      <c r="D9" s="39">
        <v>628</v>
      </c>
      <c r="E9" s="40">
        <v>664</v>
      </c>
    </row>
    <row r="10" spans="1:9" x14ac:dyDescent="0.15">
      <c r="A10" s="13" t="s">
        <v>5</v>
      </c>
      <c r="B10" s="49">
        <v>937</v>
      </c>
      <c r="C10" s="39">
        <v>250</v>
      </c>
      <c r="D10" s="39">
        <v>209</v>
      </c>
      <c r="E10" s="40">
        <v>398</v>
      </c>
      <c r="G10" s="1" t="s">
        <v>9</v>
      </c>
      <c r="H10" s="7">
        <f>B62</f>
        <v>60154</v>
      </c>
      <c r="I10" s="1" t="s">
        <v>10</v>
      </c>
    </row>
    <row r="11" spans="1:9" x14ac:dyDescent="0.15">
      <c r="A11" s="13" t="s">
        <v>7</v>
      </c>
      <c r="B11" s="49">
        <v>257</v>
      </c>
      <c r="C11" s="39">
        <v>58</v>
      </c>
      <c r="D11" s="39">
        <v>67</v>
      </c>
      <c r="E11" s="40">
        <v>116</v>
      </c>
      <c r="G11" s="1" t="s">
        <v>12</v>
      </c>
      <c r="H11" s="7">
        <f>D62</f>
        <v>19328</v>
      </c>
      <c r="I11" s="1" t="s">
        <v>10</v>
      </c>
    </row>
    <row r="12" spans="1:9" x14ac:dyDescent="0.15">
      <c r="A12" s="13" t="s">
        <v>8</v>
      </c>
      <c r="B12" s="49">
        <v>577</v>
      </c>
      <c r="C12" s="39">
        <v>104</v>
      </c>
      <c r="D12" s="39">
        <v>78</v>
      </c>
      <c r="E12" s="40">
        <v>377</v>
      </c>
      <c r="G12" s="1" t="s">
        <v>100</v>
      </c>
      <c r="H12" s="50">
        <v>944484</v>
      </c>
      <c r="I12" s="1" t="s">
        <v>10</v>
      </c>
    </row>
    <row r="13" spans="1:9" x14ac:dyDescent="0.15">
      <c r="A13" s="13" t="s">
        <v>11</v>
      </c>
      <c r="B13" s="49">
        <v>552</v>
      </c>
      <c r="C13" s="39">
        <v>150</v>
      </c>
      <c r="D13" s="39">
        <v>109</v>
      </c>
      <c r="E13" s="40">
        <v>276</v>
      </c>
    </row>
    <row r="14" spans="1:9" ht="12.75" thickBot="1" x14ac:dyDescent="0.2">
      <c r="A14" s="14" t="s">
        <v>59</v>
      </c>
      <c r="B14" s="26">
        <f>SUM(B8:B13)</f>
        <v>4704</v>
      </c>
      <c r="C14" s="27">
        <f>SUM(C8:C13)</f>
        <v>1315</v>
      </c>
      <c r="D14" s="27">
        <f>SUM(D8:D13)</f>
        <v>1219</v>
      </c>
      <c r="E14" s="28">
        <f>SUM(E8:E13)</f>
        <v>1975</v>
      </c>
    </row>
    <row r="15" spans="1:9" x14ac:dyDescent="0.15">
      <c r="A15" s="12" t="s">
        <v>13</v>
      </c>
      <c r="B15" s="35">
        <v>1284</v>
      </c>
      <c r="C15" s="36">
        <v>362</v>
      </c>
      <c r="D15" s="36">
        <v>245</v>
      </c>
      <c r="E15" s="37">
        <v>575</v>
      </c>
    </row>
    <row r="16" spans="1:9" x14ac:dyDescent="0.15">
      <c r="A16" s="13" t="s">
        <v>14</v>
      </c>
      <c r="B16" s="38">
        <v>2635</v>
      </c>
      <c r="C16" s="39">
        <v>625</v>
      </c>
      <c r="D16" s="39">
        <v>557</v>
      </c>
      <c r="E16" s="40">
        <v>1317</v>
      </c>
    </row>
    <row r="17" spans="1:5" x14ac:dyDescent="0.15">
      <c r="A17" s="13" t="s">
        <v>15</v>
      </c>
      <c r="B17" s="38">
        <v>1707</v>
      </c>
      <c r="C17" s="39">
        <v>430</v>
      </c>
      <c r="D17" s="39">
        <v>443</v>
      </c>
      <c r="E17" s="40">
        <v>775</v>
      </c>
    </row>
    <row r="18" spans="1:5" x14ac:dyDescent="0.15">
      <c r="A18" s="13" t="s">
        <v>16</v>
      </c>
      <c r="B18" s="38">
        <v>467</v>
      </c>
      <c r="C18" s="39">
        <v>92</v>
      </c>
      <c r="D18" s="39">
        <v>98</v>
      </c>
      <c r="E18" s="40">
        <v>269</v>
      </c>
    </row>
    <row r="19" spans="1:5" x14ac:dyDescent="0.15">
      <c r="A19" s="13" t="s">
        <v>17</v>
      </c>
      <c r="B19" s="38">
        <v>1738</v>
      </c>
      <c r="C19" s="39">
        <v>435</v>
      </c>
      <c r="D19" s="39">
        <v>354</v>
      </c>
      <c r="E19" s="40">
        <v>916</v>
      </c>
    </row>
    <row r="20" spans="1:5" x14ac:dyDescent="0.15">
      <c r="A20" s="13" t="s">
        <v>18</v>
      </c>
      <c r="B20" s="38">
        <v>85</v>
      </c>
      <c r="C20" s="39">
        <v>20</v>
      </c>
      <c r="D20" s="39">
        <v>30</v>
      </c>
      <c r="E20" s="40">
        <v>34</v>
      </c>
    </row>
    <row r="21" spans="1:5" x14ac:dyDescent="0.15">
      <c r="A21" s="13" t="s">
        <v>19</v>
      </c>
      <c r="B21" s="38">
        <v>269</v>
      </c>
      <c r="C21" s="39">
        <v>88</v>
      </c>
      <c r="D21" s="39">
        <v>53</v>
      </c>
      <c r="E21" s="40">
        <v>127</v>
      </c>
    </row>
    <row r="22" spans="1:5" x14ac:dyDescent="0.15">
      <c r="A22" s="13" t="s">
        <v>24</v>
      </c>
      <c r="B22" s="38">
        <v>118</v>
      </c>
      <c r="C22" s="39">
        <v>34</v>
      </c>
      <c r="D22" s="39">
        <v>24</v>
      </c>
      <c r="E22" s="40">
        <v>57</v>
      </c>
    </row>
    <row r="23" spans="1:5" x14ac:dyDescent="0.15">
      <c r="A23" s="13" t="s">
        <v>27</v>
      </c>
      <c r="B23" s="38">
        <v>504</v>
      </c>
      <c r="C23" s="39">
        <v>98</v>
      </c>
      <c r="D23" s="39">
        <v>70</v>
      </c>
      <c r="E23" s="40">
        <v>321</v>
      </c>
    </row>
    <row r="24" spans="1:5" ht="12.75" thickBot="1" x14ac:dyDescent="0.2">
      <c r="A24" s="14" t="s">
        <v>60</v>
      </c>
      <c r="B24" s="26">
        <f>SUM(B15:B23)</f>
        <v>8807</v>
      </c>
      <c r="C24" s="27">
        <f>SUM(C15:C23)</f>
        <v>2184</v>
      </c>
      <c r="D24" s="27">
        <f>SUM(D15:D23)</f>
        <v>1874</v>
      </c>
      <c r="E24" s="28">
        <f>SUM(E15:E23)</f>
        <v>4391</v>
      </c>
    </row>
    <row r="25" spans="1:5" x14ac:dyDescent="0.15">
      <c r="A25" s="12" t="s">
        <v>20</v>
      </c>
      <c r="B25" s="35">
        <v>390</v>
      </c>
      <c r="C25" s="36">
        <v>76</v>
      </c>
      <c r="D25" s="36">
        <v>76</v>
      </c>
      <c r="E25" s="37">
        <v>230</v>
      </c>
    </row>
    <row r="26" spans="1:5" x14ac:dyDescent="0.15">
      <c r="A26" s="13" t="s">
        <v>21</v>
      </c>
      <c r="B26" s="38">
        <v>112</v>
      </c>
      <c r="C26" s="39">
        <v>21</v>
      </c>
      <c r="D26" s="39">
        <v>26</v>
      </c>
      <c r="E26" s="40">
        <v>54</v>
      </c>
    </row>
    <row r="27" spans="1:5" x14ac:dyDescent="0.15">
      <c r="A27" s="13" t="s">
        <v>22</v>
      </c>
      <c r="B27" s="38">
        <v>192</v>
      </c>
      <c r="C27" s="39">
        <v>37</v>
      </c>
      <c r="D27" s="39">
        <v>47</v>
      </c>
      <c r="E27" s="40">
        <v>80</v>
      </c>
    </row>
    <row r="28" spans="1:5" x14ac:dyDescent="0.15">
      <c r="A28" s="13" t="s">
        <v>23</v>
      </c>
      <c r="B28" s="38">
        <v>47</v>
      </c>
      <c r="C28" s="39">
        <v>14</v>
      </c>
      <c r="D28" s="39">
        <v>13</v>
      </c>
      <c r="E28" s="40">
        <v>15</v>
      </c>
    </row>
    <row r="29" spans="1:5" ht="12.75" thickBot="1" x14ac:dyDescent="0.2">
      <c r="A29" s="14" t="s">
        <v>61</v>
      </c>
      <c r="B29" s="26">
        <f>SUM(B25:B28)</f>
        <v>741</v>
      </c>
      <c r="C29" s="27">
        <f>SUM(C25:C28)</f>
        <v>148</v>
      </c>
      <c r="D29" s="27">
        <f>SUM(D25:D28)</f>
        <v>162</v>
      </c>
      <c r="E29" s="28">
        <f>SUM(E25:E28)</f>
        <v>379</v>
      </c>
    </row>
    <row r="30" spans="1:5" x14ac:dyDescent="0.15">
      <c r="A30" s="12" t="s">
        <v>25</v>
      </c>
      <c r="B30" s="35">
        <v>705</v>
      </c>
      <c r="C30" s="36">
        <v>190</v>
      </c>
      <c r="D30" s="36">
        <v>129</v>
      </c>
      <c r="E30" s="37">
        <v>332</v>
      </c>
    </row>
    <row r="31" spans="1:5" x14ac:dyDescent="0.15">
      <c r="A31" s="13" t="s">
        <v>26</v>
      </c>
      <c r="B31" s="38">
        <v>303</v>
      </c>
      <c r="C31" s="39">
        <v>56</v>
      </c>
      <c r="D31" s="39">
        <v>67</v>
      </c>
      <c r="E31" s="40">
        <v>130</v>
      </c>
    </row>
    <row r="32" spans="1:5" x14ac:dyDescent="0.15">
      <c r="A32" s="13" t="s">
        <v>28</v>
      </c>
      <c r="B32" s="38">
        <v>1488</v>
      </c>
      <c r="C32" s="39">
        <v>255</v>
      </c>
      <c r="D32" s="39">
        <v>339</v>
      </c>
      <c r="E32" s="40">
        <v>808</v>
      </c>
    </row>
    <row r="33" spans="1:5" x14ac:dyDescent="0.15">
      <c r="A33" s="13" t="s">
        <v>29</v>
      </c>
      <c r="B33" s="38">
        <v>414</v>
      </c>
      <c r="C33" s="39">
        <v>56</v>
      </c>
      <c r="D33" s="39">
        <v>43</v>
      </c>
      <c r="E33" s="40">
        <v>287</v>
      </c>
    </row>
    <row r="34" spans="1:5" ht="12.75" thickBot="1" x14ac:dyDescent="0.2">
      <c r="A34" s="14" t="s">
        <v>62</v>
      </c>
      <c r="B34" s="26">
        <f>SUM(B30:B33)</f>
        <v>2910</v>
      </c>
      <c r="C34" s="27">
        <f>SUM(C30:C33)</f>
        <v>557</v>
      </c>
      <c r="D34" s="27">
        <f>SUM(D30:D33)</f>
        <v>578</v>
      </c>
      <c r="E34" s="28">
        <f>SUM(E30:E33)</f>
        <v>1557</v>
      </c>
    </row>
    <row r="35" spans="1:5" x14ac:dyDescent="0.15">
      <c r="A35" s="12" t="s">
        <v>30</v>
      </c>
      <c r="B35" s="35">
        <v>161</v>
      </c>
      <c r="C35" s="36">
        <v>25</v>
      </c>
      <c r="D35" s="36">
        <v>38</v>
      </c>
      <c r="E35" s="37">
        <v>84</v>
      </c>
    </row>
    <row r="36" spans="1:5" x14ac:dyDescent="0.15">
      <c r="A36" s="13" t="s">
        <v>31</v>
      </c>
      <c r="B36" s="38">
        <v>186</v>
      </c>
      <c r="C36" s="39">
        <v>39</v>
      </c>
      <c r="D36" s="39">
        <v>31</v>
      </c>
      <c r="E36" s="40">
        <v>108</v>
      </c>
    </row>
    <row r="37" spans="1:5" x14ac:dyDescent="0.15">
      <c r="A37" s="13" t="s">
        <v>32</v>
      </c>
      <c r="B37" s="38">
        <v>46</v>
      </c>
      <c r="C37" s="39">
        <v>7</v>
      </c>
      <c r="D37" s="39">
        <v>15</v>
      </c>
      <c r="E37" s="40">
        <v>24</v>
      </c>
    </row>
    <row r="38" spans="1:5" x14ac:dyDescent="0.15">
      <c r="A38" s="13" t="s">
        <v>33</v>
      </c>
      <c r="B38" s="38">
        <v>845</v>
      </c>
      <c r="C38" s="39">
        <v>210</v>
      </c>
      <c r="D38" s="39">
        <v>202</v>
      </c>
      <c r="E38" s="40">
        <v>430</v>
      </c>
    </row>
    <row r="39" spans="1:5" x14ac:dyDescent="0.15">
      <c r="A39" s="13" t="s">
        <v>34</v>
      </c>
      <c r="B39" s="38">
        <v>173</v>
      </c>
      <c r="C39" s="39">
        <v>19</v>
      </c>
      <c r="D39" s="39">
        <v>14</v>
      </c>
      <c r="E39" s="40">
        <v>131</v>
      </c>
    </row>
    <row r="40" spans="1:5" x14ac:dyDescent="0.15">
      <c r="A40" s="13" t="s">
        <v>35</v>
      </c>
      <c r="B40" s="38">
        <v>47</v>
      </c>
      <c r="C40" s="39">
        <v>8</v>
      </c>
      <c r="D40" s="39">
        <v>5</v>
      </c>
      <c r="E40" s="40">
        <v>34</v>
      </c>
    </row>
    <row r="41" spans="1:5" ht="12.75" thickBot="1" x14ac:dyDescent="0.2">
      <c r="A41" s="14" t="s">
        <v>63</v>
      </c>
      <c r="B41" s="26">
        <f>SUM(B35:B40)</f>
        <v>1458</v>
      </c>
      <c r="C41" s="27">
        <f>SUM(C35:C40)</f>
        <v>308</v>
      </c>
      <c r="D41" s="27">
        <f>SUM(D35:D40)</f>
        <v>305</v>
      </c>
      <c r="E41" s="28">
        <f>SUM(E35:E40)</f>
        <v>811</v>
      </c>
    </row>
    <row r="42" spans="1:5" x14ac:dyDescent="0.15">
      <c r="A42" s="12" t="s">
        <v>36</v>
      </c>
      <c r="B42" s="35">
        <v>455</v>
      </c>
      <c r="C42" s="36">
        <v>158</v>
      </c>
      <c r="D42" s="36">
        <v>143</v>
      </c>
      <c r="E42" s="37">
        <v>126</v>
      </c>
    </row>
    <row r="43" spans="1:5" x14ac:dyDescent="0.15">
      <c r="A43" s="13" t="s">
        <v>37</v>
      </c>
      <c r="B43" s="38">
        <v>510</v>
      </c>
      <c r="C43" s="39">
        <v>114</v>
      </c>
      <c r="D43" s="39">
        <v>118</v>
      </c>
      <c r="E43" s="40">
        <v>248</v>
      </c>
    </row>
    <row r="44" spans="1:5" x14ac:dyDescent="0.15">
      <c r="A44" s="13" t="s">
        <v>38</v>
      </c>
      <c r="B44" s="38">
        <v>908</v>
      </c>
      <c r="C44" s="39">
        <v>230</v>
      </c>
      <c r="D44" s="39">
        <v>183</v>
      </c>
      <c r="E44" s="40">
        <v>460</v>
      </c>
    </row>
    <row r="45" spans="1:5" x14ac:dyDescent="0.15">
      <c r="A45" s="13" t="s">
        <v>39</v>
      </c>
      <c r="B45" s="38">
        <v>393</v>
      </c>
      <c r="C45" s="39">
        <v>108</v>
      </c>
      <c r="D45" s="39">
        <v>108</v>
      </c>
      <c r="E45" s="40">
        <v>165</v>
      </c>
    </row>
    <row r="46" spans="1:5" x14ac:dyDescent="0.15">
      <c r="A46" s="13" t="s">
        <v>40</v>
      </c>
      <c r="B46" s="38">
        <v>131</v>
      </c>
      <c r="C46" s="39">
        <v>36</v>
      </c>
      <c r="D46" s="39">
        <v>30</v>
      </c>
      <c r="E46" s="40">
        <v>57</v>
      </c>
    </row>
    <row r="47" spans="1:5" ht="12.75" thickBot="1" x14ac:dyDescent="0.2">
      <c r="A47" s="14" t="s">
        <v>64</v>
      </c>
      <c r="B47" s="26">
        <f>SUM(B42:B46)</f>
        <v>2397</v>
      </c>
      <c r="C47" s="27">
        <f>SUM(C42:C46)</f>
        <v>646</v>
      </c>
      <c r="D47" s="27">
        <f>SUM(D42:D46)</f>
        <v>582</v>
      </c>
      <c r="E47" s="28">
        <f>SUM(E42:E46)</f>
        <v>1056</v>
      </c>
    </row>
    <row r="48" spans="1:5" x14ac:dyDescent="0.15">
      <c r="A48" s="12" t="s">
        <v>41</v>
      </c>
      <c r="B48" s="35">
        <v>153</v>
      </c>
      <c r="C48" s="36">
        <v>31</v>
      </c>
      <c r="D48" s="36">
        <v>12</v>
      </c>
      <c r="E48" s="37">
        <v>109</v>
      </c>
    </row>
    <row r="49" spans="1:5" x14ac:dyDescent="0.15">
      <c r="A49" s="13" t="s">
        <v>42</v>
      </c>
      <c r="B49" s="38">
        <v>324</v>
      </c>
      <c r="C49" s="39">
        <v>30</v>
      </c>
      <c r="D49" s="39">
        <v>40</v>
      </c>
      <c r="E49" s="40">
        <v>244</v>
      </c>
    </row>
    <row r="50" spans="1:5" x14ac:dyDescent="0.15">
      <c r="A50" s="13" t="s">
        <v>43</v>
      </c>
      <c r="B50" s="38">
        <v>314</v>
      </c>
      <c r="C50" s="39">
        <v>89</v>
      </c>
      <c r="D50" s="39">
        <v>62</v>
      </c>
      <c r="E50" s="40">
        <v>153</v>
      </c>
    </row>
    <row r="51" spans="1:5" x14ac:dyDescent="0.15">
      <c r="A51" s="13" t="s">
        <v>44</v>
      </c>
      <c r="B51" s="38">
        <v>165</v>
      </c>
      <c r="C51" s="39">
        <v>37</v>
      </c>
      <c r="D51" s="39">
        <v>30</v>
      </c>
      <c r="E51" s="40">
        <v>98</v>
      </c>
    </row>
    <row r="52" spans="1:5" ht="12.75" thickBot="1" x14ac:dyDescent="0.2">
      <c r="A52" s="14" t="s">
        <v>65</v>
      </c>
      <c r="B52" s="26">
        <f>SUM(B48:B51)</f>
        <v>956</v>
      </c>
      <c r="C52" s="27">
        <f>SUM(C48:C51)</f>
        <v>187</v>
      </c>
      <c r="D52" s="27">
        <f>SUM(D48:D51)</f>
        <v>144</v>
      </c>
      <c r="E52" s="28">
        <f>SUM(E48:E51)</f>
        <v>604</v>
      </c>
    </row>
    <row r="53" spans="1:5" x14ac:dyDescent="0.15">
      <c r="A53" s="12" t="s">
        <v>45</v>
      </c>
      <c r="B53" s="35">
        <v>689</v>
      </c>
      <c r="C53" s="36">
        <v>180</v>
      </c>
      <c r="D53" s="36">
        <v>175</v>
      </c>
      <c r="E53" s="37">
        <v>290</v>
      </c>
    </row>
    <row r="54" spans="1:5" x14ac:dyDescent="0.15">
      <c r="A54" s="13" t="s">
        <v>46</v>
      </c>
      <c r="B54" s="38">
        <v>135</v>
      </c>
      <c r="C54" s="39">
        <v>36</v>
      </c>
      <c r="D54" s="39">
        <v>27</v>
      </c>
      <c r="E54" s="40">
        <v>69</v>
      </c>
    </row>
    <row r="55" spans="1:5" x14ac:dyDescent="0.15">
      <c r="A55" s="13" t="s">
        <v>47</v>
      </c>
      <c r="B55" s="38">
        <v>345</v>
      </c>
      <c r="C55" s="39">
        <v>73</v>
      </c>
      <c r="D55" s="39">
        <v>68</v>
      </c>
      <c r="E55" s="40">
        <v>201</v>
      </c>
    </row>
    <row r="56" spans="1:5" x14ac:dyDescent="0.15">
      <c r="A56" s="13" t="s">
        <v>48</v>
      </c>
      <c r="B56" s="38">
        <v>1536</v>
      </c>
      <c r="C56" s="39">
        <v>391</v>
      </c>
      <c r="D56" s="39">
        <v>400</v>
      </c>
      <c r="E56" s="40">
        <v>667</v>
      </c>
    </row>
    <row r="57" spans="1:5" x14ac:dyDescent="0.15">
      <c r="A57" s="13" t="s">
        <v>49</v>
      </c>
      <c r="B57" s="38">
        <v>477</v>
      </c>
      <c r="C57" s="39">
        <v>110</v>
      </c>
      <c r="D57" s="39">
        <v>64</v>
      </c>
      <c r="E57" s="40">
        <v>247</v>
      </c>
    </row>
    <row r="58" spans="1:5" x14ac:dyDescent="0.15">
      <c r="A58" s="13" t="s">
        <v>50</v>
      </c>
      <c r="B58" s="38">
        <v>789</v>
      </c>
      <c r="C58" s="39">
        <v>181</v>
      </c>
      <c r="D58" s="39">
        <v>157</v>
      </c>
      <c r="E58" s="40">
        <v>420</v>
      </c>
    </row>
    <row r="59" spans="1:5" x14ac:dyDescent="0.15">
      <c r="A59" s="13" t="s">
        <v>51</v>
      </c>
      <c r="B59" s="41">
        <v>828</v>
      </c>
      <c r="C59" s="42">
        <v>220</v>
      </c>
      <c r="D59" s="42">
        <v>225</v>
      </c>
      <c r="E59" s="43">
        <v>371</v>
      </c>
    </row>
    <row r="60" spans="1:5" ht="12.75" thickBot="1" x14ac:dyDescent="0.2">
      <c r="A60" s="14" t="s">
        <v>66</v>
      </c>
      <c r="B60" s="26">
        <f>SUM(B53:B59)</f>
        <v>4799</v>
      </c>
      <c r="C60" s="27">
        <f>SUM(C53:C59)</f>
        <v>1191</v>
      </c>
      <c r="D60" s="27">
        <f>SUM(D53:D59)</f>
        <v>1116</v>
      </c>
      <c r="E60" s="28">
        <f>SUM(E53:E59)</f>
        <v>2265</v>
      </c>
    </row>
    <row r="61" spans="1:5" ht="12.75" thickBot="1" x14ac:dyDescent="0.2">
      <c r="A61" s="15" t="s">
        <v>52</v>
      </c>
      <c r="B61" s="44">
        <v>217</v>
      </c>
      <c r="C61" s="45">
        <v>33</v>
      </c>
      <c r="D61" s="45">
        <v>17</v>
      </c>
      <c r="E61" s="46">
        <v>156</v>
      </c>
    </row>
    <row r="62" spans="1:5" ht="13.5" thickTop="1" thickBot="1" x14ac:dyDescent="0.2">
      <c r="A62" s="16" t="s">
        <v>67</v>
      </c>
      <c r="B62" s="17">
        <f>B5+B14+B24+B29+B34+B41+B47+B52+B60+B61</f>
        <v>60154</v>
      </c>
      <c r="C62" s="21">
        <f>C5+C14+C24+C29+C34+C41+C47+C52+C60+C61</f>
        <v>19963</v>
      </c>
      <c r="D62" s="21">
        <f>D5+D14+D24+D29+D34+D41+D47+D52+D60+D61</f>
        <v>19328</v>
      </c>
      <c r="E62" s="22">
        <f>E5+E14+E24+E29+E34+E41+E47+E52+E60+E61</f>
        <v>19329</v>
      </c>
    </row>
    <row r="63" spans="1:5" ht="13.5" x14ac:dyDescent="0.15">
      <c r="B63" s="5"/>
      <c r="C63" s="5"/>
      <c r="D63" s="5"/>
      <c r="E63" s="5"/>
    </row>
  </sheetData>
  <phoneticPr fontId="1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pane ySplit="1" topLeftCell="A2" activePane="bottomLeft" state="frozen"/>
      <selection activeCell="E16" sqref="E16"/>
      <selection pane="bottomLeft" activeCell="F23" sqref="F2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98</v>
      </c>
      <c r="B1" s="51"/>
      <c r="C1" s="51"/>
      <c r="D1" s="51"/>
      <c r="E1" s="52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99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29588</v>
      </c>
      <c r="C5" s="33">
        <v>11689</v>
      </c>
      <c r="D5" s="33">
        <v>12014</v>
      </c>
      <c r="E5" s="34">
        <v>5593</v>
      </c>
    </row>
    <row r="6" spans="1:9" ht="13.5" thickTop="1" thickBot="1" x14ac:dyDescent="0.2">
      <c r="A6" s="10" t="s">
        <v>58</v>
      </c>
      <c r="B6" s="18">
        <f>SUM(B62,-B5)</f>
        <v>24185</v>
      </c>
      <c r="C6" s="19">
        <f>SUM(C62,-C5)</f>
        <v>5798</v>
      </c>
      <c r="D6" s="19">
        <f>SUM(D62,-D5)</f>
        <v>5331</v>
      </c>
      <c r="E6" s="20">
        <f>SUM(E62,-E5)</f>
        <v>11949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5.7105627303823854E-2</v>
      </c>
    </row>
    <row r="8" spans="1:9" x14ac:dyDescent="0.15">
      <c r="A8" s="12" t="s">
        <v>2</v>
      </c>
      <c r="B8" s="48">
        <v>440</v>
      </c>
      <c r="C8" s="36">
        <v>146</v>
      </c>
      <c r="D8" s="36">
        <v>109</v>
      </c>
      <c r="E8" s="37">
        <v>179</v>
      </c>
      <c r="G8" s="1" t="s">
        <v>6</v>
      </c>
      <c r="H8" s="6">
        <f>H11/H12</f>
        <v>1.8419971093017403E-2</v>
      </c>
    </row>
    <row r="9" spans="1:9" x14ac:dyDescent="0.15">
      <c r="A9" s="13" t="s">
        <v>3</v>
      </c>
      <c r="B9" s="49">
        <v>1747</v>
      </c>
      <c r="C9" s="39">
        <v>549</v>
      </c>
      <c r="D9" s="39">
        <v>575</v>
      </c>
      <c r="E9" s="40">
        <v>557</v>
      </c>
    </row>
    <row r="10" spans="1:9" x14ac:dyDescent="0.15">
      <c r="A10" s="13" t="s">
        <v>5</v>
      </c>
      <c r="B10" s="49">
        <v>852</v>
      </c>
      <c r="C10" s="39">
        <v>238</v>
      </c>
      <c r="D10" s="39">
        <v>182</v>
      </c>
      <c r="E10" s="40">
        <v>359</v>
      </c>
      <c r="G10" s="1" t="s">
        <v>9</v>
      </c>
      <c r="H10" s="7">
        <f>B62</f>
        <v>53773</v>
      </c>
      <c r="I10" s="1" t="s">
        <v>10</v>
      </c>
    </row>
    <row r="11" spans="1:9" x14ac:dyDescent="0.15">
      <c r="A11" s="13" t="s">
        <v>7</v>
      </c>
      <c r="B11" s="49">
        <v>203</v>
      </c>
      <c r="C11" s="39">
        <v>50</v>
      </c>
      <c r="D11" s="39">
        <v>51</v>
      </c>
      <c r="E11" s="40">
        <v>94</v>
      </c>
      <c r="G11" s="1" t="s">
        <v>12</v>
      </c>
      <c r="H11" s="7">
        <f>D62</f>
        <v>17345</v>
      </c>
      <c r="I11" s="1" t="s">
        <v>10</v>
      </c>
    </row>
    <row r="12" spans="1:9" x14ac:dyDescent="0.15">
      <c r="A12" s="13" t="s">
        <v>8</v>
      </c>
      <c r="B12" s="49">
        <v>534</v>
      </c>
      <c r="C12" s="39">
        <v>109</v>
      </c>
      <c r="D12" s="39">
        <v>78</v>
      </c>
      <c r="E12" s="40">
        <v>342</v>
      </c>
      <c r="G12" s="1" t="s">
        <v>101</v>
      </c>
      <c r="H12" s="50">
        <v>941641</v>
      </c>
      <c r="I12" s="1" t="s">
        <v>10</v>
      </c>
    </row>
    <row r="13" spans="1:9" x14ac:dyDescent="0.15">
      <c r="A13" s="13" t="s">
        <v>11</v>
      </c>
      <c r="B13" s="49">
        <v>559</v>
      </c>
      <c r="C13" s="39">
        <v>143</v>
      </c>
      <c r="D13" s="39">
        <v>109</v>
      </c>
      <c r="E13" s="40">
        <v>294</v>
      </c>
    </row>
    <row r="14" spans="1:9" ht="12.75" thickBot="1" x14ac:dyDescent="0.2">
      <c r="A14" s="14" t="s">
        <v>59</v>
      </c>
      <c r="B14" s="26">
        <f>SUM(B8:B13)</f>
        <v>4335</v>
      </c>
      <c r="C14" s="27">
        <f>SUM(C8:C13)</f>
        <v>1235</v>
      </c>
      <c r="D14" s="27">
        <f>SUM(D8:D13)</f>
        <v>1104</v>
      </c>
      <c r="E14" s="28">
        <f>SUM(E8:E13)</f>
        <v>1825</v>
      </c>
    </row>
    <row r="15" spans="1:9" x14ac:dyDescent="0.15">
      <c r="A15" s="12" t="s">
        <v>13</v>
      </c>
      <c r="B15" s="35">
        <v>1156</v>
      </c>
      <c r="C15" s="36">
        <v>299</v>
      </c>
      <c r="D15" s="36">
        <v>209</v>
      </c>
      <c r="E15" s="37">
        <v>545</v>
      </c>
    </row>
    <row r="16" spans="1:9" x14ac:dyDescent="0.15">
      <c r="A16" s="13" t="s">
        <v>14</v>
      </c>
      <c r="B16" s="38">
        <v>2315</v>
      </c>
      <c r="C16" s="39">
        <v>536</v>
      </c>
      <c r="D16" s="39">
        <v>487</v>
      </c>
      <c r="E16" s="40">
        <v>1179</v>
      </c>
    </row>
    <row r="17" spans="1:5" x14ac:dyDescent="0.15">
      <c r="A17" s="13" t="s">
        <v>15</v>
      </c>
      <c r="B17" s="38">
        <v>1569</v>
      </c>
      <c r="C17" s="39">
        <v>411</v>
      </c>
      <c r="D17" s="39">
        <v>417</v>
      </c>
      <c r="E17" s="40">
        <v>690</v>
      </c>
    </row>
    <row r="18" spans="1:5" x14ac:dyDescent="0.15">
      <c r="A18" s="13" t="s">
        <v>16</v>
      </c>
      <c r="B18" s="38">
        <v>397</v>
      </c>
      <c r="C18" s="39">
        <v>70</v>
      </c>
      <c r="D18" s="39">
        <v>83</v>
      </c>
      <c r="E18" s="40">
        <v>235</v>
      </c>
    </row>
    <row r="19" spans="1:5" x14ac:dyDescent="0.15">
      <c r="A19" s="13" t="s">
        <v>17</v>
      </c>
      <c r="B19" s="38">
        <v>1607</v>
      </c>
      <c r="C19" s="39">
        <v>444</v>
      </c>
      <c r="D19" s="39">
        <v>322</v>
      </c>
      <c r="E19" s="40">
        <v>803</v>
      </c>
    </row>
    <row r="20" spans="1:5" x14ac:dyDescent="0.15">
      <c r="A20" s="13" t="s">
        <v>18</v>
      </c>
      <c r="B20" s="38">
        <v>54</v>
      </c>
      <c r="C20" s="39">
        <v>17</v>
      </c>
      <c r="D20" s="39">
        <v>19</v>
      </c>
      <c r="E20" s="40">
        <v>17</v>
      </c>
    </row>
    <row r="21" spans="1:5" x14ac:dyDescent="0.15">
      <c r="A21" s="13" t="s">
        <v>19</v>
      </c>
      <c r="B21" s="38">
        <v>258</v>
      </c>
      <c r="C21" s="39">
        <v>75</v>
      </c>
      <c r="D21" s="39">
        <v>57</v>
      </c>
      <c r="E21" s="40">
        <v>123</v>
      </c>
    </row>
    <row r="22" spans="1:5" x14ac:dyDescent="0.15">
      <c r="A22" s="13" t="s">
        <v>24</v>
      </c>
      <c r="B22" s="38">
        <v>138</v>
      </c>
      <c r="C22" s="39">
        <v>38</v>
      </c>
      <c r="D22" s="39">
        <v>36</v>
      </c>
      <c r="E22" s="40">
        <v>61</v>
      </c>
    </row>
    <row r="23" spans="1:5" x14ac:dyDescent="0.15">
      <c r="A23" s="13" t="s">
        <v>27</v>
      </c>
      <c r="B23" s="38">
        <v>480</v>
      </c>
      <c r="C23" s="39">
        <v>100</v>
      </c>
      <c r="D23" s="39">
        <v>72</v>
      </c>
      <c r="E23" s="40">
        <v>291</v>
      </c>
    </row>
    <row r="24" spans="1:5" ht="12.75" thickBot="1" x14ac:dyDescent="0.2">
      <c r="A24" s="14" t="s">
        <v>60</v>
      </c>
      <c r="B24" s="26">
        <f>SUM(B15:B23)</f>
        <v>7974</v>
      </c>
      <c r="C24" s="27">
        <f>SUM(C15:C23)</f>
        <v>1990</v>
      </c>
      <c r="D24" s="27">
        <f>SUM(D15:D23)</f>
        <v>1702</v>
      </c>
      <c r="E24" s="28">
        <f>SUM(E15:E23)</f>
        <v>3944</v>
      </c>
    </row>
    <row r="25" spans="1:5" x14ac:dyDescent="0.15">
      <c r="A25" s="12" t="s">
        <v>20</v>
      </c>
      <c r="B25" s="35">
        <v>344</v>
      </c>
      <c r="C25" s="36">
        <v>73</v>
      </c>
      <c r="D25" s="36">
        <v>62</v>
      </c>
      <c r="E25" s="37">
        <v>201</v>
      </c>
    </row>
    <row r="26" spans="1:5" x14ac:dyDescent="0.15">
      <c r="A26" s="13" t="s">
        <v>21</v>
      </c>
      <c r="B26" s="38">
        <v>75</v>
      </c>
      <c r="C26" s="39">
        <v>15</v>
      </c>
      <c r="D26" s="39">
        <v>19</v>
      </c>
      <c r="E26" s="40">
        <v>38</v>
      </c>
    </row>
    <row r="27" spans="1:5" x14ac:dyDescent="0.15">
      <c r="A27" s="13" t="s">
        <v>22</v>
      </c>
      <c r="B27" s="38">
        <v>177</v>
      </c>
      <c r="C27" s="39">
        <v>34</v>
      </c>
      <c r="D27" s="39">
        <v>36</v>
      </c>
      <c r="E27" s="40">
        <v>85</v>
      </c>
    </row>
    <row r="28" spans="1:5" x14ac:dyDescent="0.15">
      <c r="A28" s="13" t="s">
        <v>23</v>
      </c>
      <c r="B28" s="38">
        <v>45</v>
      </c>
      <c r="C28" s="39">
        <v>12</v>
      </c>
      <c r="D28" s="39">
        <v>10</v>
      </c>
      <c r="E28" s="40">
        <v>18</v>
      </c>
    </row>
    <row r="29" spans="1:5" ht="12.75" thickBot="1" x14ac:dyDescent="0.2">
      <c r="A29" s="14" t="s">
        <v>61</v>
      </c>
      <c r="B29" s="26">
        <f>SUM(B25:B28)</f>
        <v>641</v>
      </c>
      <c r="C29" s="27">
        <f>SUM(C25:C28)</f>
        <v>134</v>
      </c>
      <c r="D29" s="27">
        <f>SUM(D25:D28)</f>
        <v>127</v>
      </c>
      <c r="E29" s="28">
        <f>SUM(E25:E28)</f>
        <v>342</v>
      </c>
    </row>
    <row r="30" spans="1:5" x14ac:dyDescent="0.15">
      <c r="A30" s="12" t="s">
        <v>25</v>
      </c>
      <c r="B30" s="35">
        <v>687</v>
      </c>
      <c r="C30" s="36">
        <v>162</v>
      </c>
      <c r="D30" s="36">
        <v>151</v>
      </c>
      <c r="E30" s="37">
        <v>332</v>
      </c>
    </row>
    <row r="31" spans="1:5" x14ac:dyDescent="0.15">
      <c r="A31" s="13" t="s">
        <v>26</v>
      </c>
      <c r="B31" s="38">
        <v>263</v>
      </c>
      <c r="C31" s="39">
        <v>57</v>
      </c>
      <c r="D31" s="39">
        <v>66</v>
      </c>
      <c r="E31" s="40">
        <v>102</v>
      </c>
    </row>
    <row r="32" spans="1:5" x14ac:dyDescent="0.15">
      <c r="A32" s="13" t="s">
        <v>28</v>
      </c>
      <c r="B32" s="38">
        <v>1408</v>
      </c>
      <c r="C32" s="39">
        <v>242</v>
      </c>
      <c r="D32" s="39">
        <v>293</v>
      </c>
      <c r="E32" s="40">
        <v>798</v>
      </c>
    </row>
    <row r="33" spans="1:5" x14ac:dyDescent="0.15">
      <c r="A33" s="13" t="s">
        <v>29</v>
      </c>
      <c r="B33" s="38">
        <v>388</v>
      </c>
      <c r="C33" s="39">
        <v>46</v>
      </c>
      <c r="D33" s="39">
        <v>23</v>
      </c>
      <c r="E33" s="40">
        <v>287</v>
      </c>
    </row>
    <row r="34" spans="1:5" ht="12.75" thickBot="1" x14ac:dyDescent="0.2">
      <c r="A34" s="14" t="s">
        <v>62</v>
      </c>
      <c r="B34" s="26">
        <f>SUM(B30:B33)</f>
        <v>2746</v>
      </c>
      <c r="C34" s="27">
        <f>SUM(C30:C33)</f>
        <v>507</v>
      </c>
      <c r="D34" s="27">
        <f>SUM(D30:D33)</f>
        <v>533</v>
      </c>
      <c r="E34" s="28">
        <f>SUM(E30:E33)</f>
        <v>1519</v>
      </c>
    </row>
    <row r="35" spans="1:5" x14ac:dyDescent="0.15">
      <c r="A35" s="12" t="s">
        <v>30</v>
      </c>
      <c r="B35" s="35">
        <v>165</v>
      </c>
      <c r="C35" s="36">
        <v>32</v>
      </c>
      <c r="D35" s="36">
        <v>37</v>
      </c>
      <c r="E35" s="37">
        <v>87</v>
      </c>
    </row>
    <row r="36" spans="1:5" x14ac:dyDescent="0.15">
      <c r="A36" s="13" t="s">
        <v>31</v>
      </c>
      <c r="B36" s="38">
        <v>175</v>
      </c>
      <c r="C36" s="39">
        <v>33</v>
      </c>
      <c r="D36" s="39">
        <v>26</v>
      </c>
      <c r="E36" s="40">
        <v>112</v>
      </c>
    </row>
    <row r="37" spans="1:5" x14ac:dyDescent="0.15">
      <c r="A37" s="13" t="s">
        <v>32</v>
      </c>
      <c r="B37" s="38">
        <v>42</v>
      </c>
      <c r="C37" s="39">
        <v>7</v>
      </c>
      <c r="D37" s="39">
        <v>4</v>
      </c>
      <c r="E37" s="40">
        <v>29</v>
      </c>
    </row>
    <row r="38" spans="1:5" x14ac:dyDescent="0.15">
      <c r="A38" s="13" t="s">
        <v>33</v>
      </c>
      <c r="B38" s="38">
        <v>622</v>
      </c>
      <c r="C38" s="39">
        <v>179</v>
      </c>
      <c r="D38" s="39">
        <v>168</v>
      </c>
      <c r="E38" s="40">
        <v>272</v>
      </c>
    </row>
    <row r="39" spans="1:5" x14ac:dyDescent="0.15">
      <c r="A39" s="13" t="s">
        <v>34</v>
      </c>
      <c r="B39" s="38">
        <v>182</v>
      </c>
      <c r="C39" s="39">
        <v>20</v>
      </c>
      <c r="D39" s="39">
        <v>16</v>
      </c>
      <c r="E39" s="40">
        <v>133</v>
      </c>
    </row>
    <row r="40" spans="1:5" x14ac:dyDescent="0.15">
      <c r="A40" s="13" t="s">
        <v>35</v>
      </c>
      <c r="B40" s="38">
        <v>26</v>
      </c>
      <c r="C40" s="39">
        <v>3</v>
      </c>
      <c r="D40" s="39">
        <v>1</v>
      </c>
      <c r="E40" s="40">
        <v>22</v>
      </c>
    </row>
    <row r="41" spans="1:5" ht="12.75" thickBot="1" x14ac:dyDescent="0.2">
      <c r="A41" s="14" t="s">
        <v>63</v>
      </c>
      <c r="B41" s="26">
        <f>SUM(B35:B40)</f>
        <v>1212</v>
      </c>
      <c r="C41" s="27">
        <f>SUM(C35:C40)</f>
        <v>274</v>
      </c>
      <c r="D41" s="27">
        <f>SUM(D35:D40)</f>
        <v>252</v>
      </c>
      <c r="E41" s="28">
        <f>SUM(E35:E40)</f>
        <v>655</v>
      </c>
    </row>
    <row r="42" spans="1:5" x14ac:dyDescent="0.15">
      <c r="A42" s="12" t="s">
        <v>36</v>
      </c>
      <c r="B42" s="35">
        <v>377</v>
      </c>
      <c r="C42" s="36">
        <v>103</v>
      </c>
      <c r="D42" s="36">
        <v>147</v>
      </c>
      <c r="E42" s="37">
        <v>103</v>
      </c>
    </row>
    <row r="43" spans="1:5" x14ac:dyDescent="0.15">
      <c r="A43" s="13" t="s">
        <v>37</v>
      </c>
      <c r="B43" s="38">
        <v>454</v>
      </c>
      <c r="C43" s="39">
        <v>84</v>
      </c>
      <c r="D43" s="39">
        <v>102</v>
      </c>
      <c r="E43" s="40">
        <v>229</v>
      </c>
    </row>
    <row r="44" spans="1:5" x14ac:dyDescent="0.15">
      <c r="A44" s="13" t="s">
        <v>38</v>
      </c>
      <c r="B44" s="38">
        <v>827</v>
      </c>
      <c r="C44" s="39">
        <v>193</v>
      </c>
      <c r="D44" s="39">
        <v>161</v>
      </c>
      <c r="E44" s="40">
        <v>417</v>
      </c>
    </row>
    <row r="45" spans="1:5" x14ac:dyDescent="0.15">
      <c r="A45" s="13" t="s">
        <v>39</v>
      </c>
      <c r="B45" s="38">
        <v>401</v>
      </c>
      <c r="C45" s="39">
        <v>107</v>
      </c>
      <c r="D45" s="39">
        <v>87</v>
      </c>
      <c r="E45" s="40">
        <v>196</v>
      </c>
    </row>
    <row r="46" spans="1:5" x14ac:dyDescent="0.15">
      <c r="A46" s="13" t="s">
        <v>40</v>
      </c>
      <c r="B46" s="38">
        <v>137</v>
      </c>
      <c r="C46" s="39">
        <v>32</v>
      </c>
      <c r="D46" s="39">
        <v>38</v>
      </c>
      <c r="E46" s="40">
        <v>66</v>
      </c>
    </row>
    <row r="47" spans="1:5" ht="12.75" thickBot="1" x14ac:dyDescent="0.2">
      <c r="A47" s="14" t="s">
        <v>64</v>
      </c>
      <c r="B47" s="26">
        <f>SUM(B42:B46)</f>
        <v>2196</v>
      </c>
      <c r="C47" s="27">
        <f>SUM(C42:C46)</f>
        <v>519</v>
      </c>
      <c r="D47" s="27">
        <f>SUM(D42:D46)</f>
        <v>535</v>
      </c>
      <c r="E47" s="28">
        <f>SUM(E42:E46)</f>
        <v>1011</v>
      </c>
    </row>
    <row r="48" spans="1:5" x14ac:dyDescent="0.15">
      <c r="A48" s="12" t="s">
        <v>41</v>
      </c>
      <c r="B48" s="35">
        <v>176</v>
      </c>
      <c r="C48" s="36">
        <v>33</v>
      </c>
      <c r="D48" s="36">
        <v>30</v>
      </c>
      <c r="E48" s="37">
        <v>110</v>
      </c>
    </row>
    <row r="49" spans="1:5" x14ac:dyDescent="0.15">
      <c r="A49" s="13" t="s">
        <v>42</v>
      </c>
      <c r="B49" s="38">
        <v>308</v>
      </c>
      <c r="C49" s="39">
        <v>43</v>
      </c>
      <c r="D49" s="39">
        <v>27</v>
      </c>
      <c r="E49" s="40">
        <v>235</v>
      </c>
    </row>
    <row r="50" spans="1:5" x14ac:dyDescent="0.15">
      <c r="A50" s="13" t="s">
        <v>43</v>
      </c>
      <c r="B50" s="38">
        <v>254</v>
      </c>
      <c r="C50" s="39">
        <v>59</v>
      </c>
      <c r="D50" s="39">
        <v>60</v>
      </c>
      <c r="E50" s="40">
        <v>126</v>
      </c>
    </row>
    <row r="51" spans="1:5" x14ac:dyDescent="0.15">
      <c r="A51" s="13" t="s">
        <v>44</v>
      </c>
      <c r="B51" s="38">
        <v>113</v>
      </c>
      <c r="C51" s="39">
        <v>22</v>
      </c>
      <c r="D51" s="39">
        <v>22</v>
      </c>
      <c r="E51" s="40">
        <v>69</v>
      </c>
    </row>
    <row r="52" spans="1:5" ht="12.75" thickBot="1" x14ac:dyDescent="0.2">
      <c r="A52" s="14" t="s">
        <v>65</v>
      </c>
      <c r="B52" s="26">
        <f>SUM(B48:B51)</f>
        <v>851</v>
      </c>
      <c r="C52" s="27">
        <f>SUM(C48:C51)</f>
        <v>157</v>
      </c>
      <c r="D52" s="27">
        <f>SUM(D48:D51)</f>
        <v>139</v>
      </c>
      <c r="E52" s="28">
        <f>SUM(E48:E51)</f>
        <v>540</v>
      </c>
    </row>
    <row r="53" spans="1:5" x14ac:dyDescent="0.15">
      <c r="A53" s="12" t="s">
        <v>45</v>
      </c>
      <c r="B53" s="35">
        <v>609</v>
      </c>
      <c r="C53" s="36">
        <v>164</v>
      </c>
      <c r="D53" s="36">
        <v>158</v>
      </c>
      <c r="E53" s="37">
        <v>265</v>
      </c>
    </row>
    <row r="54" spans="1:5" x14ac:dyDescent="0.15">
      <c r="A54" s="13" t="s">
        <v>46</v>
      </c>
      <c r="B54" s="38">
        <v>131</v>
      </c>
      <c r="C54" s="39">
        <v>29</v>
      </c>
      <c r="D54" s="39">
        <v>34</v>
      </c>
      <c r="E54" s="40">
        <v>58</v>
      </c>
    </row>
    <row r="55" spans="1:5" x14ac:dyDescent="0.15">
      <c r="A55" s="13" t="s">
        <v>47</v>
      </c>
      <c r="B55" s="38">
        <v>261</v>
      </c>
      <c r="C55" s="39">
        <v>43</v>
      </c>
      <c r="D55" s="39">
        <v>47</v>
      </c>
      <c r="E55" s="40">
        <v>167</v>
      </c>
    </row>
    <row r="56" spans="1:5" x14ac:dyDescent="0.15">
      <c r="A56" s="13" t="s">
        <v>48</v>
      </c>
      <c r="B56" s="38">
        <v>1329</v>
      </c>
      <c r="C56" s="39">
        <v>342</v>
      </c>
      <c r="D56" s="39">
        <v>345</v>
      </c>
      <c r="E56" s="40">
        <v>585</v>
      </c>
    </row>
    <row r="57" spans="1:5" x14ac:dyDescent="0.15">
      <c r="A57" s="13" t="s">
        <v>49</v>
      </c>
      <c r="B57" s="38">
        <v>414</v>
      </c>
      <c r="C57" s="39">
        <v>92</v>
      </c>
      <c r="D57" s="39">
        <v>49</v>
      </c>
      <c r="E57" s="40">
        <v>222</v>
      </c>
    </row>
    <row r="58" spans="1:5" x14ac:dyDescent="0.15">
      <c r="A58" s="13" t="s">
        <v>50</v>
      </c>
      <c r="B58" s="38">
        <v>544</v>
      </c>
      <c r="C58" s="39">
        <v>113</v>
      </c>
      <c r="D58" s="39">
        <v>111</v>
      </c>
      <c r="E58" s="40">
        <v>294</v>
      </c>
    </row>
    <row r="59" spans="1:5" x14ac:dyDescent="0.15">
      <c r="A59" s="13" t="s">
        <v>51</v>
      </c>
      <c r="B59" s="41">
        <v>729</v>
      </c>
      <c r="C59" s="42">
        <v>170</v>
      </c>
      <c r="D59" s="42">
        <v>177</v>
      </c>
      <c r="E59" s="43">
        <v>362</v>
      </c>
    </row>
    <row r="60" spans="1:5" ht="12.75" thickBot="1" x14ac:dyDescent="0.2">
      <c r="A60" s="14" t="s">
        <v>66</v>
      </c>
      <c r="B60" s="26">
        <f>SUM(B53:B59)</f>
        <v>4017</v>
      </c>
      <c r="C60" s="27">
        <f>SUM(C53:C59)</f>
        <v>953</v>
      </c>
      <c r="D60" s="27">
        <f>SUM(D53:D59)</f>
        <v>921</v>
      </c>
      <c r="E60" s="28">
        <f>SUM(E53:E59)</f>
        <v>1953</v>
      </c>
    </row>
    <row r="61" spans="1:5" ht="12.75" thickBot="1" x14ac:dyDescent="0.2">
      <c r="A61" s="15" t="s">
        <v>52</v>
      </c>
      <c r="B61" s="44">
        <v>213</v>
      </c>
      <c r="C61" s="45">
        <v>29</v>
      </c>
      <c r="D61" s="45">
        <v>18</v>
      </c>
      <c r="E61" s="46">
        <v>160</v>
      </c>
    </row>
    <row r="62" spans="1:5" ht="13.5" thickTop="1" thickBot="1" x14ac:dyDescent="0.2">
      <c r="A62" s="16" t="s">
        <v>67</v>
      </c>
      <c r="B62" s="17">
        <f>B5+B14+B24+B29+B34+B41+B47+B52+B60+B61</f>
        <v>53773</v>
      </c>
      <c r="C62" s="21">
        <f>C5+C14+C24+C29+C34+C41+C47+C52+C60+C61</f>
        <v>17487</v>
      </c>
      <c r="D62" s="21">
        <f>D5+D14+D24+D29+D34+D41+D47+D52+D60+D61</f>
        <v>17345</v>
      </c>
      <c r="E62" s="22">
        <f>E5+E14+E24+E29+E34+E41+E47+E52+E60+E61</f>
        <v>17542</v>
      </c>
    </row>
    <row r="63" spans="1:5" ht="13.5" x14ac:dyDescent="0.15">
      <c r="B63" s="5"/>
      <c r="C63" s="5"/>
      <c r="D63" s="5"/>
      <c r="E63" s="5"/>
    </row>
  </sheetData>
  <phoneticPr fontId="1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3"/>
  <sheetViews>
    <sheetView tabSelected="1" zoomScaleNormal="100" workbookViewId="0">
      <pane ySplit="1" topLeftCell="A2" activePane="bottomLeft" state="frozen"/>
      <selection activeCell="E16" sqref="E16"/>
      <selection pane="bottomLeft" activeCell="H8" sqref="H8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tr">
        <f>+[1]①センターデータをはりつけ!A1</f>
        <v>平成26年3月（3/1～3/31）出生頭数（乳用種の子）</v>
      </c>
      <c r="B1" s="51"/>
      <c r="C1" s="51"/>
      <c r="D1" s="51"/>
      <c r="E1" s="52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tr">
        <f>+[1]①センターデータをはりつけ!E3</f>
        <v>平成26年5月1日集計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32601</v>
      </c>
      <c r="C5" s="33">
        <v>12886</v>
      </c>
      <c r="D5" s="33">
        <v>13163</v>
      </c>
      <c r="E5" s="34">
        <v>6168</v>
      </c>
    </row>
    <row r="6" spans="1:9" ht="13.5" thickTop="1" thickBot="1" x14ac:dyDescent="0.2">
      <c r="A6" s="10" t="s">
        <v>58</v>
      </c>
      <c r="B6" s="18">
        <f>SUM(B62,-B5)</f>
        <v>23315</v>
      </c>
      <c r="C6" s="19">
        <f>SUM(C62,-C5)</f>
        <v>5370</v>
      </c>
      <c r="D6" s="19">
        <f>SUM(D62,-D5)</f>
        <v>4860</v>
      </c>
      <c r="E6" s="20">
        <f>SUM(E62,-E5)</f>
        <v>11778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5.9553846727339536E-2</v>
      </c>
    </row>
    <row r="8" spans="1:9" x14ac:dyDescent="0.15">
      <c r="A8" s="12" t="s">
        <v>2</v>
      </c>
      <c r="B8" s="48">
        <v>381</v>
      </c>
      <c r="C8" s="36">
        <v>120</v>
      </c>
      <c r="D8" s="36">
        <v>102</v>
      </c>
      <c r="E8" s="37">
        <v>143</v>
      </c>
      <c r="G8" s="1" t="s">
        <v>6</v>
      </c>
      <c r="H8" s="6">
        <f>H11/H12</f>
        <v>1.9195560833515282E-2</v>
      </c>
    </row>
    <row r="9" spans="1:9" x14ac:dyDescent="0.15">
      <c r="A9" s="13" t="s">
        <v>3</v>
      </c>
      <c r="B9" s="49">
        <v>1696</v>
      </c>
      <c r="C9" s="39">
        <v>539</v>
      </c>
      <c r="D9" s="39">
        <v>500</v>
      </c>
      <c r="E9" s="40">
        <v>600</v>
      </c>
    </row>
    <row r="10" spans="1:9" x14ac:dyDescent="0.15">
      <c r="A10" s="13" t="s">
        <v>5</v>
      </c>
      <c r="B10" s="49">
        <v>861</v>
      </c>
      <c r="C10" s="39">
        <v>211</v>
      </c>
      <c r="D10" s="39">
        <v>209</v>
      </c>
      <c r="E10" s="40">
        <v>365</v>
      </c>
      <c r="G10" s="1" t="s">
        <v>9</v>
      </c>
      <c r="H10" s="7">
        <f>B62</f>
        <v>55916</v>
      </c>
      <c r="I10" s="1" t="s">
        <v>10</v>
      </c>
    </row>
    <row r="11" spans="1:9" x14ac:dyDescent="0.15">
      <c r="A11" s="13" t="s">
        <v>7</v>
      </c>
      <c r="B11" s="49">
        <v>180</v>
      </c>
      <c r="C11" s="39">
        <v>41</v>
      </c>
      <c r="D11" s="39">
        <v>34</v>
      </c>
      <c r="E11" s="40">
        <v>93</v>
      </c>
      <c r="G11" s="1" t="s">
        <v>12</v>
      </c>
      <c r="H11" s="7">
        <f>D62</f>
        <v>18023</v>
      </c>
      <c r="I11" s="1" t="s">
        <v>10</v>
      </c>
    </row>
    <row r="12" spans="1:9" x14ac:dyDescent="0.15">
      <c r="A12" s="13" t="s">
        <v>8</v>
      </c>
      <c r="B12" s="49">
        <v>524</v>
      </c>
      <c r="C12" s="39">
        <v>91</v>
      </c>
      <c r="D12" s="39">
        <v>71</v>
      </c>
      <c r="E12" s="40">
        <v>349</v>
      </c>
      <c r="G12" s="1" t="s">
        <v>102</v>
      </c>
      <c r="H12" s="50">
        <v>938915</v>
      </c>
      <c r="I12" s="1" t="s">
        <v>10</v>
      </c>
    </row>
    <row r="13" spans="1:9" x14ac:dyDescent="0.15">
      <c r="A13" s="13" t="s">
        <v>11</v>
      </c>
      <c r="B13" s="49">
        <v>628</v>
      </c>
      <c r="C13" s="39">
        <v>143</v>
      </c>
      <c r="D13" s="39">
        <v>147</v>
      </c>
      <c r="E13" s="40">
        <v>293</v>
      </c>
    </row>
    <row r="14" spans="1:9" ht="12.75" thickBot="1" x14ac:dyDescent="0.2">
      <c r="A14" s="14" t="s">
        <v>59</v>
      </c>
      <c r="B14" s="26">
        <f>SUM(B8:B13)</f>
        <v>4270</v>
      </c>
      <c r="C14" s="27">
        <f>SUM(C8:C13)</f>
        <v>1145</v>
      </c>
      <c r="D14" s="27">
        <f>SUM(D8:D13)</f>
        <v>1063</v>
      </c>
      <c r="E14" s="28">
        <f>SUM(E8:E13)</f>
        <v>1843</v>
      </c>
    </row>
    <row r="15" spans="1:9" x14ac:dyDescent="0.15">
      <c r="A15" s="12" t="s">
        <v>13</v>
      </c>
      <c r="B15" s="35">
        <v>1141</v>
      </c>
      <c r="C15" s="36">
        <v>284</v>
      </c>
      <c r="D15" s="36">
        <v>182</v>
      </c>
      <c r="E15" s="37">
        <v>567</v>
      </c>
    </row>
    <row r="16" spans="1:9" x14ac:dyDescent="0.15">
      <c r="A16" s="13" t="s">
        <v>14</v>
      </c>
      <c r="B16" s="38">
        <v>2151</v>
      </c>
      <c r="C16" s="39">
        <v>501</v>
      </c>
      <c r="D16" s="39">
        <v>442</v>
      </c>
      <c r="E16" s="40">
        <v>1046</v>
      </c>
    </row>
    <row r="17" spans="1:5" x14ac:dyDescent="0.15">
      <c r="A17" s="13" t="s">
        <v>15</v>
      </c>
      <c r="B17" s="38">
        <v>1594</v>
      </c>
      <c r="C17" s="39">
        <v>409</v>
      </c>
      <c r="D17" s="39">
        <v>403</v>
      </c>
      <c r="E17" s="40">
        <v>717</v>
      </c>
    </row>
    <row r="18" spans="1:5" x14ac:dyDescent="0.15">
      <c r="A18" s="13" t="s">
        <v>16</v>
      </c>
      <c r="B18" s="38">
        <v>382</v>
      </c>
      <c r="C18" s="39">
        <v>69</v>
      </c>
      <c r="D18" s="39">
        <v>73</v>
      </c>
      <c r="E18" s="40">
        <v>231</v>
      </c>
    </row>
    <row r="19" spans="1:5" x14ac:dyDescent="0.15">
      <c r="A19" s="13" t="s">
        <v>17</v>
      </c>
      <c r="B19" s="38">
        <v>1565</v>
      </c>
      <c r="C19" s="39">
        <v>369</v>
      </c>
      <c r="D19" s="39">
        <v>353</v>
      </c>
      <c r="E19" s="40">
        <v>798</v>
      </c>
    </row>
    <row r="20" spans="1:5" x14ac:dyDescent="0.15">
      <c r="A20" s="13" t="s">
        <v>18</v>
      </c>
      <c r="B20" s="38">
        <v>49</v>
      </c>
      <c r="C20" s="39">
        <v>9</v>
      </c>
      <c r="D20" s="39">
        <v>19</v>
      </c>
      <c r="E20" s="40">
        <v>21</v>
      </c>
    </row>
    <row r="21" spans="1:5" x14ac:dyDescent="0.15">
      <c r="A21" s="13" t="s">
        <v>19</v>
      </c>
      <c r="B21" s="38">
        <v>250</v>
      </c>
      <c r="C21" s="39">
        <v>62</v>
      </c>
      <c r="D21" s="39">
        <v>34</v>
      </c>
      <c r="E21" s="40">
        <v>151</v>
      </c>
    </row>
    <row r="22" spans="1:5" x14ac:dyDescent="0.15">
      <c r="A22" s="13" t="s">
        <v>24</v>
      </c>
      <c r="B22" s="38">
        <v>150</v>
      </c>
      <c r="C22" s="39">
        <v>32</v>
      </c>
      <c r="D22" s="39">
        <v>40</v>
      </c>
      <c r="E22" s="40">
        <v>75</v>
      </c>
    </row>
    <row r="23" spans="1:5" x14ac:dyDescent="0.15">
      <c r="A23" s="13" t="s">
        <v>27</v>
      </c>
      <c r="B23" s="38">
        <v>470</v>
      </c>
      <c r="C23" s="39">
        <v>106</v>
      </c>
      <c r="D23" s="39">
        <v>65</v>
      </c>
      <c r="E23" s="40">
        <v>290</v>
      </c>
    </row>
    <row r="24" spans="1:5" ht="12.75" thickBot="1" x14ac:dyDescent="0.2">
      <c r="A24" s="14" t="s">
        <v>60</v>
      </c>
      <c r="B24" s="26">
        <f>SUM(B15:B23)</f>
        <v>7752</v>
      </c>
      <c r="C24" s="27">
        <f>SUM(C15:C23)</f>
        <v>1841</v>
      </c>
      <c r="D24" s="27">
        <f>SUM(D15:D23)</f>
        <v>1611</v>
      </c>
      <c r="E24" s="28">
        <f>SUM(E15:E23)</f>
        <v>3896</v>
      </c>
    </row>
    <row r="25" spans="1:5" x14ac:dyDescent="0.15">
      <c r="A25" s="12" t="s">
        <v>20</v>
      </c>
      <c r="B25" s="35">
        <v>372</v>
      </c>
      <c r="C25" s="36">
        <v>60</v>
      </c>
      <c r="D25" s="36">
        <v>63</v>
      </c>
      <c r="E25" s="37">
        <v>240</v>
      </c>
    </row>
    <row r="26" spans="1:5" x14ac:dyDescent="0.15">
      <c r="A26" s="13" t="s">
        <v>21</v>
      </c>
      <c r="B26" s="38">
        <v>105</v>
      </c>
      <c r="C26" s="39">
        <v>14</v>
      </c>
      <c r="D26" s="39">
        <v>31</v>
      </c>
      <c r="E26" s="40">
        <v>51</v>
      </c>
    </row>
    <row r="27" spans="1:5" x14ac:dyDescent="0.15">
      <c r="A27" s="13" t="s">
        <v>22</v>
      </c>
      <c r="B27" s="38">
        <v>148</v>
      </c>
      <c r="C27" s="39">
        <v>20</v>
      </c>
      <c r="D27" s="39">
        <v>36</v>
      </c>
      <c r="E27" s="40">
        <v>56</v>
      </c>
    </row>
    <row r="28" spans="1:5" x14ac:dyDescent="0.15">
      <c r="A28" s="13" t="s">
        <v>23</v>
      </c>
      <c r="B28" s="38">
        <v>61</v>
      </c>
      <c r="C28" s="39">
        <v>20</v>
      </c>
      <c r="D28" s="39">
        <v>17</v>
      </c>
      <c r="E28" s="40">
        <v>23</v>
      </c>
    </row>
    <row r="29" spans="1:5" ht="12.75" thickBot="1" x14ac:dyDescent="0.2">
      <c r="A29" s="14" t="s">
        <v>61</v>
      </c>
      <c r="B29" s="26">
        <f>SUM(B25:B28)</f>
        <v>686</v>
      </c>
      <c r="C29" s="27">
        <f>SUM(C25:C28)</f>
        <v>114</v>
      </c>
      <c r="D29" s="27">
        <f>SUM(D25:D28)</f>
        <v>147</v>
      </c>
      <c r="E29" s="28">
        <f>SUM(E25:E28)</f>
        <v>370</v>
      </c>
    </row>
    <row r="30" spans="1:5" x14ac:dyDescent="0.15">
      <c r="A30" s="12" t="s">
        <v>25</v>
      </c>
      <c r="B30" s="35">
        <v>721</v>
      </c>
      <c r="C30" s="36">
        <v>181</v>
      </c>
      <c r="D30" s="36">
        <v>118</v>
      </c>
      <c r="E30" s="37">
        <v>365</v>
      </c>
    </row>
    <row r="31" spans="1:5" x14ac:dyDescent="0.15">
      <c r="A31" s="13" t="s">
        <v>26</v>
      </c>
      <c r="B31" s="38">
        <v>230</v>
      </c>
      <c r="C31" s="39">
        <v>63</v>
      </c>
      <c r="D31" s="39">
        <v>44</v>
      </c>
      <c r="E31" s="40">
        <v>94</v>
      </c>
    </row>
    <row r="32" spans="1:5" x14ac:dyDescent="0.15">
      <c r="A32" s="13" t="s">
        <v>28</v>
      </c>
      <c r="B32" s="38">
        <v>1283</v>
      </c>
      <c r="C32" s="39">
        <v>195</v>
      </c>
      <c r="D32" s="39">
        <v>244</v>
      </c>
      <c r="E32" s="40">
        <v>769</v>
      </c>
    </row>
    <row r="33" spans="1:5" x14ac:dyDescent="0.15">
      <c r="A33" s="13" t="s">
        <v>29</v>
      </c>
      <c r="B33" s="38">
        <v>387</v>
      </c>
      <c r="C33" s="39">
        <v>46</v>
      </c>
      <c r="D33" s="39">
        <v>35</v>
      </c>
      <c r="E33" s="40">
        <v>275</v>
      </c>
    </row>
    <row r="34" spans="1:5" ht="12.75" thickBot="1" x14ac:dyDescent="0.2">
      <c r="A34" s="14" t="s">
        <v>62</v>
      </c>
      <c r="B34" s="26">
        <f>SUM(B30:B33)</f>
        <v>2621</v>
      </c>
      <c r="C34" s="27">
        <f>SUM(C30:C33)</f>
        <v>485</v>
      </c>
      <c r="D34" s="27">
        <f>SUM(D30:D33)</f>
        <v>441</v>
      </c>
      <c r="E34" s="28">
        <f>SUM(E30:E33)</f>
        <v>1503</v>
      </c>
    </row>
    <row r="35" spans="1:5" x14ac:dyDescent="0.15">
      <c r="A35" s="12" t="s">
        <v>30</v>
      </c>
      <c r="B35" s="35">
        <v>168</v>
      </c>
      <c r="C35" s="36">
        <v>37</v>
      </c>
      <c r="D35" s="36">
        <v>41</v>
      </c>
      <c r="E35" s="37">
        <v>74</v>
      </c>
    </row>
    <row r="36" spans="1:5" x14ac:dyDescent="0.15">
      <c r="A36" s="13" t="s">
        <v>31</v>
      </c>
      <c r="B36" s="38">
        <v>185</v>
      </c>
      <c r="C36" s="39">
        <v>49</v>
      </c>
      <c r="D36" s="39">
        <v>37</v>
      </c>
      <c r="E36" s="40">
        <v>97</v>
      </c>
    </row>
    <row r="37" spans="1:5" x14ac:dyDescent="0.15">
      <c r="A37" s="13" t="s">
        <v>32</v>
      </c>
      <c r="B37" s="38">
        <v>42</v>
      </c>
      <c r="C37" s="39">
        <v>6</v>
      </c>
      <c r="D37" s="39">
        <v>6</v>
      </c>
      <c r="E37" s="40">
        <v>28</v>
      </c>
    </row>
    <row r="38" spans="1:5" x14ac:dyDescent="0.15">
      <c r="A38" s="13" t="s">
        <v>33</v>
      </c>
      <c r="B38" s="38">
        <v>684</v>
      </c>
      <c r="C38" s="39">
        <v>180</v>
      </c>
      <c r="D38" s="39">
        <v>158</v>
      </c>
      <c r="E38" s="40">
        <v>344</v>
      </c>
    </row>
    <row r="39" spans="1:5" x14ac:dyDescent="0.15">
      <c r="A39" s="13" t="s">
        <v>34</v>
      </c>
      <c r="B39" s="38">
        <v>160</v>
      </c>
      <c r="C39" s="39">
        <v>18</v>
      </c>
      <c r="D39" s="39">
        <v>13</v>
      </c>
      <c r="E39" s="40">
        <v>124</v>
      </c>
    </row>
    <row r="40" spans="1:5" x14ac:dyDescent="0.15">
      <c r="A40" s="13" t="s">
        <v>35</v>
      </c>
      <c r="B40" s="38">
        <v>44</v>
      </c>
      <c r="C40" s="39">
        <v>4</v>
      </c>
      <c r="D40" s="39">
        <v>4</v>
      </c>
      <c r="E40" s="40">
        <v>35</v>
      </c>
    </row>
    <row r="41" spans="1:5" ht="12.75" thickBot="1" x14ac:dyDescent="0.2">
      <c r="A41" s="14" t="s">
        <v>63</v>
      </c>
      <c r="B41" s="26">
        <f>SUM(B35:B40)</f>
        <v>1283</v>
      </c>
      <c r="C41" s="27">
        <f>SUM(C35:C40)</f>
        <v>294</v>
      </c>
      <c r="D41" s="27">
        <f>SUM(D35:D40)</f>
        <v>259</v>
      </c>
      <c r="E41" s="28">
        <f>SUM(E35:E40)</f>
        <v>702</v>
      </c>
    </row>
    <row r="42" spans="1:5" x14ac:dyDescent="0.15">
      <c r="A42" s="12" t="s">
        <v>36</v>
      </c>
      <c r="B42" s="35">
        <v>353</v>
      </c>
      <c r="C42" s="36">
        <v>111</v>
      </c>
      <c r="D42" s="36">
        <v>122</v>
      </c>
      <c r="E42" s="37">
        <v>87</v>
      </c>
    </row>
    <row r="43" spans="1:5" x14ac:dyDescent="0.15">
      <c r="A43" s="13" t="s">
        <v>37</v>
      </c>
      <c r="B43" s="38">
        <v>505</v>
      </c>
      <c r="C43" s="39">
        <v>107</v>
      </c>
      <c r="D43" s="39">
        <v>109</v>
      </c>
      <c r="E43" s="40">
        <v>251</v>
      </c>
    </row>
    <row r="44" spans="1:5" x14ac:dyDescent="0.15">
      <c r="A44" s="13" t="s">
        <v>38</v>
      </c>
      <c r="B44" s="38">
        <v>714</v>
      </c>
      <c r="C44" s="39">
        <v>161</v>
      </c>
      <c r="D44" s="39">
        <v>148</v>
      </c>
      <c r="E44" s="40">
        <v>366</v>
      </c>
    </row>
    <row r="45" spans="1:5" x14ac:dyDescent="0.15">
      <c r="A45" s="13" t="s">
        <v>39</v>
      </c>
      <c r="B45" s="38">
        <v>348</v>
      </c>
      <c r="C45" s="39">
        <v>87</v>
      </c>
      <c r="D45" s="39">
        <v>64</v>
      </c>
      <c r="E45" s="40">
        <v>178</v>
      </c>
    </row>
    <row r="46" spans="1:5" x14ac:dyDescent="0.15">
      <c r="A46" s="13" t="s">
        <v>40</v>
      </c>
      <c r="B46" s="38">
        <v>124</v>
      </c>
      <c r="C46" s="39">
        <v>35</v>
      </c>
      <c r="D46" s="39">
        <v>34</v>
      </c>
      <c r="E46" s="40">
        <v>52</v>
      </c>
    </row>
    <row r="47" spans="1:5" ht="12.75" thickBot="1" x14ac:dyDescent="0.2">
      <c r="A47" s="14" t="s">
        <v>64</v>
      </c>
      <c r="B47" s="26">
        <f>SUM(B42:B46)</f>
        <v>2044</v>
      </c>
      <c r="C47" s="27">
        <f>SUM(C42:C46)</f>
        <v>501</v>
      </c>
      <c r="D47" s="27">
        <f>SUM(D42:D46)</f>
        <v>477</v>
      </c>
      <c r="E47" s="28">
        <f>SUM(E42:E46)</f>
        <v>934</v>
      </c>
    </row>
    <row r="48" spans="1:5" x14ac:dyDescent="0.15">
      <c r="A48" s="12" t="s">
        <v>41</v>
      </c>
      <c r="B48" s="35">
        <v>148</v>
      </c>
      <c r="C48" s="36">
        <v>33</v>
      </c>
      <c r="D48" s="36">
        <v>29</v>
      </c>
      <c r="E48" s="37">
        <v>84</v>
      </c>
    </row>
    <row r="49" spans="1:5" x14ac:dyDescent="0.15">
      <c r="A49" s="13" t="s">
        <v>42</v>
      </c>
      <c r="B49" s="38">
        <v>285</v>
      </c>
      <c r="C49" s="39">
        <v>24</v>
      </c>
      <c r="D49" s="39">
        <v>22</v>
      </c>
      <c r="E49" s="40">
        <v>231</v>
      </c>
    </row>
    <row r="50" spans="1:5" x14ac:dyDescent="0.15">
      <c r="A50" s="13" t="s">
        <v>43</v>
      </c>
      <c r="B50" s="38">
        <v>274</v>
      </c>
      <c r="C50" s="39">
        <v>69</v>
      </c>
      <c r="D50" s="39">
        <v>43</v>
      </c>
      <c r="E50" s="40">
        <v>160</v>
      </c>
    </row>
    <row r="51" spans="1:5" x14ac:dyDescent="0.15">
      <c r="A51" s="13" t="s">
        <v>44</v>
      </c>
      <c r="B51" s="38">
        <v>105</v>
      </c>
      <c r="C51" s="39">
        <v>19</v>
      </c>
      <c r="D51" s="39">
        <v>20</v>
      </c>
      <c r="E51" s="40">
        <v>66</v>
      </c>
    </row>
    <row r="52" spans="1:5" ht="12.75" thickBot="1" x14ac:dyDescent="0.2">
      <c r="A52" s="14" t="s">
        <v>65</v>
      </c>
      <c r="B52" s="26">
        <f>SUM(B48:B51)</f>
        <v>812</v>
      </c>
      <c r="C52" s="27">
        <f>SUM(C48:C51)</f>
        <v>145</v>
      </c>
      <c r="D52" s="27">
        <f>SUM(D48:D51)</f>
        <v>114</v>
      </c>
      <c r="E52" s="28">
        <f>SUM(E48:E51)</f>
        <v>541</v>
      </c>
    </row>
    <row r="53" spans="1:5" x14ac:dyDescent="0.15">
      <c r="A53" s="12" t="s">
        <v>45</v>
      </c>
      <c r="B53" s="35">
        <v>489</v>
      </c>
      <c r="C53" s="36">
        <v>117</v>
      </c>
      <c r="D53" s="36">
        <v>113</v>
      </c>
      <c r="E53" s="37">
        <v>222</v>
      </c>
    </row>
    <row r="54" spans="1:5" x14ac:dyDescent="0.15">
      <c r="A54" s="13" t="s">
        <v>46</v>
      </c>
      <c r="B54" s="38">
        <v>112</v>
      </c>
      <c r="C54" s="39">
        <v>31</v>
      </c>
      <c r="D54" s="39">
        <v>24</v>
      </c>
      <c r="E54" s="40">
        <v>56</v>
      </c>
    </row>
    <row r="55" spans="1:5" x14ac:dyDescent="0.15">
      <c r="A55" s="13" t="s">
        <v>47</v>
      </c>
      <c r="B55" s="38">
        <v>281</v>
      </c>
      <c r="C55" s="39">
        <v>49</v>
      </c>
      <c r="D55" s="39">
        <v>43</v>
      </c>
      <c r="E55" s="40">
        <v>181</v>
      </c>
    </row>
    <row r="56" spans="1:5" x14ac:dyDescent="0.15">
      <c r="A56" s="13" t="s">
        <v>48</v>
      </c>
      <c r="B56" s="38">
        <v>1226</v>
      </c>
      <c r="C56" s="39">
        <v>328</v>
      </c>
      <c r="D56" s="39">
        <v>283</v>
      </c>
      <c r="E56" s="40">
        <v>550</v>
      </c>
    </row>
    <row r="57" spans="1:5" x14ac:dyDescent="0.15">
      <c r="A57" s="13" t="s">
        <v>49</v>
      </c>
      <c r="B57" s="38">
        <v>431</v>
      </c>
      <c r="C57" s="39">
        <v>91</v>
      </c>
      <c r="D57" s="39">
        <v>49</v>
      </c>
      <c r="E57" s="40">
        <v>215</v>
      </c>
    </row>
    <row r="58" spans="1:5" x14ac:dyDescent="0.15">
      <c r="A58" s="13" t="s">
        <v>50</v>
      </c>
      <c r="B58" s="38">
        <v>490</v>
      </c>
      <c r="C58" s="39">
        <v>82</v>
      </c>
      <c r="D58" s="39">
        <v>91</v>
      </c>
      <c r="E58" s="40">
        <v>267</v>
      </c>
    </row>
    <row r="59" spans="1:5" x14ac:dyDescent="0.15">
      <c r="A59" s="13" t="s">
        <v>51</v>
      </c>
      <c r="B59" s="41">
        <v>629</v>
      </c>
      <c r="C59" s="42">
        <v>131</v>
      </c>
      <c r="D59" s="42">
        <v>136</v>
      </c>
      <c r="E59" s="43">
        <v>340</v>
      </c>
    </row>
    <row r="60" spans="1:5" ht="12.75" thickBot="1" x14ac:dyDescent="0.2">
      <c r="A60" s="14" t="s">
        <v>66</v>
      </c>
      <c r="B60" s="26">
        <f>SUM(B53:B59)</f>
        <v>3658</v>
      </c>
      <c r="C60" s="27">
        <f>SUM(C53:C59)</f>
        <v>829</v>
      </c>
      <c r="D60" s="27">
        <f>SUM(D53:D59)</f>
        <v>739</v>
      </c>
      <c r="E60" s="28">
        <f>SUM(E53:E59)</f>
        <v>1831</v>
      </c>
    </row>
    <row r="61" spans="1:5" ht="12.75" thickBot="1" x14ac:dyDescent="0.2">
      <c r="A61" s="15" t="s">
        <v>52</v>
      </c>
      <c r="B61" s="44">
        <f>+[1]①センターデータをはりつけ!B51</f>
        <v>189</v>
      </c>
      <c r="C61" s="45">
        <f>+[1]①センターデータをはりつけ!C51</f>
        <v>16</v>
      </c>
      <c r="D61" s="45">
        <f>+[1]①センターデータをはりつけ!D51</f>
        <v>9</v>
      </c>
      <c r="E61" s="46">
        <f>+[1]①センターデータをはりつけ!E51</f>
        <v>158</v>
      </c>
    </row>
    <row r="62" spans="1:5" ht="13.5" thickTop="1" thickBot="1" x14ac:dyDescent="0.2">
      <c r="A62" s="16" t="s">
        <v>67</v>
      </c>
      <c r="B62" s="17">
        <f>B5+B14+B24+B29+B34+B41+B47+B52+B60+B61</f>
        <v>55916</v>
      </c>
      <c r="C62" s="21">
        <f>C5+C14+C24+C29+C34+C41+C47+C52+C60+C61</f>
        <v>18256</v>
      </c>
      <c r="D62" s="21">
        <f>D5+D14+D24+D29+D34+D41+D47+D52+D60+D61</f>
        <v>18023</v>
      </c>
      <c r="E62" s="22">
        <f>E5+E14+E24+E29+E34+E41+E47+E52+E60+E61</f>
        <v>17946</v>
      </c>
    </row>
    <row r="63" spans="1:5" ht="13.5" x14ac:dyDescent="0.15">
      <c r="B63" s="5"/>
      <c r="C63" s="5"/>
      <c r="D63" s="5"/>
      <c r="E63" s="5"/>
    </row>
  </sheetData>
  <phoneticPr fontId="1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A1:I63"/>
  <sheetViews>
    <sheetView zoomScaleNormal="100" workbookViewId="0">
      <pane ySplit="4" topLeftCell="A5" activePane="bottomLeft" state="frozen"/>
      <selection pane="bottomLeft" activeCell="G12" sqref="G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71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32">
        <v>31420</v>
      </c>
      <c r="C5" s="33">
        <v>12446</v>
      </c>
      <c r="D5" s="33">
        <v>12683</v>
      </c>
      <c r="E5" s="34">
        <v>5969</v>
      </c>
    </row>
    <row r="6" spans="1:9" ht="13.5" thickTop="1" thickBot="1" x14ac:dyDescent="0.2">
      <c r="A6" s="10" t="s">
        <v>58</v>
      </c>
      <c r="B6" s="18">
        <f>SUM(B62,-B5)</f>
        <v>18149</v>
      </c>
      <c r="C6" s="19">
        <f>SUM(C62,-C5)</f>
        <v>4181</v>
      </c>
      <c r="D6" s="19">
        <f>SUM(D62,-D5)</f>
        <v>3761</v>
      </c>
      <c r="E6" s="20">
        <f>SUM(E62,-E5)</f>
        <v>9108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5.1701155659393386E-2</v>
      </c>
    </row>
    <row r="8" spans="1:9" x14ac:dyDescent="0.15">
      <c r="A8" s="12" t="s">
        <v>2</v>
      </c>
      <c r="B8" s="35">
        <v>312</v>
      </c>
      <c r="C8" s="36">
        <v>103</v>
      </c>
      <c r="D8" s="36">
        <v>74</v>
      </c>
      <c r="E8" s="37">
        <v>125</v>
      </c>
      <c r="G8" s="1" t="s">
        <v>6</v>
      </c>
      <c r="H8" s="6">
        <f>H11/H12</f>
        <v>1.7151320455588467E-2</v>
      </c>
    </row>
    <row r="9" spans="1:9" x14ac:dyDescent="0.15">
      <c r="A9" s="13" t="s">
        <v>3</v>
      </c>
      <c r="B9" s="38">
        <v>1418</v>
      </c>
      <c r="C9" s="39">
        <v>450</v>
      </c>
      <c r="D9" s="39">
        <v>415</v>
      </c>
      <c r="E9" s="40">
        <v>520</v>
      </c>
    </row>
    <row r="10" spans="1:9" x14ac:dyDescent="0.15">
      <c r="A10" s="13" t="s">
        <v>5</v>
      </c>
      <c r="B10" s="38">
        <v>732</v>
      </c>
      <c r="C10" s="39">
        <v>174</v>
      </c>
      <c r="D10" s="39">
        <v>154</v>
      </c>
      <c r="E10" s="40">
        <v>338</v>
      </c>
      <c r="G10" s="1" t="s">
        <v>9</v>
      </c>
      <c r="H10" s="7">
        <f>B62</f>
        <v>49569</v>
      </c>
      <c r="I10" s="1" t="s">
        <v>10</v>
      </c>
    </row>
    <row r="11" spans="1:9" x14ac:dyDescent="0.15">
      <c r="A11" s="13" t="s">
        <v>7</v>
      </c>
      <c r="B11" s="38">
        <v>145</v>
      </c>
      <c r="C11" s="39">
        <v>46</v>
      </c>
      <c r="D11" s="39">
        <v>32</v>
      </c>
      <c r="E11" s="40">
        <v>59</v>
      </c>
      <c r="G11" s="1" t="s">
        <v>12</v>
      </c>
      <c r="H11" s="7">
        <f>D62</f>
        <v>16444</v>
      </c>
      <c r="I11" s="1" t="s">
        <v>10</v>
      </c>
    </row>
    <row r="12" spans="1:9" x14ac:dyDescent="0.15">
      <c r="A12" s="13" t="s">
        <v>8</v>
      </c>
      <c r="B12" s="38">
        <v>504</v>
      </c>
      <c r="C12" s="39">
        <v>86</v>
      </c>
      <c r="D12" s="39">
        <v>77</v>
      </c>
      <c r="E12" s="40">
        <v>321</v>
      </c>
      <c r="G12" s="1" t="s">
        <v>73</v>
      </c>
      <c r="H12" s="1">
        <v>958760</v>
      </c>
      <c r="I12" s="1" t="s">
        <v>10</v>
      </c>
    </row>
    <row r="13" spans="1:9" x14ac:dyDescent="0.15">
      <c r="A13" s="13" t="s">
        <v>11</v>
      </c>
      <c r="B13" s="38">
        <v>462</v>
      </c>
      <c r="C13" s="39">
        <v>97</v>
      </c>
      <c r="D13" s="39">
        <v>89</v>
      </c>
      <c r="E13" s="40">
        <v>264</v>
      </c>
    </row>
    <row r="14" spans="1:9" ht="12.75" thickBot="1" x14ac:dyDescent="0.2">
      <c r="A14" s="14" t="s">
        <v>59</v>
      </c>
      <c r="B14" s="26">
        <f>SUM(B8:B13)</f>
        <v>3573</v>
      </c>
      <c r="C14" s="27">
        <f>SUM(C8:C13)</f>
        <v>956</v>
      </c>
      <c r="D14" s="27">
        <f>SUM(D8:D13)</f>
        <v>841</v>
      </c>
      <c r="E14" s="28">
        <f>SUM(E8:E13)</f>
        <v>1627</v>
      </c>
    </row>
    <row r="15" spans="1:9" x14ac:dyDescent="0.15">
      <c r="A15" s="12" t="s">
        <v>13</v>
      </c>
      <c r="B15" s="35">
        <v>795</v>
      </c>
      <c r="C15" s="36">
        <v>182</v>
      </c>
      <c r="D15" s="36">
        <v>117</v>
      </c>
      <c r="E15" s="37">
        <v>383</v>
      </c>
    </row>
    <row r="16" spans="1:9" x14ac:dyDescent="0.15">
      <c r="A16" s="13" t="s">
        <v>14</v>
      </c>
      <c r="B16" s="38">
        <v>1759</v>
      </c>
      <c r="C16" s="39">
        <v>417</v>
      </c>
      <c r="D16" s="39">
        <v>351</v>
      </c>
      <c r="E16" s="40">
        <v>844</v>
      </c>
    </row>
    <row r="17" spans="1:5" x14ac:dyDescent="0.15">
      <c r="A17" s="13" t="s">
        <v>15</v>
      </c>
      <c r="B17" s="38">
        <v>1174</v>
      </c>
      <c r="C17" s="39">
        <v>326</v>
      </c>
      <c r="D17" s="39">
        <v>326</v>
      </c>
      <c r="E17" s="40">
        <v>485</v>
      </c>
    </row>
    <row r="18" spans="1:5" x14ac:dyDescent="0.15">
      <c r="A18" s="13" t="s">
        <v>16</v>
      </c>
      <c r="B18" s="38">
        <v>259</v>
      </c>
      <c r="C18" s="39">
        <v>49</v>
      </c>
      <c r="D18" s="39">
        <v>43</v>
      </c>
      <c r="E18" s="40">
        <v>160</v>
      </c>
    </row>
    <row r="19" spans="1:5" x14ac:dyDescent="0.15">
      <c r="A19" s="13" t="s">
        <v>17</v>
      </c>
      <c r="B19" s="38">
        <v>1233</v>
      </c>
      <c r="C19" s="39">
        <v>303</v>
      </c>
      <c r="D19" s="39">
        <v>234</v>
      </c>
      <c r="E19" s="40">
        <v>669</v>
      </c>
    </row>
    <row r="20" spans="1:5" x14ac:dyDescent="0.15">
      <c r="A20" s="13" t="s">
        <v>18</v>
      </c>
      <c r="B20" s="38">
        <v>42</v>
      </c>
      <c r="C20" s="39">
        <v>17</v>
      </c>
      <c r="D20" s="39">
        <v>7</v>
      </c>
      <c r="E20" s="40">
        <v>18</v>
      </c>
    </row>
    <row r="21" spans="1:5" x14ac:dyDescent="0.15">
      <c r="A21" s="13" t="s">
        <v>19</v>
      </c>
      <c r="B21" s="38">
        <v>179</v>
      </c>
      <c r="C21" s="39">
        <v>42</v>
      </c>
      <c r="D21" s="39">
        <v>40</v>
      </c>
      <c r="E21" s="40">
        <v>94</v>
      </c>
    </row>
    <row r="22" spans="1:5" x14ac:dyDescent="0.15">
      <c r="A22" s="13" t="s">
        <v>24</v>
      </c>
      <c r="B22" s="38">
        <v>133</v>
      </c>
      <c r="C22" s="39">
        <v>35</v>
      </c>
      <c r="D22" s="39">
        <v>36</v>
      </c>
      <c r="E22" s="40">
        <v>60</v>
      </c>
    </row>
    <row r="23" spans="1:5" x14ac:dyDescent="0.15">
      <c r="A23" s="13" t="s">
        <v>27</v>
      </c>
      <c r="B23" s="38">
        <v>401</v>
      </c>
      <c r="C23" s="39">
        <v>83</v>
      </c>
      <c r="D23" s="39">
        <v>47</v>
      </c>
      <c r="E23" s="40">
        <v>259</v>
      </c>
    </row>
    <row r="24" spans="1:5" ht="12.75" thickBot="1" x14ac:dyDescent="0.2">
      <c r="A24" s="14" t="s">
        <v>60</v>
      </c>
      <c r="B24" s="26">
        <f>SUM(B15:B23)</f>
        <v>5975</v>
      </c>
      <c r="C24" s="27">
        <f>SUM(C15:C23)</f>
        <v>1454</v>
      </c>
      <c r="D24" s="27">
        <f>SUM(D15:D23)</f>
        <v>1201</v>
      </c>
      <c r="E24" s="28">
        <f>SUM(E15:E23)</f>
        <v>2972</v>
      </c>
    </row>
    <row r="25" spans="1:5" x14ac:dyDescent="0.15">
      <c r="A25" s="12" t="s">
        <v>20</v>
      </c>
      <c r="B25" s="35">
        <v>276</v>
      </c>
      <c r="C25" s="36">
        <v>38</v>
      </c>
      <c r="D25" s="36">
        <v>64</v>
      </c>
      <c r="E25" s="37">
        <v>170</v>
      </c>
    </row>
    <row r="26" spans="1:5" x14ac:dyDescent="0.15">
      <c r="A26" s="13" t="s">
        <v>21</v>
      </c>
      <c r="B26" s="38">
        <v>57</v>
      </c>
      <c r="C26" s="39">
        <v>20</v>
      </c>
      <c r="D26" s="39">
        <v>9</v>
      </c>
      <c r="E26" s="40">
        <v>19</v>
      </c>
    </row>
    <row r="27" spans="1:5" x14ac:dyDescent="0.15">
      <c r="A27" s="13" t="s">
        <v>22</v>
      </c>
      <c r="B27" s="38">
        <v>98</v>
      </c>
      <c r="C27" s="39">
        <v>15</v>
      </c>
      <c r="D27" s="39">
        <v>21</v>
      </c>
      <c r="E27" s="40">
        <v>37</v>
      </c>
    </row>
    <row r="28" spans="1:5" x14ac:dyDescent="0.15">
      <c r="A28" s="13" t="s">
        <v>23</v>
      </c>
      <c r="B28" s="38">
        <v>36</v>
      </c>
      <c r="C28" s="39">
        <v>8</v>
      </c>
      <c r="D28" s="39">
        <v>9</v>
      </c>
      <c r="E28" s="40">
        <v>17</v>
      </c>
    </row>
    <row r="29" spans="1:5" ht="12.75" thickBot="1" x14ac:dyDescent="0.2">
      <c r="A29" s="14" t="s">
        <v>61</v>
      </c>
      <c r="B29" s="26">
        <f>SUM(B25:B28)</f>
        <v>467</v>
      </c>
      <c r="C29" s="27">
        <f>SUM(C25:C28)</f>
        <v>81</v>
      </c>
      <c r="D29" s="27">
        <f>SUM(D25:D28)</f>
        <v>103</v>
      </c>
      <c r="E29" s="28">
        <f>SUM(E25:E28)</f>
        <v>243</v>
      </c>
    </row>
    <row r="30" spans="1:5" x14ac:dyDescent="0.15">
      <c r="A30" s="12" t="s">
        <v>25</v>
      </c>
      <c r="B30" s="35">
        <v>648</v>
      </c>
      <c r="C30" s="36">
        <v>186</v>
      </c>
      <c r="D30" s="36">
        <v>117</v>
      </c>
      <c r="E30" s="37">
        <v>314</v>
      </c>
    </row>
    <row r="31" spans="1:5" x14ac:dyDescent="0.15">
      <c r="A31" s="13" t="s">
        <v>26</v>
      </c>
      <c r="B31" s="38">
        <v>205</v>
      </c>
      <c r="C31" s="39">
        <v>38</v>
      </c>
      <c r="D31" s="39">
        <v>45</v>
      </c>
      <c r="E31" s="40">
        <v>79</v>
      </c>
    </row>
    <row r="32" spans="1:5" x14ac:dyDescent="0.15">
      <c r="A32" s="13" t="s">
        <v>28</v>
      </c>
      <c r="B32" s="38">
        <v>1013</v>
      </c>
      <c r="C32" s="39">
        <v>163</v>
      </c>
      <c r="D32" s="39">
        <v>194</v>
      </c>
      <c r="E32" s="40">
        <v>592</v>
      </c>
    </row>
    <row r="33" spans="1:5" x14ac:dyDescent="0.15">
      <c r="A33" s="13" t="s">
        <v>29</v>
      </c>
      <c r="B33" s="38">
        <v>292</v>
      </c>
      <c r="C33" s="39">
        <v>22</v>
      </c>
      <c r="D33" s="39">
        <v>28</v>
      </c>
      <c r="E33" s="40">
        <v>230</v>
      </c>
    </row>
    <row r="34" spans="1:5" ht="12.75" thickBot="1" x14ac:dyDescent="0.2">
      <c r="A34" s="14" t="s">
        <v>62</v>
      </c>
      <c r="B34" s="26">
        <f>SUM(B30:B33)</f>
        <v>2158</v>
      </c>
      <c r="C34" s="27">
        <f>SUM(C30:C33)</f>
        <v>409</v>
      </c>
      <c r="D34" s="27">
        <f>SUM(D30:D33)</f>
        <v>384</v>
      </c>
      <c r="E34" s="28">
        <f>SUM(E30:E33)</f>
        <v>1215</v>
      </c>
    </row>
    <row r="35" spans="1:5" x14ac:dyDescent="0.15">
      <c r="A35" s="12" t="s">
        <v>30</v>
      </c>
      <c r="B35" s="35">
        <v>125</v>
      </c>
      <c r="C35" s="36">
        <v>21</v>
      </c>
      <c r="D35" s="36">
        <v>22</v>
      </c>
      <c r="E35" s="37">
        <v>76</v>
      </c>
    </row>
    <row r="36" spans="1:5" x14ac:dyDescent="0.15">
      <c r="A36" s="13" t="s">
        <v>31</v>
      </c>
      <c r="B36" s="38">
        <v>131</v>
      </c>
      <c r="C36" s="39">
        <v>30</v>
      </c>
      <c r="D36" s="39">
        <v>26</v>
      </c>
      <c r="E36" s="40">
        <v>69</v>
      </c>
    </row>
    <row r="37" spans="1:5" x14ac:dyDescent="0.15">
      <c r="A37" s="13" t="s">
        <v>32</v>
      </c>
      <c r="B37" s="38">
        <v>35</v>
      </c>
      <c r="C37" s="39">
        <v>3</v>
      </c>
      <c r="D37" s="39">
        <v>7</v>
      </c>
      <c r="E37" s="40">
        <v>25</v>
      </c>
    </row>
    <row r="38" spans="1:5" x14ac:dyDescent="0.15">
      <c r="A38" s="13" t="s">
        <v>33</v>
      </c>
      <c r="B38" s="38">
        <v>459</v>
      </c>
      <c r="C38" s="39">
        <v>91</v>
      </c>
      <c r="D38" s="39">
        <v>104</v>
      </c>
      <c r="E38" s="40">
        <v>255</v>
      </c>
    </row>
    <row r="39" spans="1:5" x14ac:dyDescent="0.15">
      <c r="A39" s="13" t="s">
        <v>34</v>
      </c>
      <c r="B39" s="38">
        <v>147</v>
      </c>
      <c r="C39" s="39">
        <v>9</v>
      </c>
      <c r="D39" s="39">
        <v>4</v>
      </c>
      <c r="E39" s="40">
        <v>129</v>
      </c>
    </row>
    <row r="40" spans="1:5" x14ac:dyDescent="0.15">
      <c r="A40" s="13" t="s">
        <v>35</v>
      </c>
      <c r="B40" s="38">
        <v>33</v>
      </c>
      <c r="C40" s="39">
        <v>1</v>
      </c>
      <c r="D40" s="39">
        <v>1</v>
      </c>
      <c r="E40" s="40">
        <v>31</v>
      </c>
    </row>
    <row r="41" spans="1:5" ht="12.75" thickBot="1" x14ac:dyDescent="0.2">
      <c r="A41" s="14" t="s">
        <v>63</v>
      </c>
      <c r="B41" s="26">
        <f>SUM(B35:B40)</f>
        <v>930</v>
      </c>
      <c r="C41" s="27">
        <f>SUM(C35:C40)</f>
        <v>155</v>
      </c>
      <c r="D41" s="27">
        <f>SUM(D35:D40)</f>
        <v>164</v>
      </c>
      <c r="E41" s="28">
        <f>SUM(E35:E40)</f>
        <v>585</v>
      </c>
    </row>
    <row r="42" spans="1:5" x14ac:dyDescent="0.15">
      <c r="A42" s="12" t="s">
        <v>36</v>
      </c>
      <c r="B42" s="35">
        <v>295</v>
      </c>
      <c r="C42" s="36">
        <v>82</v>
      </c>
      <c r="D42" s="36">
        <v>75</v>
      </c>
      <c r="E42" s="37">
        <v>122</v>
      </c>
    </row>
    <row r="43" spans="1:5" x14ac:dyDescent="0.15">
      <c r="A43" s="13" t="s">
        <v>37</v>
      </c>
      <c r="B43" s="38">
        <v>335</v>
      </c>
      <c r="C43" s="39">
        <v>64</v>
      </c>
      <c r="D43" s="39">
        <v>75</v>
      </c>
      <c r="E43" s="40">
        <v>170</v>
      </c>
    </row>
    <row r="44" spans="1:5" x14ac:dyDescent="0.15">
      <c r="A44" s="13" t="s">
        <v>38</v>
      </c>
      <c r="B44" s="38">
        <v>543</v>
      </c>
      <c r="C44" s="39">
        <v>128</v>
      </c>
      <c r="D44" s="39">
        <v>97</v>
      </c>
      <c r="E44" s="40">
        <v>281</v>
      </c>
    </row>
    <row r="45" spans="1:5" x14ac:dyDescent="0.15">
      <c r="A45" s="13" t="s">
        <v>39</v>
      </c>
      <c r="B45" s="38">
        <v>278</v>
      </c>
      <c r="C45" s="39">
        <v>82</v>
      </c>
      <c r="D45" s="39">
        <v>67</v>
      </c>
      <c r="E45" s="40">
        <v>113</v>
      </c>
    </row>
    <row r="46" spans="1:5" x14ac:dyDescent="0.15">
      <c r="A46" s="13" t="s">
        <v>40</v>
      </c>
      <c r="B46" s="38">
        <v>102</v>
      </c>
      <c r="C46" s="39">
        <v>22</v>
      </c>
      <c r="D46" s="39">
        <v>24</v>
      </c>
      <c r="E46" s="40">
        <v>45</v>
      </c>
    </row>
    <row r="47" spans="1:5" ht="12.75" thickBot="1" x14ac:dyDescent="0.2">
      <c r="A47" s="14" t="s">
        <v>64</v>
      </c>
      <c r="B47" s="26">
        <f>SUM(B42:B46)</f>
        <v>1553</v>
      </c>
      <c r="C47" s="27">
        <f>SUM(C42:C46)</f>
        <v>378</v>
      </c>
      <c r="D47" s="27">
        <f>SUM(D42:D46)</f>
        <v>338</v>
      </c>
      <c r="E47" s="28">
        <f>SUM(E42:E46)</f>
        <v>731</v>
      </c>
    </row>
    <row r="48" spans="1:5" x14ac:dyDescent="0.15">
      <c r="A48" s="12" t="s">
        <v>41</v>
      </c>
      <c r="B48" s="35">
        <v>115</v>
      </c>
      <c r="C48" s="36">
        <v>25</v>
      </c>
      <c r="D48" s="36">
        <v>9</v>
      </c>
      <c r="E48" s="37">
        <v>75</v>
      </c>
    </row>
    <row r="49" spans="1:5" x14ac:dyDescent="0.15">
      <c r="A49" s="13" t="s">
        <v>42</v>
      </c>
      <c r="B49" s="38">
        <v>137</v>
      </c>
      <c r="C49" s="39">
        <v>11</v>
      </c>
      <c r="D49" s="39">
        <v>12</v>
      </c>
      <c r="E49" s="40">
        <v>108</v>
      </c>
    </row>
    <row r="50" spans="1:5" x14ac:dyDescent="0.15">
      <c r="A50" s="13" t="s">
        <v>43</v>
      </c>
      <c r="B50" s="38">
        <v>185</v>
      </c>
      <c r="C50" s="39">
        <v>36</v>
      </c>
      <c r="D50" s="39">
        <v>29</v>
      </c>
      <c r="E50" s="40">
        <v>117</v>
      </c>
    </row>
    <row r="51" spans="1:5" x14ac:dyDescent="0.15">
      <c r="A51" s="13" t="s">
        <v>44</v>
      </c>
      <c r="B51" s="38">
        <v>82</v>
      </c>
      <c r="C51" s="39">
        <v>17</v>
      </c>
      <c r="D51" s="39">
        <v>22</v>
      </c>
      <c r="E51" s="40">
        <v>43</v>
      </c>
    </row>
    <row r="52" spans="1:5" ht="12.75" thickBot="1" x14ac:dyDescent="0.2">
      <c r="A52" s="14" t="s">
        <v>65</v>
      </c>
      <c r="B52" s="26">
        <f>SUM(B48:B51)</f>
        <v>519</v>
      </c>
      <c r="C52" s="27">
        <f>SUM(C48:C51)</f>
        <v>89</v>
      </c>
      <c r="D52" s="27">
        <f>SUM(D48:D51)</f>
        <v>72</v>
      </c>
      <c r="E52" s="28">
        <f>SUM(E48:E51)</f>
        <v>343</v>
      </c>
    </row>
    <row r="53" spans="1:5" x14ac:dyDescent="0.15">
      <c r="A53" s="12" t="s">
        <v>45</v>
      </c>
      <c r="B53" s="35">
        <v>391</v>
      </c>
      <c r="C53" s="36">
        <v>89</v>
      </c>
      <c r="D53" s="36">
        <v>125</v>
      </c>
      <c r="E53" s="37">
        <v>152</v>
      </c>
    </row>
    <row r="54" spans="1:5" x14ac:dyDescent="0.15">
      <c r="A54" s="13" t="s">
        <v>46</v>
      </c>
      <c r="B54" s="38">
        <v>97</v>
      </c>
      <c r="C54" s="39">
        <v>18</v>
      </c>
      <c r="D54" s="39">
        <v>12</v>
      </c>
      <c r="E54" s="40">
        <v>62</v>
      </c>
    </row>
    <row r="55" spans="1:5" x14ac:dyDescent="0.15">
      <c r="A55" s="13" t="s">
        <v>47</v>
      </c>
      <c r="B55" s="38">
        <v>188</v>
      </c>
      <c r="C55" s="39">
        <v>31</v>
      </c>
      <c r="D55" s="39">
        <v>43</v>
      </c>
      <c r="E55" s="40">
        <v>111</v>
      </c>
    </row>
    <row r="56" spans="1:5" x14ac:dyDescent="0.15">
      <c r="A56" s="13" t="s">
        <v>48</v>
      </c>
      <c r="B56" s="38">
        <v>887</v>
      </c>
      <c r="C56" s="39">
        <v>221</v>
      </c>
      <c r="D56" s="39">
        <v>234</v>
      </c>
      <c r="E56" s="40">
        <v>375</v>
      </c>
    </row>
    <row r="57" spans="1:5" x14ac:dyDescent="0.15">
      <c r="A57" s="13" t="s">
        <v>49</v>
      </c>
      <c r="B57" s="38">
        <v>428</v>
      </c>
      <c r="C57" s="39">
        <v>91</v>
      </c>
      <c r="D57" s="39">
        <v>30</v>
      </c>
      <c r="E57" s="40">
        <v>184</v>
      </c>
    </row>
    <row r="58" spans="1:5" x14ac:dyDescent="0.15">
      <c r="A58" s="13" t="s">
        <v>50</v>
      </c>
      <c r="B58" s="38">
        <v>408</v>
      </c>
      <c r="C58" s="39">
        <v>92</v>
      </c>
      <c r="D58" s="39">
        <v>70</v>
      </c>
      <c r="E58" s="40">
        <v>209</v>
      </c>
    </row>
    <row r="59" spans="1:5" x14ac:dyDescent="0.15">
      <c r="A59" s="13" t="s">
        <v>51</v>
      </c>
      <c r="B59" s="41">
        <v>399</v>
      </c>
      <c r="C59" s="42">
        <v>96</v>
      </c>
      <c r="D59" s="42">
        <v>125</v>
      </c>
      <c r="E59" s="43">
        <v>172</v>
      </c>
    </row>
    <row r="60" spans="1:5" ht="12.75" thickBot="1" x14ac:dyDescent="0.2">
      <c r="A60" s="14" t="s">
        <v>66</v>
      </c>
      <c r="B60" s="26">
        <f>SUM(B53:B59)</f>
        <v>2798</v>
      </c>
      <c r="C60" s="27">
        <f>SUM(C53:C59)</f>
        <v>638</v>
      </c>
      <c r="D60" s="27">
        <f>SUM(D53:D59)</f>
        <v>639</v>
      </c>
      <c r="E60" s="28">
        <f>SUM(E53:E59)</f>
        <v>1265</v>
      </c>
    </row>
    <row r="61" spans="1:5" ht="12.75" thickBot="1" x14ac:dyDescent="0.2">
      <c r="A61" s="15" t="s">
        <v>52</v>
      </c>
      <c r="B61" s="44">
        <v>176</v>
      </c>
      <c r="C61" s="45">
        <v>21</v>
      </c>
      <c r="D61" s="45">
        <v>19</v>
      </c>
      <c r="E61" s="46">
        <v>127</v>
      </c>
    </row>
    <row r="62" spans="1:5" ht="13.5" thickTop="1" thickBot="1" x14ac:dyDescent="0.2">
      <c r="A62" s="16" t="s">
        <v>67</v>
      </c>
      <c r="B62" s="17">
        <f>B5+B14+B24+B29+B34+B41+B47+B52+B60+B61</f>
        <v>49569</v>
      </c>
      <c r="C62" s="21">
        <f>C5+C14+C24+C29+C34+C41+C47+C52+C60+C61</f>
        <v>16627</v>
      </c>
      <c r="D62" s="21">
        <f>D5+D14+D24+D29+D34+D41+D47+D52+D60+D61</f>
        <v>16444</v>
      </c>
      <c r="E62" s="22">
        <f>E5+E14+E24+E29+E34+E41+E47+E52+E60+E61</f>
        <v>15077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 activeCell="B5" sqref="B5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74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32">
        <v>30641</v>
      </c>
      <c r="C5" s="33">
        <v>12204</v>
      </c>
      <c r="D5" s="33">
        <v>12297</v>
      </c>
      <c r="E5" s="34">
        <v>5856</v>
      </c>
    </row>
    <row r="6" spans="1:9" ht="13.5" thickTop="1" thickBot="1" x14ac:dyDescent="0.2">
      <c r="A6" s="10" t="s">
        <v>58</v>
      </c>
      <c r="B6" s="18">
        <f>SUM(B62,-B5)</f>
        <v>20587</v>
      </c>
      <c r="C6" s="19">
        <f>SUM(C62,-C5)</f>
        <v>5031</v>
      </c>
      <c r="D6" s="19">
        <f>SUM(D62,-D5)</f>
        <v>4493</v>
      </c>
      <c r="E6" s="20">
        <f>SUM(E62,-E5)</f>
        <v>9977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5.3468601756610772E-2</v>
      </c>
    </row>
    <row r="8" spans="1:9" x14ac:dyDescent="0.15">
      <c r="A8" s="12" t="s">
        <v>2</v>
      </c>
      <c r="B8" s="35">
        <v>356</v>
      </c>
      <c r="C8" s="36">
        <v>113</v>
      </c>
      <c r="D8" s="36">
        <v>87</v>
      </c>
      <c r="E8" s="37">
        <v>145</v>
      </c>
      <c r="G8" s="1" t="s">
        <v>6</v>
      </c>
      <c r="H8" s="6">
        <f>H11/H12</f>
        <v>1.7524358231699361E-2</v>
      </c>
    </row>
    <row r="9" spans="1:9" x14ac:dyDescent="0.15">
      <c r="A9" s="13" t="s">
        <v>3</v>
      </c>
      <c r="B9" s="38">
        <v>1504</v>
      </c>
      <c r="C9" s="39">
        <v>452</v>
      </c>
      <c r="D9" s="39">
        <v>471</v>
      </c>
      <c r="E9" s="40">
        <v>541</v>
      </c>
    </row>
    <row r="10" spans="1:9" x14ac:dyDescent="0.15">
      <c r="A10" s="13" t="s">
        <v>5</v>
      </c>
      <c r="B10" s="38">
        <v>773</v>
      </c>
      <c r="C10" s="39">
        <v>199</v>
      </c>
      <c r="D10" s="39">
        <v>169</v>
      </c>
      <c r="E10" s="40">
        <v>331</v>
      </c>
      <c r="G10" s="1" t="s">
        <v>9</v>
      </c>
      <c r="H10" s="7">
        <f>B62</f>
        <v>51228</v>
      </c>
      <c r="I10" s="1" t="s">
        <v>10</v>
      </c>
    </row>
    <row r="11" spans="1:9" x14ac:dyDescent="0.15">
      <c r="A11" s="13" t="s">
        <v>7</v>
      </c>
      <c r="B11" s="38">
        <v>214</v>
      </c>
      <c r="C11" s="39">
        <v>59</v>
      </c>
      <c r="D11" s="39">
        <v>47</v>
      </c>
      <c r="E11" s="40">
        <v>94</v>
      </c>
      <c r="G11" s="1" t="s">
        <v>12</v>
      </c>
      <c r="H11" s="7">
        <f>D62</f>
        <v>16790</v>
      </c>
      <c r="I11" s="1" t="s">
        <v>10</v>
      </c>
    </row>
    <row r="12" spans="1:9" x14ac:dyDescent="0.15">
      <c r="A12" s="13" t="s">
        <v>8</v>
      </c>
      <c r="B12" s="38">
        <v>451</v>
      </c>
      <c r="C12" s="39">
        <v>61</v>
      </c>
      <c r="D12" s="39">
        <v>80</v>
      </c>
      <c r="E12" s="40">
        <v>305</v>
      </c>
      <c r="G12" s="1" t="s">
        <v>76</v>
      </c>
      <c r="H12" s="1">
        <v>958095</v>
      </c>
      <c r="I12" s="1" t="s">
        <v>10</v>
      </c>
    </row>
    <row r="13" spans="1:9" x14ac:dyDescent="0.15">
      <c r="A13" s="13" t="s">
        <v>11</v>
      </c>
      <c r="B13" s="38">
        <v>513</v>
      </c>
      <c r="C13" s="39">
        <v>128</v>
      </c>
      <c r="D13" s="39">
        <v>107</v>
      </c>
      <c r="E13" s="40">
        <v>264</v>
      </c>
    </row>
    <row r="14" spans="1:9" ht="12.75" thickBot="1" x14ac:dyDescent="0.2">
      <c r="A14" s="14" t="s">
        <v>59</v>
      </c>
      <c r="B14" s="26">
        <f>SUM(B8:B13)</f>
        <v>3811</v>
      </c>
      <c r="C14" s="27">
        <f>SUM(C8:C13)</f>
        <v>1012</v>
      </c>
      <c r="D14" s="27">
        <f>SUM(D8:D13)</f>
        <v>961</v>
      </c>
      <c r="E14" s="28">
        <f>SUM(E8:E13)</f>
        <v>1680</v>
      </c>
    </row>
    <row r="15" spans="1:9" x14ac:dyDescent="0.15">
      <c r="A15" s="12" t="s">
        <v>13</v>
      </c>
      <c r="B15" s="35">
        <v>883</v>
      </c>
      <c r="C15" s="36">
        <v>224</v>
      </c>
      <c r="D15" s="36">
        <v>143</v>
      </c>
      <c r="E15" s="37">
        <v>417</v>
      </c>
    </row>
    <row r="16" spans="1:9" x14ac:dyDescent="0.15">
      <c r="A16" s="13" t="s">
        <v>14</v>
      </c>
      <c r="B16" s="38">
        <v>2012</v>
      </c>
      <c r="C16" s="39">
        <v>510</v>
      </c>
      <c r="D16" s="39">
        <v>389</v>
      </c>
      <c r="E16" s="40">
        <v>956</v>
      </c>
    </row>
    <row r="17" spans="1:5" x14ac:dyDescent="0.15">
      <c r="A17" s="13" t="s">
        <v>15</v>
      </c>
      <c r="B17" s="38">
        <v>1300</v>
      </c>
      <c r="C17" s="39">
        <v>358</v>
      </c>
      <c r="D17" s="39">
        <v>350</v>
      </c>
      <c r="E17" s="40">
        <v>552</v>
      </c>
    </row>
    <row r="18" spans="1:5" x14ac:dyDescent="0.15">
      <c r="A18" s="13" t="s">
        <v>16</v>
      </c>
      <c r="B18" s="38">
        <v>312</v>
      </c>
      <c r="C18" s="39">
        <v>57</v>
      </c>
      <c r="D18" s="39">
        <v>55</v>
      </c>
      <c r="E18" s="40">
        <v>186</v>
      </c>
    </row>
    <row r="19" spans="1:5" x14ac:dyDescent="0.15">
      <c r="A19" s="13" t="s">
        <v>17</v>
      </c>
      <c r="B19" s="38">
        <v>1325</v>
      </c>
      <c r="C19" s="39">
        <v>327</v>
      </c>
      <c r="D19" s="39">
        <v>290</v>
      </c>
      <c r="E19" s="40">
        <v>686</v>
      </c>
    </row>
    <row r="20" spans="1:5" x14ac:dyDescent="0.15">
      <c r="A20" s="13" t="s">
        <v>18</v>
      </c>
      <c r="B20" s="38">
        <v>55</v>
      </c>
      <c r="C20" s="39">
        <v>14</v>
      </c>
      <c r="D20" s="39">
        <v>15</v>
      </c>
      <c r="E20" s="40">
        <v>26</v>
      </c>
    </row>
    <row r="21" spans="1:5" x14ac:dyDescent="0.15">
      <c r="A21" s="13" t="s">
        <v>19</v>
      </c>
      <c r="B21" s="38">
        <v>192</v>
      </c>
      <c r="C21" s="39">
        <v>51</v>
      </c>
      <c r="D21" s="39">
        <v>44</v>
      </c>
      <c r="E21" s="40">
        <v>94</v>
      </c>
    </row>
    <row r="22" spans="1:5" x14ac:dyDescent="0.15">
      <c r="A22" s="13" t="s">
        <v>24</v>
      </c>
      <c r="B22" s="38">
        <v>143</v>
      </c>
      <c r="C22" s="39">
        <v>42</v>
      </c>
      <c r="D22" s="39">
        <v>36</v>
      </c>
      <c r="E22" s="40">
        <v>64</v>
      </c>
    </row>
    <row r="23" spans="1:5" x14ac:dyDescent="0.15">
      <c r="A23" s="13" t="s">
        <v>27</v>
      </c>
      <c r="B23" s="38">
        <v>452</v>
      </c>
      <c r="C23" s="39">
        <v>100</v>
      </c>
      <c r="D23" s="39">
        <v>68</v>
      </c>
      <c r="E23" s="40">
        <v>275</v>
      </c>
    </row>
    <row r="24" spans="1:5" ht="12.75" thickBot="1" x14ac:dyDescent="0.2">
      <c r="A24" s="14" t="s">
        <v>60</v>
      </c>
      <c r="B24" s="26">
        <f>SUM(B15:B23)</f>
        <v>6674</v>
      </c>
      <c r="C24" s="27">
        <f>SUM(C15:C23)</f>
        <v>1683</v>
      </c>
      <c r="D24" s="27">
        <f>SUM(D15:D23)</f>
        <v>1390</v>
      </c>
      <c r="E24" s="28">
        <f>SUM(E15:E23)</f>
        <v>3256</v>
      </c>
    </row>
    <row r="25" spans="1:5" x14ac:dyDescent="0.15">
      <c r="A25" s="12" t="s">
        <v>20</v>
      </c>
      <c r="B25" s="35">
        <v>370</v>
      </c>
      <c r="C25" s="36">
        <v>76</v>
      </c>
      <c r="D25" s="36">
        <v>52</v>
      </c>
      <c r="E25" s="37">
        <v>235</v>
      </c>
    </row>
    <row r="26" spans="1:5" x14ac:dyDescent="0.15">
      <c r="A26" s="13" t="s">
        <v>21</v>
      </c>
      <c r="B26" s="38">
        <v>57</v>
      </c>
      <c r="C26" s="39">
        <v>22</v>
      </c>
      <c r="D26" s="39">
        <v>12</v>
      </c>
      <c r="E26" s="40">
        <v>18</v>
      </c>
    </row>
    <row r="27" spans="1:5" x14ac:dyDescent="0.15">
      <c r="A27" s="13" t="s">
        <v>22</v>
      </c>
      <c r="B27" s="38">
        <v>107</v>
      </c>
      <c r="C27" s="39">
        <v>10</v>
      </c>
      <c r="D27" s="39">
        <v>43</v>
      </c>
      <c r="E27" s="40">
        <v>36</v>
      </c>
    </row>
    <row r="28" spans="1:5" x14ac:dyDescent="0.15">
      <c r="A28" s="13" t="s">
        <v>23</v>
      </c>
      <c r="B28" s="38">
        <v>36</v>
      </c>
      <c r="C28" s="39">
        <v>11</v>
      </c>
      <c r="D28" s="39">
        <v>9</v>
      </c>
      <c r="E28" s="40">
        <v>13</v>
      </c>
    </row>
    <row r="29" spans="1:5" ht="12.75" thickBot="1" x14ac:dyDescent="0.2">
      <c r="A29" s="14" t="s">
        <v>61</v>
      </c>
      <c r="B29" s="26">
        <f>SUM(B25:B28)</f>
        <v>570</v>
      </c>
      <c r="C29" s="27">
        <f>SUM(C25:C28)</f>
        <v>119</v>
      </c>
      <c r="D29" s="27">
        <f>SUM(D25:D28)</f>
        <v>116</v>
      </c>
      <c r="E29" s="28">
        <f>SUM(E25:E28)</f>
        <v>302</v>
      </c>
    </row>
    <row r="30" spans="1:5" x14ac:dyDescent="0.15">
      <c r="A30" s="12" t="s">
        <v>25</v>
      </c>
      <c r="B30" s="35">
        <v>720</v>
      </c>
      <c r="C30" s="36">
        <v>191</v>
      </c>
      <c r="D30" s="36">
        <v>136</v>
      </c>
      <c r="E30" s="37">
        <v>362</v>
      </c>
    </row>
    <row r="31" spans="1:5" x14ac:dyDescent="0.15">
      <c r="A31" s="13" t="s">
        <v>26</v>
      </c>
      <c r="B31" s="38">
        <v>263</v>
      </c>
      <c r="C31" s="39">
        <v>65</v>
      </c>
      <c r="D31" s="39">
        <v>71</v>
      </c>
      <c r="E31" s="40">
        <v>95</v>
      </c>
    </row>
    <row r="32" spans="1:5" x14ac:dyDescent="0.15">
      <c r="A32" s="13" t="s">
        <v>28</v>
      </c>
      <c r="B32" s="38">
        <v>1147</v>
      </c>
      <c r="C32" s="39">
        <v>197</v>
      </c>
      <c r="D32" s="39">
        <v>244</v>
      </c>
      <c r="E32" s="40">
        <v>645</v>
      </c>
    </row>
    <row r="33" spans="1:5" x14ac:dyDescent="0.15">
      <c r="A33" s="13" t="s">
        <v>29</v>
      </c>
      <c r="B33" s="38">
        <v>331</v>
      </c>
      <c r="C33" s="39">
        <v>24</v>
      </c>
      <c r="D33" s="39">
        <v>31</v>
      </c>
      <c r="E33" s="40">
        <v>245</v>
      </c>
    </row>
    <row r="34" spans="1:5" ht="12.75" thickBot="1" x14ac:dyDescent="0.2">
      <c r="A34" s="14" t="s">
        <v>62</v>
      </c>
      <c r="B34" s="26">
        <f>SUM(B30:B33)</f>
        <v>2461</v>
      </c>
      <c r="C34" s="27">
        <f>SUM(C30:C33)</f>
        <v>477</v>
      </c>
      <c r="D34" s="27">
        <f>SUM(D30:D33)</f>
        <v>482</v>
      </c>
      <c r="E34" s="28">
        <f>SUM(E30:E33)</f>
        <v>1347</v>
      </c>
    </row>
    <row r="35" spans="1:5" x14ac:dyDescent="0.15">
      <c r="A35" s="12" t="s">
        <v>30</v>
      </c>
      <c r="B35" s="35">
        <v>162</v>
      </c>
      <c r="C35" s="36">
        <v>38</v>
      </c>
      <c r="D35" s="36">
        <v>38</v>
      </c>
      <c r="E35" s="37">
        <v>73</v>
      </c>
    </row>
    <row r="36" spans="1:5" x14ac:dyDescent="0.15">
      <c r="A36" s="13" t="s">
        <v>31</v>
      </c>
      <c r="B36" s="38">
        <v>142</v>
      </c>
      <c r="C36" s="39">
        <v>38</v>
      </c>
      <c r="D36" s="39">
        <v>23</v>
      </c>
      <c r="E36" s="40">
        <v>74</v>
      </c>
    </row>
    <row r="37" spans="1:5" x14ac:dyDescent="0.15">
      <c r="A37" s="13" t="s">
        <v>32</v>
      </c>
      <c r="B37" s="38">
        <v>51</v>
      </c>
      <c r="C37" s="39">
        <v>14</v>
      </c>
      <c r="D37" s="39">
        <v>10</v>
      </c>
      <c r="E37" s="40">
        <v>27</v>
      </c>
    </row>
    <row r="38" spans="1:5" x14ac:dyDescent="0.15">
      <c r="A38" s="13" t="s">
        <v>33</v>
      </c>
      <c r="B38" s="38">
        <v>532</v>
      </c>
      <c r="C38" s="39">
        <v>148</v>
      </c>
      <c r="D38" s="39">
        <v>127</v>
      </c>
      <c r="E38" s="40">
        <v>249</v>
      </c>
    </row>
    <row r="39" spans="1:5" x14ac:dyDescent="0.15">
      <c r="A39" s="13" t="s">
        <v>34</v>
      </c>
      <c r="B39" s="38">
        <v>188</v>
      </c>
      <c r="C39" s="39">
        <v>16</v>
      </c>
      <c r="D39" s="39">
        <v>11</v>
      </c>
      <c r="E39" s="40">
        <v>141</v>
      </c>
    </row>
    <row r="40" spans="1:5" x14ac:dyDescent="0.15">
      <c r="A40" s="13" t="s">
        <v>35</v>
      </c>
      <c r="B40" s="38">
        <v>34</v>
      </c>
      <c r="C40" s="39">
        <v>1</v>
      </c>
      <c r="D40" s="39">
        <v>4</v>
      </c>
      <c r="E40" s="40">
        <v>29</v>
      </c>
    </row>
    <row r="41" spans="1:5" ht="12.75" thickBot="1" x14ac:dyDescent="0.2">
      <c r="A41" s="14" t="s">
        <v>63</v>
      </c>
      <c r="B41" s="26">
        <f>SUM(B35:B40)</f>
        <v>1109</v>
      </c>
      <c r="C41" s="27">
        <f>SUM(C35:C40)</f>
        <v>255</v>
      </c>
      <c r="D41" s="27">
        <f>SUM(D35:D40)</f>
        <v>213</v>
      </c>
      <c r="E41" s="28">
        <f>SUM(E35:E40)</f>
        <v>593</v>
      </c>
    </row>
    <row r="42" spans="1:5" x14ac:dyDescent="0.15">
      <c r="A42" s="12" t="s">
        <v>36</v>
      </c>
      <c r="B42" s="35">
        <v>342</v>
      </c>
      <c r="C42" s="36">
        <v>95</v>
      </c>
      <c r="D42" s="36">
        <v>107</v>
      </c>
      <c r="E42" s="37">
        <v>119</v>
      </c>
    </row>
    <row r="43" spans="1:5" x14ac:dyDescent="0.15">
      <c r="A43" s="13" t="s">
        <v>37</v>
      </c>
      <c r="B43" s="38">
        <v>445</v>
      </c>
      <c r="C43" s="39">
        <v>92</v>
      </c>
      <c r="D43" s="39">
        <v>117</v>
      </c>
      <c r="E43" s="40">
        <v>209</v>
      </c>
    </row>
    <row r="44" spans="1:5" x14ac:dyDescent="0.15">
      <c r="A44" s="13" t="s">
        <v>38</v>
      </c>
      <c r="B44" s="38">
        <v>577</v>
      </c>
      <c r="C44" s="39">
        <v>131</v>
      </c>
      <c r="D44" s="39">
        <v>144</v>
      </c>
      <c r="E44" s="40">
        <v>263</v>
      </c>
    </row>
    <row r="45" spans="1:5" x14ac:dyDescent="0.15">
      <c r="A45" s="13" t="s">
        <v>39</v>
      </c>
      <c r="B45" s="38">
        <v>368</v>
      </c>
      <c r="C45" s="39">
        <v>114</v>
      </c>
      <c r="D45" s="39">
        <v>88</v>
      </c>
      <c r="E45" s="40">
        <v>154</v>
      </c>
    </row>
    <row r="46" spans="1:5" x14ac:dyDescent="0.15">
      <c r="A46" s="13" t="s">
        <v>40</v>
      </c>
      <c r="B46" s="38">
        <v>128</v>
      </c>
      <c r="C46" s="39">
        <v>35</v>
      </c>
      <c r="D46" s="39">
        <v>27</v>
      </c>
      <c r="E46" s="40">
        <v>63</v>
      </c>
    </row>
    <row r="47" spans="1:5" ht="12.75" thickBot="1" x14ac:dyDescent="0.2">
      <c r="A47" s="14" t="s">
        <v>64</v>
      </c>
      <c r="B47" s="26">
        <f>SUM(B42:B46)</f>
        <v>1860</v>
      </c>
      <c r="C47" s="27">
        <f>SUM(C42:C46)</f>
        <v>467</v>
      </c>
      <c r="D47" s="27">
        <f>SUM(D42:D46)</f>
        <v>483</v>
      </c>
      <c r="E47" s="28">
        <f>SUM(E42:E46)</f>
        <v>808</v>
      </c>
    </row>
    <row r="48" spans="1:5" x14ac:dyDescent="0.15">
      <c r="A48" s="12" t="s">
        <v>41</v>
      </c>
      <c r="B48" s="35">
        <v>109</v>
      </c>
      <c r="C48" s="36">
        <v>28</v>
      </c>
      <c r="D48" s="36">
        <v>11</v>
      </c>
      <c r="E48" s="37">
        <v>70</v>
      </c>
    </row>
    <row r="49" spans="1:5" x14ac:dyDescent="0.15">
      <c r="A49" s="13" t="s">
        <v>42</v>
      </c>
      <c r="B49" s="38">
        <v>157</v>
      </c>
      <c r="C49" s="39">
        <v>18</v>
      </c>
      <c r="D49" s="39">
        <v>18</v>
      </c>
      <c r="E49" s="40">
        <v>114</v>
      </c>
    </row>
    <row r="50" spans="1:5" x14ac:dyDescent="0.15">
      <c r="A50" s="13" t="s">
        <v>43</v>
      </c>
      <c r="B50" s="38">
        <v>212</v>
      </c>
      <c r="C50" s="39">
        <v>67</v>
      </c>
      <c r="D50" s="39">
        <v>37</v>
      </c>
      <c r="E50" s="40">
        <v>106</v>
      </c>
    </row>
    <row r="51" spans="1:5" x14ac:dyDescent="0.15">
      <c r="A51" s="13" t="s">
        <v>44</v>
      </c>
      <c r="B51" s="38">
        <v>90</v>
      </c>
      <c r="C51" s="39">
        <v>27</v>
      </c>
      <c r="D51" s="39">
        <v>21</v>
      </c>
      <c r="E51" s="40">
        <v>42</v>
      </c>
    </row>
    <row r="52" spans="1:5" ht="12.75" thickBot="1" x14ac:dyDescent="0.2">
      <c r="A52" s="14" t="s">
        <v>65</v>
      </c>
      <c r="B52" s="26">
        <f>SUM(B48:B51)</f>
        <v>568</v>
      </c>
      <c r="C52" s="27">
        <f>SUM(C48:C51)</f>
        <v>140</v>
      </c>
      <c r="D52" s="27">
        <f>SUM(D48:D51)</f>
        <v>87</v>
      </c>
      <c r="E52" s="28">
        <f>SUM(E48:E51)</f>
        <v>332</v>
      </c>
    </row>
    <row r="53" spans="1:5" x14ac:dyDescent="0.15">
      <c r="A53" s="12" t="s">
        <v>45</v>
      </c>
      <c r="B53" s="35">
        <v>533</v>
      </c>
      <c r="C53" s="36">
        <v>136</v>
      </c>
      <c r="D53" s="36">
        <v>133</v>
      </c>
      <c r="E53" s="37">
        <v>245</v>
      </c>
    </row>
    <row r="54" spans="1:5" x14ac:dyDescent="0.15">
      <c r="A54" s="13" t="s">
        <v>46</v>
      </c>
      <c r="B54" s="38">
        <v>102</v>
      </c>
      <c r="C54" s="39">
        <v>26</v>
      </c>
      <c r="D54" s="39">
        <v>15</v>
      </c>
      <c r="E54" s="40">
        <v>58</v>
      </c>
    </row>
    <row r="55" spans="1:5" x14ac:dyDescent="0.15">
      <c r="A55" s="13" t="s">
        <v>47</v>
      </c>
      <c r="B55" s="38">
        <v>264</v>
      </c>
      <c r="C55" s="39">
        <v>48</v>
      </c>
      <c r="D55" s="39">
        <v>54</v>
      </c>
      <c r="E55" s="40">
        <v>157</v>
      </c>
    </row>
    <row r="56" spans="1:5" x14ac:dyDescent="0.15">
      <c r="A56" s="13" t="s">
        <v>48</v>
      </c>
      <c r="B56" s="38">
        <v>1158</v>
      </c>
      <c r="C56" s="39">
        <v>309</v>
      </c>
      <c r="D56" s="39">
        <v>279</v>
      </c>
      <c r="E56" s="40">
        <v>495</v>
      </c>
    </row>
    <row r="57" spans="1:5" x14ac:dyDescent="0.15">
      <c r="A57" s="13" t="s">
        <v>49</v>
      </c>
      <c r="B57" s="38">
        <v>383</v>
      </c>
      <c r="C57" s="39">
        <v>94</v>
      </c>
      <c r="D57" s="39">
        <v>43</v>
      </c>
      <c r="E57" s="40">
        <v>166</v>
      </c>
    </row>
    <row r="58" spans="1:5" x14ac:dyDescent="0.15">
      <c r="A58" s="13" t="s">
        <v>50</v>
      </c>
      <c r="B58" s="38">
        <v>515</v>
      </c>
      <c r="C58" s="39">
        <v>107</v>
      </c>
      <c r="D58" s="39">
        <v>100</v>
      </c>
      <c r="E58" s="40">
        <v>270</v>
      </c>
    </row>
    <row r="59" spans="1:5" x14ac:dyDescent="0.15">
      <c r="A59" s="13" t="s">
        <v>51</v>
      </c>
      <c r="B59" s="41">
        <v>432</v>
      </c>
      <c r="C59" s="42">
        <v>127</v>
      </c>
      <c r="D59" s="42">
        <v>131</v>
      </c>
      <c r="E59" s="43">
        <v>169</v>
      </c>
    </row>
    <row r="60" spans="1:5" ht="12.75" thickBot="1" x14ac:dyDescent="0.2">
      <c r="A60" s="14" t="s">
        <v>66</v>
      </c>
      <c r="B60" s="26">
        <f>SUM(B53:B59)</f>
        <v>3387</v>
      </c>
      <c r="C60" s="27">
        <f>SUM(C53:C59)</f>
        <v>847</v>
      </c>
      <c r="D60" s="27">
        <f>SUM(D53:D59)</f>
        <v>755</v>
      </c>
      <c r="E60" s="28">
        <f>SUM(E53:E59)</f>
        <v>1560</v>
      </c>
    </row>
    <row r="61" spans="1:5" ht="12.75" thickBot="1" x14ac:dyDescent="0.2">
      <c r="A61" s="15" t="s">
        <v>52</v>
      </c>
      <c r="B61" s="44">
        <v>147</v>
      </c>
      <c r="C61" s="45">
        <v>31</v>
      </c>
      <c r="D61" s="45">
        <v>6</v>
      </c>
      <c r="E61" s="46">
        <v>99</v>
      </c>
    </row>
    <row r="62" spans="1:5" ht="13.5" thickTop="1" thickBot="1" x14ac:dyDescent="0.2">
      <c r="A62" s="16" t="s">
        <v>67</v>
      </c>
      <c r="B62" s="17">
        <f>B5+B14+B24+B29+B34+B41+B47+B52+B60+B61</f>
        <v>51228</v>
      </c>
      <c r="C62" s="21">
        <f>C5+C14+C24+C29+C34+C41+C47+C52+C60+C61</f>
        <v>17235</v>
      </c>
      <c r="D62" s="21">
        <f>D5+D14+D24+D29+D34+D41+D47+D52+D60+D61</f>
        <v>16790</v>
      </c>
      <c r="E62" s="22">
        <f>E5+E14+E24+E29+E34+E41+E47+E52+E60+E61</f>
        <v>15833</v>
      </c>
    </row>
    <row r="63" spans="1:5" ht="13.5" x14ac:dyDescent="0.15">
      <c r="B63" s="5"/>
      <c r="C63" s="5"/>
      <c r="D63" s="5"/>
      <c r="E63" s="5"/>
    </row>
  </sheetData>
  <phoneticPr fontId="9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:I63"/>
  <sheetViews>
    <sheetView zoomScaleNormal="100" workbookViewId="0">
      <pane ySplit="4" topLeftCell="A5" activePane="bottomLeft" state="frozen"/>
      <selection pane="bottomLeft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77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39483</v>
      </c>
      <c r="C5" s="33">
        <v>16256</v>
      </c>
      <c r="D5" s="33">
        <v>16269</v>
      </c>
      <c r="E5" s="34">
        <v>6630</v>
      </c>
    </row>
    <row r="6" spans="1:9" ht="13.5" thickTop="1" thickBot="1" x14ac:dyDescent="0.2">
      <c r="A6" s="10" t="s">
        <v>58</v>
      </c>
      <c r="B6" s="18">
        <f>SUM(B62,-B5)</f>
        <v>27320</v>
      </c>
      <c r="C6" s="19">
        <f>SUM(C62,-C5)</f>
        <v>7103</v>
      </c>
      <c r="D6" s="19">
        <f>SUM(D62,-D5)</f>
        <v>6378</v>
      </c>
      <c r="E6" s="20">
        <f>SUM(E62,-E5)</f>
        <v>12598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6.9669117838769126E-2</v>
      </c>
    </row>
    <row r="8" spans="1:9" x14ac:dyDescent="0.15">
      <c r="A8" s="12" t="s">
        <v>2</v>
      </c>
      <c r="B8" s="48">
        <v>483</v>
      </c>
      <c r="C8" s="36">
        <v>155</v>
      </c>
      <c r="D8" s="36">
        <v>125</v>
      </c>
      <c r="E8" s="37">
        <v>192</v>
      </c>
      <c r="G8" s="1" t="s">
        <v>6</v>
      </c>
      <c r="H8" s="6">
        <f>H11/H12</f>
        <v>2.3618647541197316E-2</v>
      </c>
    </row>
    <row r="9" spans="1:9" x14ac:dyDescent="0.15">
      <c r="A9" s="13" t="s">
        <v>3</v>
      </c>
      <c r="B9" s="49">
        <v>1956</v>
      </c>
      <c r="C9" s="39">
        <v>686</v>
      </c>
      <c r="D9" s="39">
        <v>590</v>
      </c>
      <c r="E9" s="40">
        <v>626</v>
      </c>
    </row>
    <row r="10" spans="1:9" x14ac:dyDescent="0.15">
      <c r="A10" s="13" t="s">
        <v>5</v>
      </c>
      <c r="B10" s="49">
        <v>1022</v>
      </c>
      <c r="C10" s="39">
        <v>264</v>
      </c>
      <c r="D10" s="39">
        <v>253</v>
      </c>
      <c r="E10" s="40">
        <v>429</v>
      </c>
      <c r="G10" s="1" t="s">
        <v>9</v>
      </c>
      <c r="H10" s="7">
        <f>B62</f>
        <v>66803</v>
      </c>
      <c r="I10" s="1" t="s">
        <v>10</v>
      </c>
    </row>
    <row r="11" spans="1:9" x14ac:dyDescent="0.15">
      <c r="A11" s="13" t="s">
        <v>7</v>
      </c>
      <c r="B11" s="49">
        <v>284</v>
      </c>
      <c r="C11" s="39">
        <v>73</v>
      </c>
      <c r="D11" s="39">
        <v>77</v>
      </c>
      <c r="E11" s="40">
        <v>126</v>
      </c>
      <c r="G11" s="1" t="s">
        <v>12</v>
      </c>
      <c r="H11" s="7">
        <f>D62</f>
        <v>22647</v>
      </c>
      <c r="I11" s="1" t="s">
        <v>10</v>
      </c>
    </row>
    <row r="12" spans="1:9" x14ac:dyDescent="0.15">
      <c r="A12" s="13" t="s">
        <v>8</v>
      </c>
      <c r="B12" s="49">
        <v>593</v>
      </c>
      <c r="C12" s="39">
        <v>93</v>
      </c>
      <c r="D12" s="39">
        <v>116</v>
      </c>
      <c r="E12" s="40">
        <v>373</v>
      </c>
      <c r="G12" s="1" t="s">
        <v>81</v>
      </c>
      <c r="H12" s="50">
        <v>958861</v>
      </c>
      <c r="I12" s="1" t="s">
        <v>10</v>
      </c>
    </row>
    <row r="13" spans="1:9" x14ac:dyDescent="0.15">
      <c r="A13" s="13" t="s">
        <v>11</v>
      </c>
      <c r="B13" s="49">
        <v>653</v>
      </c>
      <c r="C13" s="39">
        <v>146</v>
      </c>
      <c r="D13" s="39">
        <v>149</v>
      </c>
      <c r="E13" s="40">
        <v>338</v>
      </c>
    </row>
    <row r="14" spans="1:9" ht="12.75" thickBot="1" x14ac:dyDescent="0.2">
      <c r="A14" s="14" t="s">
        <v>59</v>
      </c>
      <c r="B14" s="26">
        <f>SUM(B8:B13)</f>
        <v>4991</v>
      </c>
      <c r="C14" s="27">
        <f>SUM(C8:C13)</f>
        <v>1417</v>
      </c>
      <c r="D14" s="27">
        <f>SUM(D8:D13)</f>
        <v>1310</v>
      </c>
      <c r="E14" s="28">
        <f>SUM(E8:E13)</f>
        <v>2084</v>
      </c>
    </row>
    <row r="15" spans="1:9" x14ac:dyDescent="0.15">
      <c r="A15" s="12" t="s">
        <v>13</v>
      </c>
      <c r="B15" s="35">
        <v>1148</v>
      </c>
      <c r="C15" s="36">
        <v>314</v>
      </c>
      <c r="D15" s="36">
        <v>203</v>
      </c>
      <c r="E15" s="37">
        <v>537</v>
      </c>
    </row>
    <row r="16" spans="1:9" x14ac:dyDescent="0.15">
      <c r="A16" s="13" t="s">
        <v>14</v>
      </c>
      <c r="B16" s="38">
        <v>2550</v>
      </c>
      <c r="C16" s="39">
        <v>653</v>
      </c>
      <c r="D16" s="39">
        <v>529</v>
      </c>
      <c r="E16" s="40">
        <v>1194</v>
      </c>
    </row>
    <row r="17" spans="1:5" x14ac:dyDescent="0.15">
      <c r="A17" s="13" t="s">
        <v>15</v>
      </c>
      <c r="B17" s="38">
        <v>1727</v>
      </c>
      <c r="C17" s="39">
        <v>511</v>
      </c>
      <c r="D17" s="39">
        <v>473</v>
      </c>
      <c r="E17" s="40">
        <v>672</v>
      </c>
    </row>
    <row r="18" spans="1:5" x14ac:dyDescent="0.15">
      <c r="A18" s="13" t="s">
        <v>16</v>
      </c>
      <c r="B18" s="38">
        <v>482</v>
      </c>
      <c r="C18" s="39">
        <v>117</v>
      </c>
      <c r="D18" s="39">
        <v>97</v>
      </c>
      <c r="E18" s="40">
        <v>258</v>
      </c>
    </row>
    <row r="19" spans="1:5" x14ac:dyDescent="0.15">
      <c r="A19" s="13" t="s">
        <v>17</v>
      </c>
      <c r="B19" s="38">
        <v>1833</v>
      </c>
      <c r="C19" s="39">
        <v>467</v>
      </c>
      <c r="D19" s="39">
        <v>491</v>
      </c>
      <c r="E19" s="40">
        <v>861</v>
      </c>
    </row>
    <row r="20" spans="1:5" x14ac:dyDescent="0.15">
      <c r="A20" s="13" t="s">
        <v>18</v>
      </c>
      <c r="B20" s="38">
        <v>74</v>
      </c>
      <c r="C20" s="39">
        <v>14</v>
      </c>
      <c r="D20" s="39">
        <v>26</v>
      </c>
      <c r="E20" s="40">
        <v>34</v>
      </c>
    </row>
    <row r="21" spans="1:5" x14ac:dyDescent="0.15">
      <c r="A21" s="13" t="s">
        <v>19</v>
      </c>
      <c r="B21" s="38">
        <v>257</v>
      </c>
      <c r="C21" s="39">
        <v>67</v>
      </c>
      <c r="D21" s="39">
        <v>48</v>
      </c>
      <c r="E21" s="40">
        <v>132</v>
      </c>
    </row>
    <row r="22" spans="1:5" x14ac:dyDescent="0.15">
      <c r="A22" s="13" t="s">
        <v>24</v>
      </c>
      <c r="B22" s="38">
        <v>172</v>
      </c>
      <c r="C22" s="39">
        <v>45</v>
      </c>
      <c r="D22" s="39">
        <v>49</v>
      </c>
      <c r="E22" s="40">
        <v>76</v>
      </c>
    </row>
    <row r="23" spans="1:5" x14ac:dyDescent="0.15">
      <c r="A23" s="13" t="s">
        <v>27</v>
      </c>
      <c r="B23" s="38">
        <v>512</v>
      </c>
      <c r="C23" s="39">
        <v>135</v>
      </c>
      <c r="D23" s="39">
        <v>74</v>
      </c>
      <c r="E23" s="40">
        <v>293</v>
      </c>
    </row>
    <row r="24" spans="1:5" ht="12.75" thickBot="1" x14ac:dyDescent="0.2">
      <c r="A24" s="14" t="s">
        <v>60</v>
      </c>
      <c r="B24" s="26">
        <f>SUM(B15:B23)</f>
        <v>8755</v>
      </c>
      <c r="C24" s="27">
        <f>SUM(C15:C23)</f>
        <v>2323</v>
      </c>
      <c r="D24" s="27">
        <f>SUM(D15:D23)</f>
        <v>1990</v>
      </c>
      <c r="E24" s="28">
        <f>SUM(E15:E23)</f>
        <v>4057</v>
      </c>
    </row>
    <row r="25" spans="1:5" x14ac:dyDescent="0.15">
      <c r="A25" s="12" t="s">
        <v>20</v>
      </c>
      <c r="B25" s="35">
        <v>424</v>
      </c>
      <c r="C25" s="36">
        <v>86</v>
      </c>
      <c r="D25" s="36">
        <v>95</v>
      </c>
      <c r="E25" s="37">
        <v>236</v>
      </c>
    </row>
    <row r="26" spans="1:5" x14ac:dyDescent="0.15">
      <c r="A26" s="13" t="s">
        <v>21</v>
      </c>
      <c r="B26" s="38">
        <v>90</v>
      </c>
      <c r="C26" s="39">
        <v>15</v>
      </c>
      <c r="D26" s="39">
        <v>13</v>
      </c>
      <c r="E26" s="40">
        <v>40</v>
      </c>
    </row>
    <row r="27" spans="1:5" x14ac:dyDescent="0.15">
      <c r="A27" s="13" t="s">
        <v>22</v>
      </c>
      <c r="B27" s="38">
        <v>173</v>
      </c>
      <c r="C27" s="39">
        <v>28</v>
      </c>
      <c r="D27" s="39">
        <v>44</v>
      </c>
      <c r="E27" s="40">
        <v>71</v>
      </c>
    </row>
    <row r="28" spans="1:5" x14ac:dyDescent="0.15">
      <c r="A28" s="13" t="s">
        <v>23</v>
      </c>
      <c r="B28" s="38">
        <v>54</v>
      </c>
      <c r="C28" s="39">
        <v>19</v>
      </c>
      <c r="D28" s="39">
        <v>9</v>
      </c>
      <c r="E28" s="40">
        <v>23</v>
      </c>
    </row>
    <row r="29" spans="1:5" ht="12.75" thickBot="1" x14ac:dyDescent="0.2">
      <c r="A29" s="14" t="s">
        <v>61</v>
      </c>
      <c r="B29" s="26">
        <f>SUM(B25:B28)</f>
        <v>741</v>
      </c>
      <c r="C29" s="27">
        <f>SUM(C25:C28)</f>
        <v>148</v>
      </c>
      <c r="D29" s="27">
        <f>SUM(D25:D28)</f>
        <v>161</v>
      </c>
      <c r="E29" s="28">
        <f>SUM(E25:E28)</f>
        <v>370</v>
      </c>
    </row>
    <row r="30" spans="1:5" x14ac:dyDescent="0.15">
      <c r="A30" s="12" t="s">
        <v>25</v>
      </c>
      <c r="B30" s="35">
        <v>862</v>
      </c>
      <c r="C30" s="36">
        <v>234</v>
      </c>
      <c r="D30" s="36">
        <v>172</v>
      </c>
      <c r="E30" s="37">
        <v>428</v>
      </c>
    </row>
    <row r="31" spans="1:5" x14ac:dyDescent="0.15">
      <c r="A31" s="13" t="s">
        <v>26</v>
      </c>
      <c r="B31" s="38">
        <v>362</v>
      </c>
      <c r="C31" s="39">
        <v>87</v>
      </c>
      <c r="D31" s="39">
        <v>86</v>
      </c>
      <c r="E31" s="40">
        <v>118</v>
      </c>
    </row>
    <row r="32" spans="1:5" x14ac:dyDescent="0.15">
      <c r="A32" s="13" t="s">
        <v>28</v>
      </c>
      <c r="B32" s="38">
        <v>1488</v>
      </c>
      <c r="C32" s="39">
        <v>260</v>
      </c>
      <c r="D32" s="39">
        <v>321</v>
      </c>
      <c r="E32" s="40">
        <v>824</v>
      </c>
    </row>
    <row r="33" spans="1:5" x14ac:dyDescent="0.15">
      <c r="A33" s="13" t="s">
        <v>29</v>
      </c>
      <c r="B33" s="38">
        <v>340</v>
      </c>
      <c r="C33" s="39">
        <v>41</v>
      </c>
      <c r="D33" s="39">
        <v>24</v>
      </c>
      <c r="E33" s="40">
        <v>253</v>
      </c>
    </row>
    <row r="34" spans="1:5" ht="12.75" thickBot="1" x14ac:dyDescent="0.2">
      <c r="A34" s="14" t="s">
        <v>62</v>
      </c>
      <c r="B34" s="26">
        <f>SUM(B30:B33)</f>
        <v>3052</v>
      </c>
      <c r="C34" s="27">
        <f>SUM(C30:C33)</f>
        <v>622</v>
      </c>
      <c r="D34" s="27">
        <f>SUM(D30:D33)</f>
        <v>603</v>
      </c>
      <c r="E34" s="28">
        <f>SUM(E30:E33)</f>
        <v>1623</v>
      </c>
    </row>
    <row r="35" spans="1:5" x14ac:dyDescent="0.15">
      <c r="A35" s="12" t="s">
        <v>30</v>
      </c>
      <c r="B35" s="35">
        <v>203</v>
      </c>
      <c r="C35" s="36">
        <v>61</v>
      </c>
      <c r="D35" s="36">
        <v>43</v>
      </c>
      <c r="E35" s="37">
        <v>87</v>
      </c>
    </row>
    <row r="36" spans="1:5" x14ac:dyDescent="0.15">
      <c r="A36" s="13" t="s">
        <v>31</v>
      </c>
      <c r="B36" s="38">
        <v>186</v>
      </c>
      <c r="C36" s="39">
        <v>61</v>
      </c>
      <c r="D36" s="39">
        <v>32</v>
      </c>
      <c r="E36" s="40">
        <v>91</v>
      </c>
    </row>
    <row r="37" spans="1:5" x14ac:dyDescent="0.15">
      <c r="A37" s="13" t="s">
        <v>32</v>
      </c>
      <c r="B37" s="38">
        <v>68</v>
      </c>
      <c r="C37" s="39">
        <v>12</v>
      </c>
      <c r="D37" s="39">
        <v>16</v>
      </c>
      <c r="E37" s="40">
        <v>40</v>
      </c>
    </row>
    <row r="38" spans="1:5" x14ac:dyDescent="0.15">
      <c r="A38" s="13" t="s">
        <v>33</v>
      </c>
      <c r="B38" s="38">
        <v>785</v>
      </c>
      <c r="C38" s="39">
        <v>228</v>
      </c>
      <c r="D38" s="39">
        <v>217</v>
      </c>
      <c r="E38" s="40">
        <v>330</v>
      </c>
    </row>
    <row r="39" spans="1:5" x14ac:dyDescent="0.15">
      <c r="A39" s="13" t="s">
        <v>34</v>
      </c>
      <c r="B39" s="38">
        <v>172</v>
      </c>
      <c r="C39" s="39">
        <v>19</v>
      </c>
      <c r="D39" s="39">
        <v>14</v>
      </c>
      <c r="E39" s="40">
        <v>129</v>
      </c>
    </row>
    <row r="40" spans="1:5" x14ac:dyDescent="0.15">
      <c r="A40" s="13" t="s">
        <v>35</v>
      </c>
      <c r="B40" s="38">
        <v>28</v>
      </c>
      <c r="C40" s="39">
        <v>3</v>
      </c>
      <c r="D40" s="39">
        <v>2</v>
      </c>
      <c r="E40" s="40">
        <v>23</v>
      </c>
    </row>
    <row r="41" spans="1:5" ht="12.75" thickBot="1" x14ac:dyDescent="0.2">
      <c r="A41" s="14" t="s">
        <v>63</v>
      </c>
      <c r="B41" s="26">
        <f>SUM(B35:B40)</f>
        <v>1442</v>
      </c>
      <c r="C41" s="27">
        <f>SUM(C35:C40)</f>
        <v>384</v>
      </c>
      <c r="D41" s="27">
        <f>SUM(D35:D40)</f>
        <v>324</v>
      </c>
      <c r="E41" s="28">
        <f>SUM(E35:E40)</f>
        <v>700</v>
      </c>
    </row>
    <row r="42" spans="1:5" x14ac:dyDescent="0.15">
      <c r="A42" s="12" t="s">
        <v>36</v>
      </c>
      <c r="B42" s="35">
        <v>513</v>
      </c>
      <c r="C42" s="36">
        <v>164</v>
      </c>
      <c r="D42" s="36">
        <v>179</v>
      </c>
      <c r="E42" s="37">
        <v>137</v>
      </c>
    </row>
    <row r="43" spans="1:5" x14ac:dyDescent="0.15">
      <c r="A43" s="13" t="s">
        <v>37</v>
      </c>
      <c r="B43" s="38">
        <v>595</v>
      </c>
      <c r="C43" s="39">
        <v>127</v>
      </c>
      <c r="D43" s="39">
        <v>150</v>
      </c>
      <c r="E43" s="40">
        <v>274</v>
      </c>
    </row>
    <row r="44" spans="1:5" x14ac:dyDescent="0.15">
      <c r="A44" s="13" t="s">
        <v>38</v>
      </c>
      <c r="B44" s="38">
        <v>790</v>
      </c>
      <c r="C44" s="39">
        <v>193</v>
      </c>
      <c r="D44" s="39">
        <v>204</v>
      </c>
      <c r="E44" s="40">
        <v>350</v>
      </c>
    </row>
    <row r="45" spans="1:5" x14ac:dyDescent="0.15">
      <c r="A45" s="13" t="s">
        <v>39</v>
      </c>
      <c r="B45" s="38">
        <v>447</v>
      </c>
      <c r="C45" s="39">
        <v>119</v>
      </c>
      <c r="D45" s="39">
        <v>98</v>
      </c>
      <c r="E45" s="40">
        <v>203</v>
      </c>
    </row>
    <row r="46" spans="1:5" x14ac:dyDescent="0.15">
      <c r="A46" s="13" t="s">
        <v>40</v>
      </c>
      <c r="B46" s="38">
        <v>151</v>
      </c>
      <c r="C46" s="39">
        <v>40</v>
      </c>
      <c r="D46" s="39">
        <v>32</v>
      </c>
      <c r="E46" s="40">
        <v>73</v>
      </c>
    </row>
    <row r="47" spans="1:5" ht="12.75" thickBot="1" x14ac:dyDescent="0.2">
      <c r="A47" s="14" t="s">
        <v>64</v>
      </c>
      <c r="B47" s="26">
        <f>SUM(B42:B46)</f>
        <v>2496</v>
      </c>
      <c r="C47" s="27">
        <f>SUM(C42:C46)</f>
        <v>643</v>
      </c>
      <c r="D47" s="27">
        <f>SUM(D42:D46)</f>
        <v>663</v>
      </c>
      <c r="E47" s="28">
        <f>SUM(E42:E46)</f>
        <v>1037</v>
      </c>
    </row>
    <row r="48" spans="1:5" x14ac:dyDescent="0.15">
      <c r="A48" s="12" t="s">
        <v>41</v>
      </c>
      <c r="B48" s="35">
        <v>188</v>
      </c>
      <c r="C48" s="36">
        <v>32</v>
      </c>
      <c r="D48" s="36">
        <v>21</v>
      </c>
      <c r="E48" s="37">
        <v>129</v>
      </c>
    </row>
    <row r="49" spans="1:5" x14ac:dyDescent="0.15">
      <c r="A49" s="13" t="s">
        <v>42</v>
      </c>
      <c r="B49" s="38">
        <v>261</v>
      </c>
      <c r="C49" s="39">
        <v>37</v>
      </c>
      <c r="D49" s="39">
        <v>27</v>
      </c>
      <c r="E49" s="40">
        <v>192</v>
      </c>
    </row>
    <row r="50" spans="1:5" x14ac:dyDescent="0.15">
      <c r="A50" s="13" t="s">
        <v>43</v>
      </c>
      <c r="B50" s="38">
        <v>344</v>
      </c>
      <c r="C50" s="39">
        <v>99</v>
      </c>
      <c r="D50" s="39">
        <v>69</v>
      </c>
      <c r="E50" s="40">
        <v>174</v>
      </c>
    </row>
    <row r="51" spans="1:5" x14ac:dyDescent="0.15">
      <c r="A51" s="13" t="s">
        <v>44</v>
      </c>
      <c r="B51" s="38">
        <v>144</v>
      </c>
      <c r="C51" s="39">
        <v>45</v>
      </c>
      <c r="D51" s="39">
        <v>37</v>
      </c>
      <c r="E51" s="40">
        <v>60</v>
      </c>
    </row>
    <row r="52" spans="1:5" ht="12.75" thickBot="1" x14ac:dyDescent="0.2">
      <c r="A52" s="14" t="s">
        <v>65</v>
      </c>
      <c r="B52" s="26">
        <f>SUM(B48:B51)</f>
        <v>937</v>
      </c>
      <c r="C52" s="27">
        <f>SUM(C48:C51)</f>
        <v>213</v>
      </c>
      <c r="D52" s="27">
        <f>SUM(D48:D51)</f>
        <v>154</v>
      </c>
      <c r="E52" s="28">
        <f>SUM(E48:E51)</f>
        <v>555</v>
      </c>
    </row>
    <row r="53" spans="1:5" x14ac:dyDescent="0.15">
      <c r="A53" s="12" t="s">
        <v>45</v>
      </c>
      <c r="B53" s="35">
        <v>752</v>
      </c>
      <c r="C53" s="36">
        <v>241</v>
      </c>
      <c r="D53" s="36">
        <v>218</v>
      </c>
      <c r="E53" s="37">
        <v>267</v>
      </c>
    </row>
    <row r="54" spans="1:5" x14ac:dyDescent="0.15">
      <c r="A54" s="13" t="s">
        <v>46</v>
      </c>
      <c r="B54" s="38">
        <v>121</v>
      </c>
      <c r="C54" s="39">
        <v>35</v>
      </c>
      <c r="D54" s="39">
        <v>47</v>
      </c>
      <c r="E54" s="40">
        <v>31</v>
      </c>
    </row>
    <row r="55" spans="1:5" x14ac:dyDescent="0.15">
      <c r="A55" s="13" t="s">
        <v>47</v>
      </c>
      <c r="B55" s="38">
        <v>432</v>
      </c>
      <c r="C55" s="39">
        <v>85</v>
      </c>
      <c r="D55" s="39">
        <v>90</v>
      </c>
      <c r="E55" s="40">
        <v>246</v>
      </c>
    </row>
    <row r="56" spans="1:5" x14ac:dyDescent="0.15">
      <c r="A56" s="13" t="s">
        <v>48</v>
      </c>
      <c r="B56" s="38">
        <v>1579</v>
      </c>
      <c r="C56" s="39">
        <v>470</v>
      </c>
      <c r="D56" s="39">
        <v>399</v>
      </c>
      <c r="E56" s="40">
        <v>641</v>
      </c>
    </row>
    <row r="57" spans="1:5" x14ac:dyDescent="0.15">
      <c r="A57" s="13" t="s">
        <v>49</v>
      </c>
      <c r="B57" s="38">
        <v>460</v>
      </c>
      <c r="C57" s="39">
        <v>110</v>
      </c>
      <c r="D57" s="39">
        <v>54</v>
      </c>
      <c r="E57" s="40">
        <v>256</v>
      </c>
    </row>
    <row r="58" spans="1:5" x14ac:dyDescent="0.15">
      <c r="A58" s="13" t="s">
        <v>50</v>
      </c>
      <c r="B58" s="38">
        <v>724</v>
      </c>
      <c r="C58" s="39">
        <v>169</v>
      </c>
      <c r="D58" s="39">
        <v>172</v>
      </c>
      <c r="E58" s="40">
        <v>351</v>
      </c>
    </row>
    <row r="59" spans="1:5" x14ac:dyDescent="0.15">
      <c r="A59" s="13" t="s">
        <v>51</v>
      </c>
      <c r="B59" s="41">
        <v>671</v>
      </c>
      <c r="C59" s="42">
        <v>215</v>
      </c>
      <c r="D59" s="42">
        <v>181</v>
      </c>
      <c r="E59" s="43">
        <v>268</v>
      </c>
    </row>
    <row r="60" spans="1:5" ht="12.75" thickBot="1" x14ac:dyDescent="0.2">
      <c r="A60" s="14" t="s">
        <v>66</v>
      </c>
      <c r="B60" s="26">
        <f>SUM(B53:B59)</f>
        <v>4739</v>
      </c>
      <c r="C60" s="27">
        <f>SUM(C53:C59)</f>
        <v>1325</v>
      </c>
      <c r="D60" s="27">
        <f>SUM(D53:D59)</f>
        <v>1161</v>
      </c>
      <c r="E60" s="28">
        <f>SUM(E53:E59)</f>
        <v>2060</v>
      </c>
    </row>
    <row r="61" spans="1:5" ht="12.75" thickBot="1" x14ac:dyDescent="0.2">
      <c r="A61" s="15" t="s">
        <v>52</v>
      </c>
      <c r="B61" s="44">
        <v>167</v>
      </c>
      <c r="C61" s="45">
        <v>28</v>
      </c>
      <c r="D61" s="45">
        <v>12</v>
      </c>
      <c r="E61" s="46">
        <v>112</v>
      </c>
    </row>
    <row r="62" spans="1:5" ht="13.5" thickTop="1" thickBot="1" x14ac:dyDescent="0.2">
      <c r="A62" s="16" t="s">
        <v>67</v>
      </c>
      <c r="B62" s="17">
        <f>B5+B14+B24+B29+B34+B41+B47+B52+B60+B61</f>
        <v>66803</v>
      </c>
      <c r="C62" s="21">
        <f>C5+C14+C24+C29+C34+C41+C47+C52+C60+C61</f>
        <v>23359</v>
      </c>
      <c r="D62" s="21">
        <f>D5+D14+D24+D29+D34+D41+D47+D52+D60+D61</f>
        <v>22647</v>
      </c>
      <c r="E62" s="22">
        <f>E5+E14+E24+E29+E34+E41+E47+E52+E60+E61</f>
        <v>19228</v>
      </c>
    </row>
    <row r="63" spans="1:5" ht="13.5" x14ac:dyDescent="0.15">
      <c r="B63" s="5"/>
      <c r="C63" s="5"/>
      <c r="D63" s="5"/>
      <c r="E63" s="5"/>
    </row>
  </sheetData>
  <phoneticPr fontId="10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79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41127</v>
      </c>
      <c r="C5" s="33">
        <v>17350</v>
      </c>
      <c r="D5" s="33">
        <v>16911</v>
      </c>
      <c r="E5" s="34">
        <v>6508</v>
      </c>
    </row>
    <row r="6" spans="1:9" ht="13.5" thickTop="1" thickBot="1" x14ac:dyDescent="0.2">
      <c r="A6" s="10" t="s">
        <v>58</v>
      </c>
      <c r="B6" s="18">
        <f>SUM(B62,-B5)</f>
        <v>29964</v>
      </c>
      <c r="C6" s="19">
        <f>SUM(C62,-C5)</f>
        <v>8082</v>
      </c>
      <c r="D6" s="19">
        <f>SUM(D62,-D5)</f>
        <v>7175</v>
      </c>
      <c r="E6" s="20">
        <f>SUM(E62,-E5)</f>
        <v>13449</v>
      </c>
      <c r="G6" s="1" t="s">
        <v>84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7.4058062204146943E-2</v>
      </c>
    </row>
    <row r="8" spans="1:9" x14ac:dyDescent="0.15">
      <c r="A8" s="12" t="s">
        <v>2</v>
      </c>
      <c r="B8" s="48">
        <v>525</v>
      </c>
      <c r="C8" s="36">
        <v>188</v>
      </c>
      <c r="D8" s="36">
        <v>177</v>
      </c>
      <c r="E8" s="37">
        <v>150</v>
      </c>
      <c r="G8" s="1" t="s">
        <v>6</v>
      </c>
      <c r="H8" s="6">
        <f>H11/H12</f>
        <v>2.5091256083738914E-2</v>
      </c>
    </row>
    <row r="9" spans="1:9" x14ac:dyDescent="0.15">
      <c r="A9" s="13" t="s">
        <v>3</v>
      </c>
      <c r="B9" s="49">
        <v>2275</v>
      </c>
      <c r="C9" s="39">
        <v>770</v>
      </c>
      <c r="D9" s="39">
        <v>706</v>
      </c>
      <c r="E9" s="40">
        <v>742</v>
      </c>
    </row>
    <row r="10" spans="1:9" x14ac:dyDescent="0.15">
      <c r="A10" s="13" t="s">
        <v>5</v>
      </c>
      <c r="B10" s="49">
        <v>1095</v>
      </c>
      <c r="C10" s="39">
        <v>330</v>
      </c>
      <c r="D10" s="39">
        <v>283</v>
      </c>
      <c r="E10" s="40">
        <v>412</v>
      </c>
      <c r="G10" s="1" t="s">
        <v>9</v>
      </c>
      <c r="H10" s="7">
        <f>B62</f>
        <v>71091</v>
      </c>
      <c r="I10" s="1" t="s">
        <v>10</v>
      </c>
    </row>
    <row r="11" spans="1:9" x14ac:dyDescent="0.15">
      <c r="A11" s="13" t="s">
        <v>7</v>
      </c>
      <c r="B11" s="49">
        <v>291</v>
      </c>
      <c r="C11" s="39">
        <v>81</v>
      </c>
      <c r="D11" s="39">
        <v>56</v>
      </c>
      <c r="E11" s="40">
        <v>143</v>
      </c>
      <c r="G11" s="1" t="s">
        <v>12</v>
      </c>
      <c r="H11" s="7">
        <f>D62</f>
        <v>24086</v>
      </c>
      <c r="I11" s="1" t="s">
        <v>10</v>
      </c>
    </row>
    <row r="12" spans="1:9" x14ac:dyDescent="0.15">
      <c r="A12" s="13" t="s">
        <v>8</v>
      </c>
      <c r="B12" s="49">
        <v>662</v>
      </c>
      <c r="C12" s="39">
        <v>120</v>
      </c>
      <c r="D12" s="39">
        <v>114</v>
      </c>
      <c r="E12" s="40">
        <v>416</v>
      </c>
      <c r="G12" s="1" t="s">
        <v>85</v>
      </c>
      <c r="H12" s="50">
        <v>959936</v>
      </c>
      <c r="I12" s="1" t="s">
        <v>10</v>
      </c>
    </row>
    <row r="13" spans="1:9" x14ac:dyDescent="0.15">
      <c r="A13" s="13" t="s">
        <v>11</v>
      </c>
      <c r="B13" s="49">
        <v>743</v>
      </c>
      <c r="C13" s="39">
        <v>211</v>
      </c>
      <c r="D13" s="39">
        <v>159</v>
      </c>
      <c r="E13" s="40">
        <v>355</v>
      </c>
    </row>
    <row r="14" spans="1:9" ht="12.75" thickBot="1" x14ac:dyDescent="0.2">
      <c r="A14" s="14" t="s">
        <v>59</v>
      </c>
      <c r="B14" s="26">
        <f>SUM(B8:B13)</f>
        <v>5591</v>
      </c>
      <c r="C14" s="27">
        <f>SUM(C8:C13)</f>
        <v>1700</v>
      </c>
      <c r="D14" s="27">
        <f>SUM(D8:D13)</f>
        <v>1495</v>
      </c>
      <c r="E14" s="28">
        <f>SUM(E8:E13)</f>
        <v>2218</v>
      </c>
    </row>
    <row r="15" spans="1:9" x14ac:dyDescent="0.15">
      <c r="A15" s="12" t="s">
        <v>13</v>
      </c>
      <c r="B15" s="35">
        <v>1410</v>
      </c>
      <c r="C15" s="36">
        <v>363</v>
      </c>
      <c r="D15" s="36">
        <v>311</v>
      </c>
      <c r="E15" s="37">
        <v>641</v>
      </c>
    </row>
    <row r="16" spans="1:9" x14ac:dyDescent="0.15">
      <c r="A16" s="13" t="s">
        <v>14</v>
      </c>
      <c r="B16" s="38">
        <v>2979</v>
      </c>
      <c r="C16" s="39">
        <v>826</v>
      </c>
      <c r="D16" s="39">
        <v>648</v>
      </c>
      <c r="E16" s="40">
        <v>1328</v>
      </c>
    </row>
    <row r="17" spans="1:5" x14ac:dyDescent="0.15">
      <c r="A17" s="13" t="s">
        <v>15</v>
      </c>
      <c r="B17" s="38">
        <v>1822</v>
      </c>
      <c r="C17" s="39">
        <v>529</v>
      </c>
      <c r="D17" s="39">
        <v>528</v>
      </c>
      <c r="E17" s="40">
        <v>696</v>
      </c>
    </row>
    <row r="18" spans="1:5" x14ac:dyDescent="0.15">
      <c r="A18" s="13" t="s">
        <v>16</v>
      </c>
      <c r="B18" s="38">
        <v>445</v>
      </c>
      <c r="C18" s="39">
        <v>100</v>
      </c>
      <c r="D18" s="39">
        <v>98</v>
      </c>
      <c r="E18" s="40">
        <v>234</v>
      </c>
    </row>
    <row r="19" spans="1:5" x14ac:dyDescent="0.15">
      <c r="A19" s="13" t="s">
        <v>17</v>
      </c>
      <c r="B19" s="38">
        <v>2034</v>
      </c>
      <c r="C19" s="39">
        <v>546</v>
      </c>
      <c r="D19" s="39">
        <v>496</v>
      </c>
      <c r="E19" s="40">
        <v>956</v>
      </c>
    </row>
    <row r="20" spans="1:5" x14ac:dyDescent="0.15">
      <c r="A20" s="13" t="s">
        <v>18</v>
      </c>
      <c r="B20" s="38">
        <v>77</v>
      </c>
      <c r="C20" s="39">
        <v>34</v>
      </c>
      <c r="D20" s="39">
        <v>20</v>
      </c>
      <c r="E20" s="40">
        <v>23</v>
      </c>
    </row>
    <row r="21" spans="1:5" x14ac:dyDescent="0.15">
      <c r="A21" s="13" t="s">
        <v>19</v>
      </c>
      <c r="B21" s="38">
        <v>209</v>
      </c>
      <c r="C21" s="39">
        <v>55</v>
      </c>
      <c r="D21" s="39">
        <v>41</v>
      </c>
      <c r="E21" s="40">
        <v>113</v>
      </c>
    </row>
    <row r="22" spans="1:5" x14ac:dyDescent="0.15">
      <c r="A22" s="13" t="s">
        <v>24</v>
      </c>
      <c r="B22" s="38">
        <v>170</v>
      </c>
      <c r="C22" s="39">
        <v>36</v>
      </c>
      <c r="D22" s="39">
        <v>45</v>
      </c>
      <c r="E22" s="40">
        <v>88</v>
      </c>
    </row>
    <row r="23" spans="1:5" x14ac:dyDescent="0.15">
      <c r="A23" s="13" t="s">
        <v>27</v>
      </c>
      <c r="B23" s="38">
        <v>562</v>
      </c>
      <c r="C23" s="39">
        <v>137</v>
      </c>
      <c r="D23" s="39">
        <v>81</v>
      </c>
      <c r="E23" s="40">
        <v>332</v>
      </c>
    </row>
    <row r="24" spans="1:5" ht="12.75" thickBot="1" x14ac:dyDescent="0.2">
      <c r="A24" s="14" t="s">
        <v>60</v>
      </c>
      <c r="B24" s="26">
        <f>SUM(B15:B23)</f>
        <v>9708</v>
      </c>
      <c r="C24" s="27">
        <f>SUM(C15:C23)</f>
        <v>2626</v>
      </c>
      <c r="D24" s="27">
        <f>SUM(D15:D23)</f>
        <v>2268</v>
      </c>
      <c r="E24" s="28">
        <f>SUM(E15:E23)</f>
        <v>4411</v>
      </c>
    </row>
    <row r="25" spans="1:5" x14ac:dyDescent="0.15">
      <c r="A25" s="12" t="s">
        <v>20</v>
      </c>
      <c r="B25" s="35">
        <v>383</v>
      </c>
      <c r="C25" s="36">
        <v>88</v>
      </c>
      <c r="D25" s="36">
        <v>82</v>
      </c>
      <c r="E25" s="37">
        <v>204</v>
      </c>
    </row>
    <row r="26" spans="1:5" x14ac:dyDescent="0.15">
      <c r="A26" s="13" t="s">
        <v>21</v>
      </c>
      <c r="B26" s="38">
        <v>102</v>
      </c>
      <c r="C26" s="39">
        <v>23</v>
      </c>
      <c r="D26" s="39">
        <v>22</v>
      </c>
      <c r="E26" s="40">
        <v>46</v>
      </c>
    </row>
    <row r="27" spans="1:5" x14ac:dyDescent="0.15">
      <c r="A27" s="13" t="s">
        <v>22</v>
      </c>
      <c r="B27" s="38">
        <v>212</v>
      </c>
      <c r="C27" s="39">
        <v>41</v>
      </c>
      <c r="D27" s="39">
        <v>58</v>
      </c>
      <c r="E27" s="40">
        <v>81</v>
      </c>
    </row>
    <row r="28" spans="1:5" x14ac:dyDescent="0.15">
      <c r="A28" s="13" t="s">
        <v>23</v>
      </c>
      <c r="B28" s="38">
        <v>58</v>
      </c>
      <c r="C28" s="39">
        <v>13</v>
      </c>
      <c r="D28" s="39">
        <v>10</v>
      </c>
      <c r="E28" s="40">
        <v>32</v>
      </c>
    </row>
    <row r="29" spans="1:5" ht="12.75" thickBot="1" x14ac:dyDescent="0.2">
      <c r="A29" s="14" t="s">
        <v>61</v>
      </c>
      <c r="B29" s="26">
        <f>SUM(B25:B28)</f>
        <v>755</v>
      </c>
      <c r="C29" s="27">
        <f>SUM(C25:C28)</f>
        <v>165</v>
      </c>
      <c r="D29" s="27">
        <f>SUM(D25:D28)</f>
        <v>172</v>
      </c>
      <c r="E29" s="28">
        <f>SUM(E25:E28)</f>
        <v>363</v>
      </c>
    </row>
    <row r="30" spans="1:5" x14ac:dyDescent="0.15">
      <c r="A30" s="12" t="s">
        <v>25</v>
      </c>
      <c r="B30" s="35">
        <v>810</v>
      </c>
      <c r="C30" s="36">
        <v>261</v>
      </c>
      <c r="D30" s="36">
        <v>172</v>
      </c>
      <c r="E30" s="37">
        <v>345</v>
      </c>
    </row>
    <row r="31" spans="1:5" x14ac:dyDescent="0.15">
      <c r="A31" s="13" t="s">
        <v>26</v>
      </c>
      <c r="B31" s="38">
        <v>334</v>
      </c>
      <c r="C31" s="39">
        <v>79</v>
      </c>
      <c r="D31" s="39">
        <v>71</v>
      </c>
      <c r="E31" s="40">
        <v>118</v>
      </c>
    </row>
    <row r="32" spans="1:5" x14ac:dyDescent="0.15">
      <c r="A32" s="13" t="s">
        <v>28</v>
      </c>
      <c r="B32" s="38">
        <v>1747</v>
      </c>
      <c r="C32" s="39">
        <v>350</v>
      </c>
      <c r="D32" s="39">
        <v>363</v>
      </c>
      <c r="E32" s="40">
        <v>937</v>
      </c>
    </row>
    <row r="33" spans="1:5" x14ac:dyDescent="0.15">
      <c r="A33" s="13" t="s">
        <v>29</v>
      </c>
      <c r="B33" s="38">
        <v>399</v>
      </c>
      <c r="C33" s="39">
        <v>64</v>
      </c>
      <c r="D33" s="39">
        <v>54</v>
      </c>
      <c r="E33" s="40">
        <v>259</v>
      </c>
    </row>
    <row r="34" spans="1:5" ht="12.75" thickBot="1" x14ac:dyDescent="0.2">
      <c r="A34" s="14" t="s">
        <v>62</v>
      </c>
      <c r="B34" s="26">
        <f>SUM(B30:B33)</f>
        <v>3290</v>
      </c>
      <c r="C34" s="27">
        <f>SUM(C30:C33)</f>
        <v>754</v>
      </c>
      <c r="D34" s="27">
        <f>SUM(D30:D33)</f>
        <v>660</v>
      </c>
      <c r="E34" s="28">
        <f>SUM(E30:E33)</f>
        <v>1659</v>
      </c>
    </row>
    <row r="35" spans="1:5" x14ac:dyDescent="0.15">
      <c r="A35" s="12" t="s">
        <v>30</v>
      </c>
      <c r="B35" s="35">
        <v>203</v>
      </c>
      <c r="C35" s="36">
        <v>43</v>
      </c>
      <c r="D35" s="36">
        <v>48</v>
      </c>
      <c r="E35" s="37">
        <v>101</v>
      </c>
    </row>
    <row r="36" spans="1:5" x14ac:dyDescent="0.15">
      <c r="A36" s="13" t="s">
        <v>31</v>
      </c>
      <c r="B36" s="38">
        <v>226</v>
      </c>
      <c r="C36" s="39">
        <v>58</v>
      </c>
      <c r="D36" s="39">
        <v>45</v>
      </c>
      <c r="E36" s="40">
        <v>111</v>
      </c>
    </row>
    <row r="37" spans="1:5" x14ac:dyDescent="0.15">
      <c r="A37" s="13" t="s">
        <v>32</v>
      </c>
      <c r="B37" s="38">
        <v>52</v>
      </c>
      <c r="C37" s="39">
        <v>9</v>
      </c>
      <c r="D37" s="39">
        <v>11</v>
      </c>
      <c r="E37" s="40">
        <v>32</v>
      </c>
    </row>
    <row r="38" spans="1:5" x14ac:dyDescent="0.15">
      <c r="A38" s="13" t="s">
        <v>33</v>
      </c>
      <c r="B38" s="38">
        <v>832</v>
      </c>
      <c r="C38" s="39">
        <v>220</v>
      </c>
      <c r="D38" s="39">
        <v>231</v>
      </c>
      <c r="E38" s="40">
        <v>368</v>
      </c>
    </row>
    <row r="39" spans="1:5" x14ac:dyDescent="0.15">
      <c r="A39" s="13" t="s">
        <v>34</v>
      </c>
      <c r="B39" s="38">
        <v>184</v>
      </c>
      <c r="C39" s="39">
        <v>18</v>
      </c>
      <c r="D39" s="39">
        <v>14</v>
      </c>
      <c r="E39" s="40">
        <v>140</v>
      </c>
    </row>
    <row r="40" spans="1:5" x14ac:dyDescent="0.15">
      <c r="A40" s="13" t="s">
        <v>35</v>
      </c>
      <c r="B40" s="38">
        <v>39</v>
      </c>
      <c r="C40" s="39">
        <v>1</v>
      </c>
      <c r="D40" s="39">
        <v>3</v>
      </c>
      <c r="E40" s="40">
        <v>35</v>
      </c>
    </row>
    <row r="41" spans="1:5" ht="12.75" thickBot="1" x14ac:dyDescent="0.2">
      <c r="A41" s="14" t="s">
        <v>63</v>
      </c>
      <c r="B41" s="26">
        <f>SUM(B35:B40)</f>
        <v>1536</v>
      </c>
      <c r="C41" s="27">
        <f>SUM(C35:C40)</f>
        <v>349</v>
      </c>
      <c r="D41" s="27">
        <f>SUM(D35:D40)</f>
        <v>352</v>
      </c>
      <c r="E41" s="28">
        <f>SUM(E35:E40)</f>
        <v>787</v>
      </c>
    </row>
    <row r="42" spans="1:5" x14ac:dyDescent="0.15">
      <c r="A42" s="12" t="s">
        <v>36</v>
      </c>
      <c r="B42" s="35">
        <v>549</v>
      </c>
      <c r="C42" s="36">
        <v>194</v>
      </c>
      <c r="D42" s="36">
        <v>149</v>
      </c>
      <c r="E42" s="37">
        <v>184</v>
      </c>
    </row>
    <row r="43" spans="1:5" x14ac:dyDescent="0.15">
      <c r="A43" s="13" t="s">
        <v>37</v>
      </c>
      <c r="B43" s="38">
        <v>596</v>
      </c>
      <c r="C43" s="39">
        <v>134</v>
      </c>
      <c r="D43" s="39">
        <v>165</v>
      </c>
      <c r="E43" s="40">
        <v>273</v>
      </c>
    </row>
    <row r="44" spans="1:5" x14ac:dyDescent="0.15">
      <c r="A44" s="13" t="s">
        <v>38</v>
      </c>
      <c r="B44" s="38">
        <v>930</v>
      </c>
      <c r="C44" s="39">
        <v>228</v>
      </c>
      <c r="D44" s="39">
        <v>219</v>
      </c>
      <c r="E44" s="40">
        <v>433</v>
      </c>
    </row>
    <row r="45" spans="1:5" x14ac:dyDescent="0.15">
      <c r="A45" s="13" t="s">
        <v>39</v>
      </c>
      <c r="B45" s="38">
        <v>413</v>
      </c>
      <c r="C45" s="39">
        <v>119</v>
      </c>
      <c r="D45" s="39">
        <v>114</v>
      </c>
      <c r="E45" s="40">
        <v>165</v>
      </c>
    </row>
    <row r="46" spans="1:5" x14ac:dyDescent="0.15">
      <c r="A46" s="13" t="s">
        <v>40</v>
      </c>
      <c r="B46" s="38">
        <v>159</v>
      </c>
      <c r="C46" s="39">
        <v>55</v>
      </c>
      <c r="D46" s="39">
        <v>47</v>
      </c>
      <c r="E46" s="40">
        <v>54</v>
      </c>
    </row>
    <row r="47" spans="1:5" ht="12.75" thickBot="1" x14ac:dyDescent="0.2">
      <c r="A47" s="14" t="s">
        <v>64</v>
      </c>
      <c r="B47" s="26">
        <f>SUM(B42:B46)</f>
        <v>2647</v>
      </c>
      <c r="C47" s="27">
        <f>SUM(C42:C46)</f>
        <v>730</v>
      </c>
      <c r="D47" s="27">
        <f>SUM(D42:D46)</f>
        <v>694</v>
      </c>
      <c r="E47" s="28">
        <f>SUM(E42:E46)</f>
        <v>1109</v>
      </c>
    </row>
    <row r="48" spans="1:5" x14ac:dyDescent="0.15">
      <c r="A48" s="12" t="s">
        <v>41</v>
      </c>
      <c r="B48" s="35">
        <v>170</v>
      </c>
      <c r="C48" s="36">
        <v>40</v>
      </c>
      <c r="D48" s="36">
        <v>31</v>
      </c>
      <c r="E48" s="37">
        <v>92</v>
      </c>
    </row>
    <row r="49" spans="1:5" x14ac:dyDescent="0.15">
      <c r="A49" s="13" t="s">
        <v>42</v>
      </c>
      <c r="B49" s="38">
        <v>322</v>
      </c>
      <c r="C49" s="39">
        <v>37</v>
      </c>
      <c r="D49" s="39">
        <v>41</v>
      </c>
      <c r="E49" s="40">
        <v>236</v>
      </c>
    </row>
    <row r="50" spans="1:5" x14ac:dyDescent="0.15">
      <c r="A50" s="13" t="s">
        <v>43</v>
      </c>
      <c r="B50" s="38">
        <v>351</v>
      </c>
      <c r="C50" s="39">
        <v>102</v>
      </c>
      <c r="D50" s="39">
        <v>86</v>
      </c>
      <c r="E50" s="40">
        <v>160</v>
      </c>
    </row>
    <row r="51" spans="1:5" x14ac:dyDescent="0.15">
      <c r="A51" s="13" t="s">
        <v>44</v>
      </c>
      <c r="B51" s="38">
        <v>142</v>
      </c>
      <c r="C51" s="39">
        <v>51</v>
      </c>
      <c r="D51" s="39">
        <v>25</v>
      </c>
      <c r="E51" s="40">
        <v>63</v>
      </c>
    </row>
    <row r="52" spans="1:5" ht="12.75" thickBot="1" x14ac:dyDescent="0.2">
      <c r="A52" s="14" t="s">
        <v>65</v>
      </c>
      <c r="B52" s="26">
        <f>SUM(B48:B51)</f>
        <v>985</v>
      </c>
      <c r="C52" s="27">
        <f>SUM(C48:C51)</f>
        <v>230</v>
      </c>
      <c r="D52" s="27">
        <f>SUM(D48:D51)</f>
        <v>183</v>
      </c>
      <c r="E52" s="28">
        <f>SUM(E48:E51)</f>
        <v>551</v>
      </c>
    </row>
    <row r="53" spans="1:5" x14ac:dyDescent="0.15">
      <c r="A53" s="12" t="s">
        <v>45</v>
      </c>
      <c r="B53" s="35">
        <v>819</v>
      </c>
      <c r="C53" s="36">
        <v>268</v>
      </c>
      <c r="D53" s="36">
        <v>239</v>
      </c>
      <c r="E53" s="37">
        <v>284</v>
      </c>
    </row>
    <row r="54" spans="1:5" x14ac:dyDescent="0.15">
      <c r="A54" s="13" t="s">
        <v>46</v>
      </c>
      <c r="B54" s="38">
        <v>126</v>
      </c>
      <c r="C54" s="39">
        <v>30</v>
      </c>
      <c r="D54" s="39">
        <v>22</v>
      </c>
      <c r="E54" s="40">
        <v>66</v>
      </c>
    </row>
    <row r="55" spans="1:5" x14ac:dyDescent="0.15">
      <c r="A55" s="13" t="s">
        <v>47</v>
      </c>
      <c r="B55" s="38">
        <v>410</v>
      </c>
      <c r="C55" s="39">
        <v>86</v>
      </c>
      <c r="D55" s="39">
        <v>90</v>
      </c>
      <c r="E55" s="40">
        <v>229</v>
      </c>
    </row>
    <row r="56" spans="1:5" x14ac:dyDescent="0.15">
      <c r="A56" s="13" t="s">
        <v>48</v>
      </c>
      <c r="B56" s="38">
        <v>1720</v>
      </c>
      <c r="C56" s="39">
        <v>539</v>
      </c>
      <c r="D56" s="39">
        <v>483</v>
      </c>
      <c r="E56" s="40">
        <v>636</v>
      </c>
    </row>
    <row r="57" spans="1:5" x14ac:dyDescent="0.15">
      <c r="A57" s="13" t="s">
        <v>49</v>
      </c>
      <c r="B57" s="38">
        <v>526</v>
      </c>
      <c r="C57" s="39">
        <v>162</v>
      </c>
      <c r="D57" s="39">
        <v>75</v>
      </c>
      <c r="E57" s="40">
        <v>246</v>
      </c>
    </row>
    <row r="58" spans="1:5" x14ac:dyDescent="0.15">
      <c r="A58" s="13" t="s">
        <v>50</v>
      </c>
      <c r="B58" s="38">
        <v>859</v>
      </c>
      <c r="C58" s="39">
        <v>172</v>
      </c>
      <c r="D58" s="39">
        <v>182</v>
      </c>
      <c r="E58" s="40">
        <v>446</v>
      </c>
    </row>
    <row r="59" spans="1:5" x14ac:dyDescent="0.15">
      <c r="A59" s="13" t="s">
        <v>51</v>
      </c>
      <c r="B59" s="41">
        <v>765</v>
      </c>
      <c r="C59" s="42">
        <v>227</v>
      </c>
      <c r="D59" s="42">
        <v>240</v>
      </c>
      <c r="E59" s="43">
        <v>287</v>
      </c>
    </row>
    <row r="60" spans="1:5" ht="12.75" thickBot="1" x14ac:dyDescent="0.2">
      <c r="A60" s="14" t="s">
        <v>66</v>
      </c>
      <c r="B60" s="26">
        <f>SUM(B53:B59)</f>
        <v>5225</v>
      </c>
      <c r="C60" s="27">
        <f>SUM(C53:C59)</f>
        <v>1484</v>
      </c>
      <c r="D60" s="27">
        <f>SUM(D53:D59)</f>
        <v>1331</v>
      </c>
      <c r="E60" s="28">
        <f>SUM(E53:E59)</f>
        <v>2194</v>
      </c>
    </row>
    <row r="61" spans="1:5" ht="12.75" thickBot="1" x14ac:dyDescent="0.2">
      <c r="A61" s="15" t="s">
        <v>52</v>
      </c>
      <c r="B61" s="44">
        <v>227</v>
      </c>
      <c r="C61" s="45">
        <v>44</v>
      </c>
      <c r="D61" s="45">
        <v>20</v>
      </c>
      <c r="E61" s="46">
        <v>157</v>
      </c>
    </row>
    <row r="62" spans="1:5" ht="13.5" thickTop="1" thickBot="1" x14ac:dyDescent="0.2">
      <c r="A62" s="16" t="s">
        <v>67</v>
      </c>
      <c r="B62" s="17">
        <f>B5+B14+B24+B29+B34+B41+B47+B52+B60+B61</f>
        <v>71091</v>
      </c>
      <c r="C62" s="21">
        <f>C5+C14+C24+C29+C34+C41+C47+C52+C60+C61</f>
        <v>25432</v>
      </c>
      <c r="D62" s="21">
        <f>D5+D14+D24+D29+D34+D41+D47+D52+D60+D61</f>
        <v>24086</v>
      </c>
      <c r="E62" s="22">
        <f>E5+E14+E24+E29+E34+E41+E47+E52+E60+E61</f>
        <v>19957</v>
      </c>
    </row>
    <row r="63" spans="1:5" ht="13.5" x14ac:dyDescent="0.15">
      <c r="B63" s="5"/>
      <c r="C63" s="5"/>
      <c r="D63" s="5"/>
      <c r="E63" s="5"/>
    </row>
  </sheetData>
  <phoneticPr fontId="12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I63"/>
  <sheetViews>
    <sheetView zoomScaleNormal="100" workbookViewId="0">
      <pane ySplit="4" topLeftCell="A5" activePane="bottomLeft" state="frozen"/>
      <selection pane="bottomLeft" activeCell="D62" sqref="D62"/>
    </sheetView>
  </sheetViews>
  <sheetFormatPr defaultRowHeight="12" x14ac:dyDescent="0.15"/>
  <cols>
    <col min="1" max="5" width="13.125" style="1" customWidth="1"/>
    <col min="6" max="6" width="5.625" style="1" customWidth="1"/>
    <col min="7" max="7" width="12" style="1" customWidth="1"/>
    <col min="8" max="8" width="7.125" style="1" bestFit="1" customWidth="1"/>
    <col min="9" max="16384" width="9" style="1"/>
  </cols>
  <sheetData>
    <row r="1" spans="1:9" x14ac:dyDescent="0.15">
      <c r="A1" s="2" t="s">
        <v>82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36185</v>
      </c>
      <c r="C5" s="33">
        <v>15115</v>
      </c>
      <c r="D5" s="33">
        <v>14602</v>
      </c>
      <c r="E5" s="34">
        <v>6134</v>
      </c>
    </row>
    <row r="6" spans="1:9" ht="13.5" thickTop="1" thickBot="1" x14ac:dyDescent="0.2">
      <c r="A6" s="10" t="s">
        <v>58</v>
      </c>
      <c r="B6" s="18">
        <f>SUM(B62,-B5)</f>
        <v>29202</v>
      </c>
      <c r="C6" s="19">
        <f>SUM(C62,-C5)</f>
        <v>7767</v>
      </c>
      <c r="D6" s="19">
        <f>SUM(D62,-D5)</f>
        <v>6816</v>
      </c>
      <c r="E6" s="20">
        <f>SUM(E62,-E5)</f>
        <v>13379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6.8306558942312315E-2</v>
      </c>
    </row>
    <row r="8" spans="1:9" x14ac:dyDescent="0.15">
      <c r="A8" s="12" t="s">
        <v>2</v>
      </c>
      <c r="B8" s="48">
        <v>563</v>
      </c>
      <c r="C8" s="36">
        <v>178</v>
      </c>
      <c r="D8" s="36">
        <v>142</v>
      </c>
      <c r="E8" s="37">
        <v>235</v>
      </c>
      <c r="G8" s="1" t="s">
        <v>6</v>
      </c>
      <c r="H8" s="6">
        <f>H11/H12</f>
        <v>2.2374323327671329E-2</v>
      </c>
    </row>
    <row r="9" spans="1:9" x14ac:dyDescent="0.15">
      <c r="A9" s="13" t="s">
        <v>3</v>
      </c>
      <c r="B9" s="49">
        <v>2275</v>
      </c>
      <c r="C9" s="39">
        <v>783</v>
      </c>
      <c r="D9" s="39">
        <v>718</v>
      </c>
      <c r="E9" s="40">
        <v>709</v>
      </c>
    </row>
    <row r="10" spans="1:9" x14ac:dyDescent="0.15">
      <c r="A10" s="13" t="s">
        <v>5</v>
      </c>
      <c r="B10" s="49">
        <v>1128</v>
      </c>
      <c r="C10" s="39">
        <v>315</v>
      </c>
      <c r="D10" s="39">
        <v>276</v>
      </c>
      <c r="E10" s="40">
        <v>437</v>
      </c>
      <c r="G10" s="1" t="s">
        <v>9</v>
      </c>
      <c r="H10" s="7">
        <f>B62</f>
        <v>65387</v>
      </c>
      <c r="I10" s="1" t="s">
        <v>10</v>
      </c>
    </row>
    <row r="11" spans="1:9" x14ac:dyDescent="0.15">
      <c r="A11" s="13" t="s">
        <v>7</v>
      </c>
      <c r="B11" s="49">
        <v>310</v>
      </c>
      <c r="C11" s="39">
        <v>89</v>
      </c>
      <c r="D11" s="39">
        <v>75</v>
      </c>
      <c r="E11" s="40">
        <v>134</v>
      </c>
      <c r="G11" s="1" t="s">
        <v>12</v>
      </c>
      <c r="H11" s="7">
        <f>D62</f>
        <v>21418</v>
      </c>
      <c r="I11" s="1" t="s">
        <v>10</v>
      </c>
    </row>
    <row r="12" spans="1:9" x14ac:dyDescent="0.15">
      <c r="A12" s="13" t="s">
        <v>8</v>
      </c>
      <c r="B12" s="49">
        <v>682</v>
      </c>
      <c r="C12" s="39">
        <v>127</v>
      </c>
      <c r="D12" s="39">
        <v>123</v>
      </c>
      <c r="E12" s="40">
        <v>422</v>
      </c>
      <c r="G12" s="1" t="s">
        <v>86</v>
      </c>
      <c r="H12" s="50">
        <v>957258</v>
      </c>
      <c r="I12" s="1" t="s">
        <v>10</v>
      </c>
    </row>
    <row r="13" spans="1:9" x14ac:dyDescent="0.15">
      <c r="A13" s="13" t="s">
        <v>11</v>
      </c>
      <c r="B13" s="49">
        <v>730</v>
      </c>
      <c r="C13" s="39">
        <v>181</v>
      </c>
      <c r="D13" s="39">
        <v>147</v>
      </c>
      <c r="E13" s="40">
        <v>382</v>
      </c>
    </row>
    <row r="14" spans="1:9" ht="12.75" thickBot="1" x14ac:dyDescent="0.2">
      <c r="A14" s="14" t="s">
        <v>59</v>
      </c>
      <c r="B14" s="26">
        <f>SUM(B8:B13)</f>
        <v>5688</v>
      </c>
      <c r="C14" s="27">
        <f>SUM(C8:C13)</f>
        <v>1673</v>
      </c>
      <c r="D14" s="27">
        <f>SUM(D8:D13)</f>
        <v>1481</v>
      </c>
      <c r="E14" s="28">
        <f>SUM(E8:E13)</f>
        <v>2319</v>
      </c>
    </row>
    <row r="15" spans="1:9" x14ac:dyDescent="0.15">
      <c r="A15" s="12" t="s">
        <v>13</v>
      </c>
      <c r="B15" s="35">
        <v>1370</v>
      </c>
      <c r="C15" s="36">
        <v>389</v>
      </c>
      <c r="D15" s="36">
        <v>289</v>
      </c>
      <c r="E15" s="37">
        <v>609</v>
      </c>
    </row>
    <row r="16" spans="1:9" x14ac:dyDescent="0.15">
      <c r="A16" s="13" t="s">
        <v>14</v>
      </c>
      <c r="B16" s="38">
        <v>2899</v>
      </c>
      <c r="C16" s="39">
        <v>813</v>
      </c>
      <c r="D16" s="39">
        <v>612</v>
      </c>
      <c r="E16" s="40">
        <v>1284</v>
      </c>
    </row>
    <row r="17" spans="1:5" x14ac:dyDescent="0.15">
      <c r="A17" s="13" t="s">
        <v>15</v>
      </c>
      <c r="B17" s="38">
        <v>1926</v>
      </c>
      <c r="C17" s="39">
        <v>559</v>
      </c>
      <c r="D17" s="39">
        <v>527</v>
      </c>
      <c r="E17" s="40">
        <v>779</v>
      </c>
    </row>
    <row r="18" spans="1:5" x14ac:dyDescent="0.15">
      <c r="A18" s="13" t="s">
        <v>16</v>
      </c>
      <c r="B18" s="38">
        <v>501</v>
      </c>
      <c r="C18" s="39">
        <v>107</v>
      </c>
      <c r="D18" s="39">
        <v>109</v>
      </c>
      <c r="E18" s="40">
        <v>275</v>
      </c>
    </row>
    <row r="19" spans="1:5" x14ac:dyDescent="0.15">
      <c r="A19" s="13" t="s">
        <v>17</v>
      </c>
      <c r="B19" s="38">
        <v>2021</v>
      </c>
      <c r="C19" s="39">
        <v>509</v>
      </c>
      <c r="D19" s="39">
        <v>433</v>
      </c>
      <c r="E19" s="40">
        <v>1046</v>
      </c>
    </row>
    <row r="20" spans="1:5" x14ac:dyDescent="0.15">
      <c r="A20" s="13" t="s">
        <v>18</v>
      </c>
      <c r="B20" s="38">
        <v>80</v>
      </c>
      <c r="C20" s="39">
        <v>26</v>
      </c>
      <c r="D20" s="39">
        <v>28</v>
      </c>
      <c r="E20" s="40">
        <v>26</v>
      </c>
    </row>
    <row r="21" spans="1:5" x14ac:dyDescent="0.15">
      <c r="A21" s="13" t="s">
        <v>19</v>
      </c>
      <c r="B21" s="38">
        <v>295</v>
      </c>
      <c r="C21" s="39">
        <v>101</v>
      </c>
      <c r="D21" s="39">
        <v>57</v>
      </c>
      <c r="E21" s="40">
        <v>135</v>
      </c>
    </row>
    <row r="22" spans="1:5" x14ac:dyDescent="0.15">
      <c r="A22" s="13" t="s">
        <v>24</v>
      </c>
      <c r="B22" s="38">
        <v>148</v>
      </c>
      <c r="C22" s="39">
        <v>36</v>
      </c>
      <c r="D22" s="39">
        <v>43</v>
      </c>
      <c r="E22" s="40">
        <v>62</v>
      </c>
    </row>
    <row r="23" spans="1:5" x14ac:dyDescent="0.15">
      <c r="A23" s="13" t="s">
        <v>27</v>
      </c>
      <c r="B23" s="38">
        <v>611</v>
      </c>
      <c r="C23" s="39">
        <v>126</v>
      </c>
      <c r="D23" s="39">
        <v>106</v>
      </c>
      <c r="E23" s="40">
        <v>364</v>
      </c>
    </row>
    <row r="24" spans="1:5" ht="12.75" thickBot="1" x14ac:dyDescent="0.2">
      <c r="A24" s="14" t="s">
        <v>60</v>
      </c>
      <c r="B24" s="26">
        <f>SUM(B15:B23)</f>
        <v>9851</v>
      </c>
      <c r="C24" s="27">
        <f>SUM(C15:C23)</f>
        <v>2666</v>
      </c>
      <c r="D24" s="27">
        <f>SUM(D15:D23)</f>
        <v>2204</v>
      </c>
      <c r="E24" s="28">
        <f>SUM(E15:E23)</f>
        <v>4580</v>
      </c>
    </row>
    <row r="25" spans="1:5" x14ac:dyDescent="0.15">
      <c r="A25" s="12" t="s">
        <v>20</v>
      </c>
      <c r="B25" s="35">
        <v>432</v>
      </c>
      <c r="C25" s="36">
        <v>94</v>
      </c>
      <c r="D25" s="36">
        <v>96</v>
      </c>
      <c r="E25" s="37">
        <v>235</v>
      </c>
    </row>
    <row r="26" spans="1:5" x14ac:dyDescent="0.15">
      <c r="A26" s="13" t="s">
        <v>21</v>
      </c>
      <c r="B26" s="38">
        <v>92</v>
      </c>
      <c r="C26" s="39">
        <v>22</v>
      </c>
      <c r="D26" s="39">
        <v>18</v>
      </c>
      <c r="E26" s="40">
        <v>35</v>
      </c>
    </row>
    <row r="27" spans="1:5" x14ac:dyDescent="0.15">
      <c r="A27" s="13" t="s">
        <v>22</v>
      </c>
      <c r="B27" s="38">
        <v>192</v>
      </c>
      <c r="C27" s="39">
        <v>44</v>
      </c>
      <c r="D27" s="39">
        <v>42</v>
      </c>
      <c r="E27" s="40">
        <v>87</v>
      </c>
    </row>
    <row r="28" spans="1:5" x14ac:dyDescent="0.15">
      <c r="A28" s="13" t="s">
        <v>23</v>
      </c>
      <c r="B28" s="38">
        <v>62</v>
      </c>
      <c r="C28" s="39">
        <v>15</v>
      </c>
      <c r="D28" s="39">
        <v>16</v>
      </c>
      <c r="E28" s="40">
        <v>27</v>
      </c>
    </row>
    <row r="29" spans="1:5" ht="12.75" thickBot="1" x14ac:dyDescent="0.2">
      <c r="A29" s="14" t="s">
        <v>61</v>
      </c>
      <c r="B29" s="26">
        <f>SUM(B25:B28)</f>
        <v>778</v>
      </c>
      <c r="C29" s="27">
        <f>SUM(C25:C28)</f>
        <v>175</v>
      </c>
      <c r="D29" s="27">
        <f>SUM(D25:D28)</f>
        <v>172</v>
      </c>
      <c r="E29" s="28">
        <f>SUM(E25:E28)</f>
        <v>384</v>
      </c>
    </row>
    <row r="30" spans="1:5" x14ac:dyDescent="0.15">
      <c r="A30" s="12" t="s">
        <v>25</v>
      </c>
      <c r="B30" s="35">
        <v>771</v>
      </c>
      <c r="C30" s="36">
        <v>256</v>
      </c>
      <c r="D30" s="36">
        <v>151</v>
      </c>
      <c r="E30" s="37">
        <v>322</v>
      </c>
    </row>
    <row r="31" spans="1:5" x14ac:dyDescent="0.15">
      <c r="A31" s="13" t="s">
        <v>26</v>
      </c>
      <c r="B31" s="38">
        <v>320</v>
      </c>
      <c r="C31" s="39">
        <v>94</v>
      </c>
      <c r="D31" s="39">
        <v>73</v>
      </c>
      <c r="E31" s="40">
        <v>116</v>
      </c>
    </row>
    <row r="32" spans="1:5" x14ac:dyDescent="0.15">
      <c r="A32" s="13" t="s">
        <v>28</v>
      </c>
      <c r="B32" s="38">
        <v>1627</v>
      </c>
      <c r="C32" s="39">
        <v>270</v>
      </c>
      <c r="D32" s="39">
        <v>371</v>
      </c>
      <c r="E32" s="40">
        <v>913</v>
      </c>
    </row>
    <row r="33" spans="1:5" x14ac:dyDescent="0.15">
      <c r="A33" s="13" t="s">
        <v>29</v>
      </c>
      <c r="B33" s="38">
        <v>382</v>
      </c>
      <c r="C33" s="39">
        <v>48</v>
      </c>
      <c r="D33" s="39">
        <v>47</v>
      </c>
      <c r="E33" s="40">
        <v>263</v>
      </c>
    </row>
    <row r="34" spans="1:5" ht="12.75" thickBot="1" x14ac:dyDescent="0.2">
      <c r="A34" s="14" t="s">
        <v>62</v>
      </c>
      <c r="B34" s="26">
        <f>SUM(B30:B33)</f>
        <v>3100</v>
      </c>
      <c r="C34" s="27">
        <f>SUM(C30:C33)</f>
        <v>668</v>
      </c>
      <c r="D34" s="27">
        <f>SUM(D30:D33)</f>
        <v>642</v>
      </c>
      <c r="E34" s="28">
        <f>SUM(E30:E33)</f>
        <v>1614</v>
      </c>
    </row>
    <row r="35" spans="1:5" x14ac:dyDescent="0.15">
      <c r="A35" s="12" t="s">
        <v>30</v>
      </c>
      <c r="B35" s="35">
        <v>201</v>
      </c>
      <c r="C35" s="36">
        <v>39</v>
      </c>
      <c r="D35" s="36">
        <v>54</v>
      </c>
      <c r="E35" s="37">
        <v>100</v>
      </c>
    </row>
    <row r="36" spans="1:5" x14ac:dyDescent="0.15">
      <c r="A36" s="13" t="s">
        <v>31</v>
      </c>
      <c r="B36" s="38">
        <v>228</v>
      </c>
      <c r="C36" s="39">
        <v>56</v>
      </c>
      <c r="D36" s="39">
        <v>48</v>
      </c>
      <c r="E36" s="40">
        <v>122</v>
      </c>
    </row>
    <row r="37" spans="1:5" x14ac:dyDescent="0.15">
      <c r="A37" s="13" t="s">
        <v>32</v>
      </c>
      <c r="B37" s="38">
        <v>54</v>
      </c>
      <c r="C37" s="39">
        <v>13</v>
      </c>
      <c r="D37" s="39">
        <v>7</v>
      </c>
      <c r="E37" s="40">
        <v>33</v>
      </c>
    </row>
    <row r="38" spans="1:5" x14ac:dyDescent="0.15">
      <c r="A38" s="13" t="s">
        <v>33</v>
      </c>
      <c r="B38" s="38">
        <v>817</v>
      </c>
      <c r="C38" s="39">
        <v>206</v>
      </c>
      <c r="D38" s="39">
        <v>235</v>
      </c>
      <c r="E38" s="40">
        <v>363</v>
      </c>
    </row>
    <row r="39" spans="1:5" x14ac:dyDescent="0.15">
      <c r="A39" s="13" t="s">
        <v>34</v>
      </c>
      <c r="B39" s="38">
        <v>205</v>
      </c>
      <c r="C39" s="39">
        <v>18</v>
      </c>
      <c r="D39" s="39">
        <v>17</v>
      </c>
      <c r="E39" s="40">
        <v>160</v>
      </c>
    </row>
    <row r="40" spans="1:5" x14ac:dyDescent="0.15">
      <c r="A40" s="13" t="s">
        <v>35</v>
      </c>
      <c r="B40" s="38">
        <v>45</v>
      </c>
      <c r="C40" s="39">
        <v>5</v>
      </c>
      <c r="D40" s="39">
        <v>1</v>
      </c>
      <c r="E40" s="40">
        <v>39</v>
      </c>
    </row>
    <row r="41" spans="1:5" ht="12.75" thickBot="1" x14ac:dyDescent="0.2">
      <c r="A41" s="14" t="s">
        <v>63</v>
      </c>
      <c r="B41" s="26">
        <f>SUM(B35:B40)</f>
        <v>1550</v>
      </c>
      <c r="C41" s="27">
        <f>SUM(C35:C40)</f>
        <v>337</v>
      </c>
      <c r="D41" s="27">
        <f>SUM(D35:D40)</f>
        <v>362</v>
      </c>
      <c r="E41" s="28">
        <f>SUM(E35:E40)</f>
        <v>817</v>
      </c>
    </row>
    <row r="42" spans="1:5" x14ac:dyDescent="0.15">
      <c r="A42" s="12" t="s">
        <v>36</v>
      </c>
      <c r="B42" s="35">
        <v>513</v>
      </c>
      <c r="C42" s="36">
        <v>169</v>
      </c>
      <c r="D42" s="36">
        <v>188</v>
      </c>
      <c r="E42" s="37">
        <v>134</v>
      </c>
    </row>
    <row r="43" spans="1:5" x14ac:dyDescent="0.15">
      <c r="A43" s="13" t="s">
        <v>37</v>
      </c>
      <c r="B43" s="38">
        <v>559</v>
      </c>
      <c r="C43" s="39">
        <v>112</v>
      </c>
      <c r="D43" s="39">
        <v>145</v>
      </c>
      <c r="E43" s="40">
        <v>275</v>
      </c>
    </row>
    <row r="44" spans="1:5" x14ac:dyDescent="0.15">
      <c r="A44" s="13" t="s">
        <v>38</v>
      </c>
      <c r="B44" s="38">
        <v>882</v>
      </c>
      <c r="C44" s="39">
        <v>218</v>
      </c>
      <c r="D44" s="39">
        <v>209</v>
      </c>
      <c r="E44" s="40">
        <v>404</v>
      </c>
    </row>
    <row r="45" spans="1:5" x14ac:dyDescent="0.15">
      <c r="A45" s="13" t="s">
        <v>39</v>
      </c>
      <c r="B45" s="38">
        <v>419</v>
      </c>
      <c r="C45" s="39">
        <v>142</v>
      </c>
      <c r="D45" s="39">
        <v>113</v>
      </c>
      <c r="E45" s="40">
        <v>142</v>
      </c>
    </row>
    <row r="46" spans="1:5" x14ac:dyDescent="0.15">
      <c r="A46" s="13" t="s">
        <v>40</v>
      </c>
      <c r="B46" s="38">
        <v>178</v>
      </c>
      <c r="C46" s="39">
        <v>51</v>
      </c>
      <c r="D46" s="39">
        <v>50</v>
      </c>
      <c r="E46" s="40">
        <v>70</v>
      </c>
    </row>
    <row r="47" spans="1:5" ht="12.75" thickBot="1" x14ac:dyDescent="0.2">
      <c r="A47" s="14" t="s">
        <v>64</v>
      </c>
      <c r="B47" s="26">
        <f>SUM(B42:B46)</f>
        <v>2551</v>
      </c>
      <c r="C47" s="27">
        <f>SUM(C42:C46)</f>
        <v>692</v>
      </c>
      <c r="D47" s="27">
        <f>SUM(D42:D46)</f>
        <v>705</v>
      </c>
      <c r="E47" s="28">
        <f>SUM(E42:E46)</f>
        <v>1025</v>
      </c>
    </row>
    <row r="48" spans="1:5" x14ac:dyDescent="0.15">
      <c r="A48" s="12" t="s">
        <v>41</v>
      </c>
      <c r="B48" s="35">
        <v>160</v>
      </c>
      <c r="C48" s="36">
        <v>45</v>
      </c>
      <c r="D48" s="36">
        <v>19</v>
      </c>
      <c r="E48" s="37">
        <v>94</v>
      </c>
    </row>
    <row r="49" spans="1:5" x14ac:dyDescent="0.15">
      <c r="A49" s="13" t="s">
        <v>42</v>
      </c>
      <c r="B49" s="38">
        <v>278</v>
      </c>
      <c r="C49" s="39">
        <v>29</v>
      </c>
      <c r="D49" s="39">
        <v>38</v>
      </c>
      <c r="E49" s="40">
        <v>206</v>
      </c>
    </row>
    <row r="50" spans="1:5" x14ac:dyDescent="0.15">
      <c r="A50" s="13" t="s">
        <v>43</v>
      </c>
      <c r="B50" s="38">
        <v>320</v>
      </c>
      <c r="C50" s="39">
        <v>86</v>
      </c>
      <c r="D50" s="39">
        <v>80</v>
      </c>
      <c r="E50" s="40">
        <v>149</v>
      </c>
    </row>
    <row r="51" spans="1:5" x14ac:dyDescent="0.15">
      <c r="A51" s="13" t="s">
        <v>44</v>
      </c>
      <c r="B51" s="38">
        <v>158</v>
      </c>
      <c r="C51" s="39">
        <v>44</v>
      </c>
      <c r="D51" s="39">
        <v>30</v>
      </c>
      <c r="E51" s="40">
        <v>82</v>
      </c>
    </row>
    <row r="52" spans="1:5" ht="12.75" thickBot="1" x14ac:dyDescent="0.2">
      <c r="A52" s="14" t="s">
        <v>65</v>
      </c>
      <c r="B52" s="26">
        <f>SUM(B48:B51)</f>
        <v>916</v>
      </c>
      <c r="C52" s="27">
        <f>SUM(C48:C51)</f>
        <v>204</v>
      </c>
      <c r="D52" s="27">
        <f>SUM(D48:D51)</f>
        <v>167</v>
      </c>
      <c r="E52" s="28">
        <f>SUM(E48:E51)</f>
        <v>531</v>
      </c>
    </row>
    <row r="53" spans="1:5" x14ac:dyDescent="0.15">
      <c r="A53" s="12" t="s">
        <v>45</v>
      </c>
      <c r="B53" s="35">
        <v>676</v>
      </c>
      <c r="C53" s="36">
        <v>230</v>
      </c>
      <c r="D53" s="36">
        <v>185</v>
      </c>
      <c r="E53" s="37">
        <v>233</v>
      </c>
    </row>
    <row r="54" spans="1:5" x14ac:dyDescent="0.15">
      <c r="A54" s="13" t="s">
        <v>46</v>
      </c>
      <c r="B54" s="38">
        <v>146</v>
      </c>
      <c r="C54" s="39">
        <v>39</v>
      </c>
      <c r="D54" s="39">
        <v>37</v>
      </c>
      <c r="E54" s="40">
        <v>59</v>
      </c>
    </row>
    <row r="55" spans="1:5" x14ac:dyDescent="0.15">
      <c r="A55" s="13" t="s">
        <v>47</v>
      </c>
      <c r="B55" s="38">
        <v>317</v>
      </c>
      <c r="C55" s="39">
        <v>71</v>
      </c>
      <c r="D55" s="39">
        <v>60</v>
      </c>
      <c r="E55" s="40">
        <v>179</v>
      </c>
    </row>
    <row r="56" spans="1:5" x14ac:dyDescent="0.15">
      <c r="A56" s="13" t="s">
        <v>48</v>
      </c>
      <c r="B56" s="38">
        <v>1496</v>
      </c>
      <c r="C56" s="39">
        <v>454</v>
      </c>
      <c r="D56" s="39">
        <v>372</v>
      </c>
      <c r="E56" s="40">
        <v>602</v>
      </c>
    </row>
    <row r="57" spans="1:5" x14ac:dyDescent="0.15">
      <c r="A57" s="13" t="s">
        <v>49</v>
      </c>
      <c r="B57" s="38">
        <v>509</v>
      </c>
      <c r="C57" s="39">
        <v>134</v>
      </c>
      <c r="D57" s="39">
        <v>69</v>
      </c>
      <c r="E57" s="40">
        <v>260</v>
      </c>
    </row>
    <row r="58" spans="1:5" x14ac:dyDescent="0.15">
      <c r="A58" s="13" t="s">
        <v>50</v>
      </c>
      <c r="B58" s="38">
        <v>777</v>
      </c>
      <c r="C58" s="39">
        <v>175</v>
      </c>
      <c r="D58" s="39">
        <v>169</v>
      </c>
      <c r="E58" s="40">
        <v>393</v>
      </c>
    </row>
    <row r="59" spans="1:5" x14ac:dyDescent="0.15">
      <c r="A59" s="13" t="s">
        <v>51</v>
      </c>
      <c r="B59" s="41">
        <v>638</v>
      </c>
      <c r="C59" s="42">
        <v>207</v>
      </c>
      <c r="D59" s="42">
        <v>170</v>
      </c>
      <c r="E59" s="43">
        <v>246</v>
      </c>
    </row>
    <row r="60" spans="1:5" ht="12.75" thickBot="1" x14ac:dyDescent="0.2">
      <c r="A60" s="14" t="s">
        <v>66</v>
      </c>
      <c r="B60" s="26">
        <f>SUM(B53:B59)</f>
        <v>4559</v>
      </c>
      <c r="C60" s="27">
        <f>SUM(C53:C59)</f>
        <v>1310</v>
      </c>
      <c r="D60" s="27">
        <f>SUM(D53:D59)</f>
        <v>1062</v>
      </c>
      <c r="E60" s="28">
        <f>SUM(E53:E59)</f>
        <v>1972</v>
      </c>
    </row>
    <row r="61" spans="1:5" ht="12.75" thickBot="1" x14ac:dyDescent="0.2">
      <c r="A61" s="15" t="s">
        <v>52</v>
      </c>
      <c r="B61" s="44">
        <v>209</v>
      </c>
      <c r="C61" s="45">
        <v>42</v>
      </c>
      <c r="D61" s="45">
        <v>21</v>
      </c>
      <c r="E61" s="46">
        <v>137</v>
      </c>
    </row>
    <row r="62" spans="1:5" ht="13.5" thickTop="1" thickBot="1" x14ac:dyDescent="0.2">
      <c r="A62" s="16" t="s">
        <v>67</v>
      </c>
      <c r="B62" s="17">
        <f>B5+B14+B24+B29+B34+B41+B47+B52+B60+B61</f>
        <v>65387</v>
      </c>
      <c r="C62" s="21">
        <f>C5+C14+C24+C29+C34+C41+C47+C52+C60+C61</f>
        <v>22882</v>
      </c>
      <c r="D62" s="21">
        <f>D5+D14+D24+D29+D34+D41+D47+D52+D60+D61</f>
        <v>21418</v>
      </c>
      <c r="E62" s="22">
        <f>E5+E14+E24+E29+E34+E41+E47+E52+E60+E61</f>
        <v>19513</v>
      </c>
    </row>
    <row r="63" spans="1:5" ht="13.5" x14ac:dyDescent="0.15">
      <c r="B63" s="5"/>
      <c r="C63" s="5"/>
      <c r="D63" s="5"/>
      <c r="E63" s="5"/>
    </row>
  </sheetData>
  <phoneticPr fontId="11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 activeCell="E3" sqref="E3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87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34621</v>
      </c>
      <c r="C5" s="33">
        <v>14334</v>
      </c>
      <c r="D5" s="33">
        <v>13949</v>
      </c>
      <c r="E5" s="34">
        <v>6038</v>
      </c>
    </row>
    <row r="6" spans="1:9" ht="13.5" thickTop="1" thickBot="1" x14ac:dyDescent="0.2">
      <c r="A6" s="10" t="s">
        <v>58</v>
      </c>
      <c r="B6" s="18">
        <f>SUM(B62,-B5)</f>
        <v>28605</v>
      </c>
      <c r="C6" s="19">
        <f>SUM(C62,-C5)</f>
        <v>7480</v>
      </c>
      <c r="D6" s="19">
        <f>SUM(D62,-D5)</f>
        <v>6701</v>
      </c>
      <c r="E6" s="20">
        <f>SUM(E62,-E5)</f>
        <v>13384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6.6419377238237209E-2</v>
      </c>
    </row>
    <row r="8" spans="1:9" x14ac:dyDescent="0.15">
      <c r="A8" s="12" t="s">
        <v>2</v>
      </c>
      <c r="B8" s="48">
        <v>460</v>
      </c>
      <c r="C8" s="36">
        <v>151</v>
      </c>
      <c r="D8" s="36">
        <v>120</v>
      </c>
      <c r="E8" s="37">
        <v>183</v>
      </c>
      <c r="G8" s="1" t="s">
        <v>6</v>
      </c>
      <c r="H8" s="6">
        <f>H11/H12</f>
        <v>2.1692976623060106E-2</v>
      </c>
    </row>
    <row r="9" spans="1:9" x14ac:dyDescent="0.15">
      <c r="A9" s="13" t="s">
        <v>3</v>
      </c>
      <c r="B9" s="49">
        <v>2119</v>
      </c>
      <c r="C9" s="39">
        <v>736</v>
      </c>
      <c r="D9" s="39">
        <v>718</v>
      </c>
      <c r="E9" s="40">
        <v>617</v>
      </c>
    </row>
    <row r="10" spans="1:9" x14ac:dyDescent="0.15">
      <c r="A10" s="13" t="s">
        <v>5</v>
      </c>
      <c r="B10" s="49">
        <v>966</v>
      </c>
      <c r="C10" s="39">
        <v>262</v>
      </c>
      <c r="D10" s="39">
        <v>229</v>
      </c>
      <c r="E10" s="40">
        <v>413</v>
      </c>
      <c r="G10" s="1" t="s">
        <v>9</v>
      </c>
      <c r="H10" s="7">
        <f>B62</f>
        <v>63226</v>
      </c>
      <c r="I10" s="1" t="s">
        <v>10</v>
      </c>
    </row>
    <row r="11" spans="1:9" x14ac:dyDescent="0.15">
      <c r="A11" s="13" t="s">
        <v>7</v>
      </c>
      <c r="B11" s="49">
        <v>286</v>
      </c>
      <c r="C11" s="39">
        <v>103</v>
      </c>
      <c r="D11" s="39">
        <v>66</v>
      </c>
      <c r="E11" s="40">
        <v>109</v>
      </c>
      <c r="G11" s="1" t="s">
        <v>12</v>
      </c>
      <c r="H11" s="7">
        <f>D62</f>
        <v>20650</v>
      </c>
      <c r="I11" s="1" t="s">
        <v>10</v>
      </c>
    </row>
    <row r="12" spans="1:9" x14ac:dyDescent="0.15">
      <c r="A12" s="13" t="s">
        <v>8</v>
      </c>
      <c r="B12" s="49">
        <v>601</v>
      </c>
      <c r="C12" s="39">
        <v>126</v>
      </c>
      <c r="D12" s="39">
        <v>112</v>
      </c>
      <c r="E12" s="40">
        <v>350</v>
      </c>
      <c r="G12" s="1" t="s">
        <v>89</v>
      </c>
      <c r="H12" s="50">
        <v>951921</v>
      </c>
      <c r="I12" s="1" t="s">
        <v>10</v>
      </c>
    </row>
    <row r="13" spans="1:9" x14ac:dyDescent="0.15">
      <c r="A13" s="13" t="s">
        <v>11</v>
      </c>
      <c r="B13" s="49">
        <v>659</v>
      </c>
      <c r="C13" s="39">
        <v>168</v>
      </c>
      <c r="D13" s="39">
        <v>138</v>
      </c>
      <c r="E13" s="40">
        <v>330</v>
      </c>
    </row>
    <row r="14" spans="1:9" ht="12.75" thickBot="1" x14ac:dyDescent="0.2">
      <c r="A14" s="14" t="s">
        <v>59</v>
      </c>
      <c r="B14" s="26">
        <f>SUM(B8:B13)</f>
        <v>5091</v>
      </c>
      <c r="C14" s="27">
        <f>SUM(C8:C13)</f>
        <v>1546</v>
      </c>
      <c r="D14" s="27">
        <f>SUM(D8:D13)</f>
        <v>1383</v>
      </c>
      <c r="E14" s="28">
        <f>SUM(E8:E13)</f>
        <v>2002</v>
      </c>
    </row>
    <row r="15" spans="1:9" x14ac:dyDescent="0.15">
      <c r="A15" s="12" t="s">
        <v>13</v>
      </c>
      <c r="B15" s="35">
        <v>1068</v>
      </c>
      <c r="C15" s="36">
        <v>347</v>
      </c>
      <c r="D15" s="36">
        <v>226</v>
      </c>
      <c r="E15" s="37">
        <v>472</v>
      </c>
    </row>
    <row r="16" spans="1:9" x14ac:dyDescent="0.15">
      <c r="A16" s="13" t="s">
        <v>14</v>
      </c>
      <c r="B16" s="38">
        <v>2770</v>
      </c>
      <c r="C16" s="39">
        <v>740</v>
      </c>
      <c r="D16" s="39">
        <v>586</v>
      </c>
      <c r="E16" s="40">
        <v>1327</v>
      </c>
    </row>
    <row r="17" spans="1:5" x14ac:dyDescent="0.15">
      <c r="A17" s="13" t="s">
        <v>15</v>
      </c>
      <c r="B17" s="38">
        <v>1875</v>
      </c>
      <c r="C17" s="39">
        <v>550</v>
      </c>
      <c r="D17" s="39">
        <v>521</v>
      </c>
      <c r="E17" s="40">
        <v>747</v>
      </c>
    </row>
    <row r="18" spans="1:5" x14ac:dyDescent="0.15">
      <c r="A18" s="13" t="s">
        <v>16</v>
      </c>
      <c r="B18" s="38">
        <v>539</v>
      </c>
      <c r="C18" s="39">
        <v>113</v>
      </c>
      <c r="D18" s="39">
        <v>110</v>
      </c>
      <c r="E18" s="40">
        <v>308</v>
      </c>
    </row>
    <row r="19" spans="1:5" x14ac:dyDescent="0.15">
      <c r="A19" s="13" t="s">
        <v>17</v>
      </c>
      <c r="B19" s="38">
        <v>2054</v>
      </c>
      <c r="C19" s="39">
        <v>518</v>
      </c>
      <c r="D19" s="39">
        <v>448</v>
      </c>
      <c r="E19" s="40">
        <v>1068</v>
      </c>
    </row>
    <row r="20" spans="1:5" x14ac:dyDescent="0.15">
      <c r="A20" s="13" t="s">
        <v>18</v>
      </c>
      <c r="B20" s="38">
        <v>93</v>
      </c>
      <c r="C20" s="39">
        <v>32</v>
      </c>
      <c r="D20" s="39">
        <v>24</v>
      </c>
      <c r="E20" s="40">
        <v>37</v>
      </c>
    </row>
    <row r="21" spans="1:5" x14ac:dyDescent="0.15">
      <c r="A21" s="13" t="s">
        <v>19</v>
      </c>
      <c r="B21" s="38">
        <v>323</v>
      </c>
      <c r="C21" s="39">
        <v>100</v>
      </c>
      <c r="D21" s="39">
        <v>73</v>
      </c>
      <c r="E21" s="40">
        <v>147</v>
      </c>
    </row>
    <row r="22" spans="1:5" x14ac:dyDescent="0.15">
      <c r="A22" s="13" t="s">
        <v>24</v>
      </c>
      <c r="B22" s="38">
        <v>140</v>
      </c>
      <c r="C22" s="39">
        <v>36</v>
      </c>
      <c r="D22" s="39">
        <v>35</v>
      </c>
      <c r="E22" s="40">
        <v>68</v>
      </c>
    </row>
    <row r="23" spans="1:5" x14ac:dyDescent="0.15">
      <c r="A23" s="13" t="s">
        <v>27</v>
      </c>
      <c r="B23" s="38">
        <v>618</v>
      </c>
      <c r="C23" s="39">
        <v>144</v>
      </c>
      <c r="D23" s="39">
        <v>76</v>
      </c>
      <c r="E23" s="40">
        <v>388</v>
      </c>
    </row>
    <row r="24" spans="1:5" ht="12.75" thickBot="1" x14ac:dyDescent="0.2">
      <c r="A24" s="14" t="s">
        <v>60</v>
      </c>
      <c r="B24" s="26">
        <f>SUM(B15:B23)</f>
        <v>9480</v>
      </c>
      <c r="C24" s="27">
        <f>SUM(C15:C23)</f>
        <v>2580</v>
      </c>
      <c r="D24" s="27">
        <f>SUM(D15:D23)</f>
        <v>2099</v>
      </c>
      <c r="E24" s="28">
        <f>SUM(E15:E23)</f>
        <v>4562</v>
      </c>
    </row>
    <row r="25" spans="1:5" x14ac:dyDescent="0.15">
      <c r="A25" s="12" t="s">
        <v>20</v>
      </c>
      <c r="B25" s="35">
        <v>491</v>
      </c>
      <c r="C25" s="36">
        <v>114</v>
      </c>
      <c r="D25" s="36">
        <v>95</v>
      </c>
      <c r="E25" s="37">
        <v>278</v>
      </c>
    </row>
    <row r="26" spans="1:5" x14ac:dyDescent="0.15">
      <c r="A26" s="13" t="s">
        <v>21</v>
      </c>
      <c r="B26" s="38">
        <v>127</v>
      </c>
      <c r="C26" s="39">
        <v>31</v>
      </c>
      <c r="D26" s="39">
        <v>27</v>
      </c>
      <c r="E26" s="40">
        <v>57</v>
      </c>
    </row>
    <row r="27" spans="1:5" x14ac:dyDescent="0.15">
      <c r="A27" s="13" t="s">
        <v>22</v>
      </c>
      <c r="B27" s="38">
        <v>218</v>
      </c>
      <c r="C27" s="39">
        <v>36</v>
      </c>
      <c r="D27" s="39">
        <v>54</v>
      </c>
      <c r="E27" s="40">
        <v>100</v>
      </c>
    </row>
    <row r="28" spans="1:5" x14ac:dyDescent="0.15">
      <c r="A28" s="13" t="s">
        <v>23</v>
      </c>
      <c r="B28" s="38">
        <v>61</v>
      </c>
      <c r="C28" s="39">
        <v>18</v>
      </c>
      <c r="D28" s="39">
        <v>15</v>
      </c>
      <c r="E28" s="40">
        <v>24</v>
      </c>
    </row>
    <row r="29" spans="1:5" ht="12.75" thickBot="1" x14ac:dyDescent="0.2">
      <c r="A29" s="14" t="s">
        <v>61</v>
      </c>
      <c r="B29" s="26">
        <f>SUM(B25:B28)</f>
        <v>897</v>
      </c>
      <c r="C29" s="27">
        <f>SUM(C25:C28)</f>
        <v>199</v>
      </c>
      <c r="D29" s="27">
        <f>SUM(D25:D28)</f>
        <v>191</v>
      </c>
      <c r="E29" s="28">
        <f>SUM(E25:E28)</f>
        <v>459</v>
      </c>
    </row>
    <row r="30" spans="1:5" x14ac:dyDescent="0.15">
      <c r="A30" s="12" t="s">
        <v>25</v>
      </c>
      <c r="B30" s="35">
        <v>745</v>
      </c>
      <c r="C30" s="36">
        <v>191</v>
      </c>
      <c r="D30" s="36">
        <v>174</v>
      </c>
      <c r="E30" s="37">
        <v>330</v>
      </c>
    </row>
    <row r="31" spans="1:5" x14ac:dyDescent="0.15">
      <c r="A31" s="13" t="s">
        <v>26</v>
      </c>
      <c r="B31" s="38">
        <v>373</v>
      </c>
      <c r="C31" s="39">
        <v>90</v>
      </c>
      <c r="D31" s="39">
        <v>97</v>
      </c>
      <c r="E31" s="40">
        <v>146</v>
      </c>
    </row>
    <row r="32" spans="1:5" x14ac:dyDescent="0.15">
      <c r="A32" s="13" t="s">
        <v>28</v>
      </c>
      <c r="B32" s="38">
        <v>1596</v>
      </c>
      <c r="C32" s="39">
        <v>290</v>
      </c>
      <c r="D32" s="39">
        <v>346</v>
      </c>
      <c r="E32" s="40">
        <v>875</v>
      </c>
    </row>
    <row r="33" spans="1:5" x14ac:dyDescent="0.15">
      <c r="A33" s="13" t="s">
        <v>29</v>
      </c>
      <c r="B33" s="38">
        <v>400</v>
      </c>
      <c r="C33" s="39">
        <v>65</v>
      </c>
      <c r="D33" s="39">
        <v>45</v>
      </c>
      <c r="E33" s="40">
        <v>268</v>
      </c>
    </row>
    <row r="34" spans="1:5" ht="12.75" thickBot="1" x14ac:dyDescent="0.2">
      <c r="A34" s="14" t="s">
        <v>62</v>
      </c>
      <c r="B34" s="26">
        <f>SUM(B30:B33)</f>
        <v>3114</v>
      </c>
      <c r="C34" s="27">
        <f>SUM(C30:C33)</f>
        <v>636</v>
      </c>
      <c r="D34" s="27">
        <f>SUM(D30:D33)</f>
        <v>662</v>
      </c>
      <c r="E34" s="28">
        <f>SUM(E30:E33)</f>
        <v>1619</v>
      </c>
    </row>
    <row r="35" spans="1:5" x14ac:dyDescent="0.15">
      <c r="A35" s="12" t="s">
        <v>30</v>
      </c>
      <c r="B35" s="35">
        <v>206</v>
      </c>
      <c r="C35" s="36">
        <v>60</v>
      </c>
      <c r="D35" s="36">
        <v>42</v>
      </c>
      <c r="E35" s="37">
        <v>98</v>
      </c>
    </row>
    <row r="36" spans="1:5" x14ac:dyDescent="0.15">
      <c r="A36" s="13" t="s">
        <v>31</v>
      </c>
      <c r="B36" s="38">
        <v>198</v>
      </c>
      <c r="C36" s="39">
        <v>36</v>
      </c>
      <c r="D36" s="39">
        <v>27</v>
      </c>
      <c r="E36" s="40">
        <v>126</v>
      </c>
    </row>
    <row r="37" spans="1:5" x14ac:dyDescent="0.15">
      <c r="A37" s="13" t="s">
        <v>32</v>
      </c>
      <c r="B37" s="38">
        <v>56</v>
      </c>
      <c r="C37" s="39">
        <v>14</v>
      </c>
      <c r="D37" s="39">
        <v>11</v>
      </c>
      <c r="E37" s="40">
        <v>29</v>
      </c>
    </row>
    <row r="38" spans="1:5" x14ac:dyDescent="0.15">
      <c r="A38" s="13" t="s">
        <v>33</v>
      </c>
      <c r="B38" s="38">
        <v>817</v>
      </c>
      <c r="C38" s="39">
        <v>220</v>
      </c>
      <c r="D38" s="39">
        <v>211</v>
      </c>
      <c r="E38" s="40">
        <v>377</v>
      </c>
    </row>
    <row r="39" spans="1:5" x14ac:dyDescent="0.15">
      <c r="A39" s="13" t="s">
        <v>34</v>
      </c>
      <c r="B39" s="38">
        <v>199</v>
      </c>
      <c r="C39" s="39">
        <v>25</v>
      </c>
      <c r="D39" s="39">
        <v>23</v>
      </c>
      <c r="E39" s="40">
        <v>137</v>
      </c>
    </row>
    <row r="40" spans="1:5" x14ac:dyDescent="0.15">
      <c r="A40" s="13" t="s">
        <v>35</v>
      </c>
      <c r="B40" s="38">
        <v>45</v>
      </c>
      <c r="C40" s="39">
        <v>4</v>
      </c>
      <c r="D40" s="39">
        <v>1</v>
      </c>
      <c r="E40" s="40">
        <v>40</v>
      </c>
    </row>
    <row r="41" spans="1:5" ht="12.75" thickBot="1" x14ac:dyDescent="0.2">
      <c r="A41" s="14" t="s">
        <v>63</v>
      </c>
      <c r="B41" s="26">
        <f>SUM(B35:B40)</f>
        <v>1521</v>
      </c>
      <c r="C41" s="27">
        <f>SUM(C35:C40)</f>
        <v>359</v>
      </c>
      <c r="D41" s="27">
        <f>SUM(D35:D40)</f>
        <v>315</v>
      </c>
      <c r="E41" s="28">
        <f>SUM(E35:E40)</f>
        <v>807</v>
      </c>
    </row>
    <row r="42" spans="1:5" x14ac:dyDescent="0.15">
      <c r="A42" s="12" t="s">
        <v>36</v>
      </c>
      <c r="B42" s="35">
        <v>497</v>
      </c>
      <c r="C42" s="36">
        <v>158</v>
      </c>
      <c r="D42" s="36">
        <v>167</v>
      </c>
      <c r="E42" s="37">
        <v>144</v>
      </c>
    </row>
    <row r="43" spans="1:5" x14ac:dyDescent="0.15">
      <c r="A43" s="13" t="s">
        <v>37</v>
      </c>
      <c r="B43" s="38">
        <v>595</v>
      </c>
      <c r="C43" s="39">
        <v>116</v>
      </c>
      <c r="D43" s="39">
        <v>159</v>
      </c>
      <c r="E43" s="40">
        <v>294</v>
      </c>
    </row>
    <row r="44" spans="1:5" x14ac:dyDescent="0.15">
      <c r="A44" s="13" t="s">
        <v>38</v>
      </c>
      <c r="B44" s="38">
        <v>917</v>
      </c>
      <c r="C44" s="39">
        <v>210</v>
      </c>
      <c r="D44" s="39">
        <v>211</v>
      </c>
      <c r="E44" s="40">
        <v>466</v>
      </c>
    </row>
    <row r="45" spans="1:5" x14ac:dyDescent="0.15">
      <c r="A45" s="13" t="s">
        <v>39</v>
      </c>
      <c r="B45" s="38">
        <v>375</v>
      </c>
      <c r="C45" s="39">
        <v>106</v>
      </c>
      <c r="D45" s="39">
        <v>109</v>
      </c>
      <c r="E45" s="40">
        <v>151</v>
      </c>
    </row>
    <row r="46" spans="1:5" x14ac:dyDescent="0.15">
      <c r="A46" s="13" t="s">
        <v>40</v>
      </c>
      <c r="B46" s="38">
        <v>154</v>
      </c>
      <c r="C46" s="39">
        <v>61</v>
      </c>
      <c r="D46" s="39">
        <v>36</v>
      </c>
      <c r="E46" s="40">
        <v>55</v>
      </c>
    </row>
    <row r="47" spans="1:5" ht="12.75" thickBot="1" x14ac:dyDescent="0.2">
      <c r="A47" s="14" t="s">
        <v>64</v>
      </c>
      <c r="B47" s="26">
        <f>SUM(B42:B46)</f>
        <v>2538</v>
      </c>
      <c r="C47" s="27">
        <f>SUM(C42:C46)</f>
        <v>651</v>
      </c>
      <c r="D47" s="27">
        <f>SUM(D42:D46)</f>
        <v>682</v>
      </c>
      <c r="E47" s="28">
        <f>SUM(E42:E46)</f>
        <v>1110</v>
      </c>
    </row>
    <row r="48" spans="1:5" x14ac:dyDescent="0.15">
      <c r="A48" s="12" t="s">
        <v>41</v>
      </c>
      <c r="B48" s="35">
        <v>201</v>
      </c>
      <c r="C48" s="36">
        <v>54</v>
      </c>
      <c r="D48" s="36">
        <v>16</v>
      </c>
      <c r="E48" s="37">
        <v>130</v>
      </c>
    </row>
    <row r="49" spans="1:5" x14ac:dyDescent="0.15">
      <c r="A49" s="13" t="s">
        <v>42</v>
      </c>
      <c r="B49" s="38">
        <v>338</v>
      </c>
      <c r="C49" s="39">
        <v>36</v>
      </c>
      <c r="D49" s="39">
        <v>41</v>
      </c>
      <c r="E49" s="40">
        <v>257</v>
      </c>
    </row>
    <row r="50" spans="1:5" x14ac:dyDescent="0.15">
      <c r="A50" s="13" t="s">
        <v>43</v>
      </c>
      <c r="B50" s="38">
        <v>340</v>
      </c>
      <c r="C50" s="39">
        <v>74</v>
      </c>
      <c r="D50" s="39">
        <v>86</v>
      </c>
      <c r="E50" s="40">
        <v>171</v>
      </c>
    </row>
    <row r="51" spans="1:5" x14ac:dyDescent="0.15">
      <c r="A51" s="13" t="s">
        <v>44</v>
      </c>
      <c r="B51" s="38">
        <v>164</v>
      </c>
      <c r="C51" s="39">
        <v>48</v>
      </c>
      <c r="D51" s="39">
        <v>35</v>
      </c>
      <c r="E51" s="40">
        <v>81</v>
      </c>
    </row>
    <row r="52" spans="1:5" ht="12.75" thickBot="1" x14ac:dyDescent="0.2">
      <c r="A52" s="14" t="s">
        <v>65</v>
      </c>
      <c r="B52" s="26">
        <f>SUM(B48:B51)</f>
        <v>1043</v>
      </c>
      <c r="C52" s="27">
        <f>SUM(C48:C51)</f>
        <v>212</v>
      </c>
      <c r="D52" s="27">
        <f>SUM(D48:D51)</f>
        <v>178</v>
      </c>
      <c r="E52" s="28">
        <f>SUM(E48:E51)</f>
        <v>639</v>
      </c>
    </row>
    <row r="53" spans="1:5" x14ac:dyDescent="0.15">
      <c r="A53" s="12" t="s">
        <v>45</v>
      </c>
      <c r="B53" s="35">
        <v>653</v>
      </c>
      <c r="C53" s="36">
        <v>189</v>
      </c>
      <c r="D53" s="36">
        <v>211</v>
      </c>
      <c r="E53" s="37">
        <v>218</v>
      </c>
    </row>
    <row r="54" spans="1:5" x14ac:dyDescent="0.15">
      <c r="A54" s="13" t="s">
        <v>46</v>
      </c>
      <c r="B54" s="38">
        <v>165</v>
      </c>
      <c r="C54" s="39">
        <v>35</v>
      </c>
      <c r="D54" s="39">
        <v>39</v>
      </c>
      <c r="E54" s="40">
        <v>79</v>
      </c>
    </row>
    <row r="55" spans="1:5" x14ac:dyDescent="0.15">
      <c r="A55" s="13" t="s">
        <v>47</v>
      </c>
      <c r="B55" s="38">
        <v>369</v>
      </c>
      <c r="C55" s="39">
        <v>79</v>
      </c>
      <c r="D55" s="39">
        <v>75</v>
      </c>
      <c r="E55" s="40">
        <v>210</v>
      </c>
    </row>
    <row r="56" spans="1:5" x14ac:dyDescent="0.15">
      <c r="A56" s="13" t="s">
        <v>48</v>
      </c>
      <c r="B56" s="38">
        <v>1536</v>
      </c>
      <c r="C56" s="39">
        <v>441</v>
      </c>
      <c r="D56" s="39">
        <v>366</v>
      </c>
      <c r="E56" s="40">
        <v>667</v>
      </c>
    </row>
    <row r="57" spans="1:5" x14ac:dyDescent="0.15">
      <c r="A57" s="13" t="s">
        <v>49</v>
      </c>
      <c r="B57" s="38">
        <v>543</v>
      </c>
      <c r="C57" s="39">
        <v>142</v>
      </c>
      <c r="D57" s="39">
        <v>67</v>
      </c>
      <c r="E57" s="40">
        <v>254</v>
      </c>
    </row>
    <row r="58" spans="1:5" x14ac:dyDescent="0.15">
      <c r="A58" s="13" t="s">
        <v>50</v>
      </c>
      <c r="B58" s="38">
        <v>757</v>
      </c>
      <c r="C58" s="39">
        <v>176</v>
      </c>
      <c r="D58" s="39">
        <v>189</v>
      </c>
      <c r="E58" s="40">
        <v>362</v>
      </c>
    </row>
    <row r="59" spans="1:5" x14ac:dyDescent="0.15">
      <c r="A59" s="13" t="s">
        <v>51</v>
      </c>
      <c r="B59" s="41">
        <v>724</v>
      </c>
      <c r="C59" s="42">
        <v>206</v>
      </c>
      <c r="D59" s="42">
        <v>231</v>
      </c>
      <c r="E59" s="43">
        <v>276</v>
      </c>
    </row>
    <row r="60" spans="1:5" ht="12.75" thickBot="1" x14ac:dyDescent="0.2">
      <c r="A60" s="14" t="s">
        <v>66</v>
      </c>
      <c r="B60" s="26">
        <f>SUM(B53:B59)</f>
        <v>4747</v>
      </c>
      <c r="C60" s="27">
        <f>SUM(C53:C59)</f>
        <v>1268</v>
      </c>
      <c r="D60" s="27">
        <f>SUM(D53:D59)</f>
        <v>1178</v>
      </c>
      <c r="E60" s="28">
        <f>SUM(E53:E59)</f>
        <v>2066</v>
      </c>
    </row>
    <row r="61" spans="1:5" ht="12.75" thickBot="1" x14ac:dyDescent="0.2">
      <c r="A61" s="15" t="s">
        <v>52</v>
      </c>
      <c r="B61" s="44">
        <v>174</v>
      </c>
      <c r="C61" s="45">
        <v>29</v>
      </c>
      <c r="D61" s="45">
        <v>13</v>
      </c>
      <c r="E61" s="46">
        <v>120</v>
      </c>
    </row>
    <row r="62" spans="1:5" ht="13.5" thickTop="1" thickBot="1" x14ac:dyDescent="0.2">
      <c r="A62" s="16" t="s">
        <v>67</v>
      </c>
      <c r="B62" s="17">
        <f>B5+B14+B24+B29+B34+B41+B47+B52+B60+B61</f>
        <v>63226</v>
      </c>
      <c r="C62" s="21">
        <f>C5+C14+C24+C29+C34+C41+C47+C52+C60+C61</f>
        <v>21814</v>
      </c>
      <c r="D62" s="21">
        <f>D5+D14+D24+D29+D34+D41+D47+D52+D60+D61</f>
        <v>20650</v>
      </c>
      <c r="E62" s="22">
        <f>E5+E14+E24+E29+E34+E41+E47+E52+E60+E61</f>
        <v>19422</v>
      </c>
    </row>
    <row r="63" spans="1:5" ht="13.5" x14ac:dyDescent="0.15">
      <c r="B63" s="5"/>
      <c r="C63" s="5"/>
      <c r="D63" s="5"/>
      <c r="E63" s="5"/>
    </row>
  </sheetData>
  <phoneticPr fontId="13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I63"/>
  <sheetViews>
    <sheetView zoomScaleNormal="100" workbookViewId="0">
      <pane ySplit="4" topLeftCell="A5" activePane="bottomLeft" state="frozen"/>
      <selection activeCell="E16" sqref="E16"/>
      <selection pane="bottomLeft" activeCell="H12" sqref="H12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90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34908</v>
      </c>
      <c r="C5" s="33">
        <v>14023</v>
      </c>
      <c r="D5" s="33">
        <v>14396</v>
      </c>
      <c r="E5" s="34">
        <v>6145</v>
      </c>
    </row>
    <row r="6" spans="1:9" ht="13.5" thickTop="1" thickBot="1" x14ac:dyDescent="0.2">
      <c r="A6" s="10" t="s">
        <v>58</v>
      </c>
      <c r="B6" s="18">
        <f>SUM(B62,-B5)</f>
        <v>28116</v>
      </c>
      <c r="C6" s="19">
        <f>SUM(C62,-C5)</f>
        <v>7064</v>
      </c>
      <c r="D6" s="19">
        <f>SUM(D62,-D5)</f>
        <v>6334</v>
      </c>
      <c r="E6" s="20">
        <f>SUM(E62,-E5)</f>
        <v>13476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6.6428388481276968E-2</v>
      </c>
    </row>
    <row r="8" spans="1:9" x14ac:dyDescent="0.15">
      <c r="A8" s="12" t="s">
        <v>2</v>
      </c>
      <c r="B8" s="48">
        <v>462</v>
      </c>
      <c r="C8" s="36">
        <v>148</v>
      </c>
      <c r="D8" s="36">
        <v>115</v>
      </c>
      <c r="E8" s="37">
        <v>186</v>
      </c>
      <c r="G8" s="1" t="s">
        <v>6</v>
      </c>
      <c r="H8" s="6">
        <f>H11/H12</f>
        <v>2.1849779341471049E-2</v>
      </c>
    </row>
    <row r="9" spans="1:9" x14ac:dyDescent="0.15">
      <c r="A9" s="13" t="s">
        <v>3</v>
      </c>
      <c r="B9" s="49">
        <v>2001</v>
      </c>
      <c r="C9" s="39">
        <v>689</v>
      </c>
      <c r="D9" s="39">
        <v>636</v>
      </c>
      <c r="E9" s="40">
        <v>624</v>
      </c>
    </row>
    <row r="10" spans="1:9" x14ac:dyDescent="0.15">
      <c r="A10" s="13" t="s">
        <v>5</v>
      </c>
      <c r="B10" s="49">
        <v>978</v>
      </c>
      <c r="C10" s="39">
        <v>247</v>
      </c>
      <c r="D10" s="39">
        <v>243</v>
      </c>
      <c r="E10" s="40">
        <v>406</v>
      </c>
      <c r="G10" s="1" t="s">
        <v>9</v>
      </c>
      <c r="H10" s="7">
        <f>B62</f>
        <v>63024</v>
      </c>
      <c r="I10" s="1" t="s">
        <v>10</v>
      </c>
    </row>
    <row r="11" spans="1:9" x14ac:dyDescent="0.15">
      <c r="A11" s="13" t="s">
        <v>7</v>
      </c>
      <c r="B11" s="49">
        <v>237</v>
      </c>
      <c r="C11" s="39">
        <v>56</v>
      </c>
      <c r="D11" s="39">
        <v>68</v>
      </c>
      <c r="E11" s="40">
        <v>105</v>
      </c>
      <c r="G11" s="1" t="s">
        <v>12</v>
      </c>
      <c r="H11" s="7">
        <f>D62</f>
        <v>20730</v>
      </c>
      <c r="I11" s="1" t="s">
        <v>10</v>
      </c>
    </row>
    <row r="12" spans="1:9" x14ac:dyDescent="0.15">
      <c r="A12" s="13" t="s">
        <v>8</v>
      </c>
      <c r="B12" s="49">
        <v>603</v>
      </c>
      <c r="C12" s="39">
        <v>114</v>
      </c>
      <c r="D12" s="39">
        <v>107</v>
      </c>
      <c r="E12" s="40">
        <v>360</v>
      </c>
      <c r="G12" s="1" t="s">
        <v>91</v>
      </c>
      <c r="H12" s="50">
        <v>948751</v>
      </c>
      <c r="I12" s="1" t="s">
        <v>10</v>
      </c>
    </row>
    <row r="13" spans="1:9" x14ac:dyDescent="0.15">
      <c r="A13" s="13" t="s">
        <v>11</v>
      </c>
      <c r="B13" s="49">
        <v>619</v>
      </c>
      <c r="C13" s="39">
        <v>150</v>
      </c>
      <c r="D13" s="39">
        <v>126</v>
      </c>
      <c r="E13" s="40">
        <v>328</v>
      </c>
    </row>
    <row r="14" spans="1:9" ht="12.75" thickBot="1" x14ac:dyDescent="0.2">
      <c r="A14" s="14" t="s">
        <v>59</v>
      </c>
      <c r="B14" s="26">
        <f>SUM(B8:B13)</f>
        <v>4900</v>
      </c>
      <c r="C14" s="27">
        <f>SUM(C8:C13)</f>
        <v>1404</v>
      </c>
      <c r="D14" s="27">
        <f>SUM(D8:D13)</f>
        <v>1295</v>
      </c>
      <c r="E14" s="28">
        <f>SUM(E8:E13)</f>
        <v>2009</v>
      </c>
    </row>
    <row r="15" spans="1:9" x14ac:dyDescent="0.15">
      <c r="A15" s="12" t="s">
        <v>13</v>
      </c>
      <c r="B15" s="35">
        <v>1362</v>
      </c>
      <c r="C15" s="36">
        <v>390</v>
      </c>
      <c r="D15" s="36">
        <v>233</v>
      </c>
      <c r="E15" s="37">
        <v>624</v>
      </c>
    </row>
    <row r="16" spans="1:9" x14ac:dyDescent="0.15">
      <c r="A16" s="13" t="s">
        <v>14</v>
      </c>
      <c r="B16" s="38">
        <v>2737</v>
      </c>
      <c r="C16" s="39">
        <v>691</v>
      </c>
      <c r="D16" s="39">
        <v>576</v>
      </c>
      <c r="E16" s="40">
        <v>1348</v>
      </c>
    </row>
    <row r="17" spans="1:5" x14ac:dyDescent="0.15">
      <c r="A17" s="13" t="s">
        <v>15</v>
      </c>
      <c r="B17" s="38">
        <v>1830</v>
      </c>
      <c r="C17" s="39">
        <v>473</v>
      </c>
      <c r="D17" s="39">
        <v>527</v>
      </c>
      <c r="E17" s="40">
        <v>763</v>
      </c>
    </row>
    <row r="18" spans="1:5" x14ac:dyDescent="0.15">
      <c r="A18" s="13" t="s">
        <v>16</v>
      </c>
      <c r="B18" s="38">
        <v>467</v>
      </c>
      <c r="C18" s="39">
        <v>113</v>
      </c>
      <c r="D18" s="39">
        <v>101</v>
      </c>
      <c r="E18" s="40">
        <v>245</v>
      </c>
    </row>
    <row r="19" spans="1:5" x14ac:dyDescent="0.15">
      <c r="A19" s="13" t="s">
        <v>17</v>
      </c>
      <c r="B19" s="38">
        <v>1892</v>
      </c>
      <c r="C19" s="39">
        <v>463</v>
      </c>
      <c r="D19" s="39">
        <v>392</v>
      </c>
      <c r="E19" s="40">
        <v>1000</v>
      </c>
    </row>
    <row r="20" spans="1:5" x14ac:dyDescent="0.15">
      <c r="A20" s="13" t="s">
        <v>18</v>
      </c>
      <c r="B20" s="38">
        <v>69</v>
      </c>
      <c r="C20" s="39">
        <v>30</v>
      </c>
      <c r="D20" s="39">
        <v>24</v>
      </c>
      <c r="E20" s="40">
        <v>15</v>
      </c>
    </row>
    <row r="21" spans="1:5" x14ac:dyDescent="0.15">
      <c r="A21" s="13" t="s">
        <v>19</v>
      </c>
      <c r="B21" s="38">
        <v>289</v>
      </c>
      <c r="C21" s="39">
        <v>85</v>
      </c>
      <c r="D21" s="39">
        <v>53</v>
      </c>
      <c r="E21" s="40">
        <v>150</v>
      </c>
    </row>
    <row r="22" spans="1:5" x14ac:dyDescent="0.15">
      <c r="A22" s="13" t="s">
        <v>24</v>
      </c>
      <c r="B22" s="38">
        <v>139</v>
      </c>
      <c r="C22" s="39">
        <v>41</v>
      </c>
      <c r="D22" s="39">
        <v>39</v>
      </c>
      <c r="E22" s="40">
        <v>53</v>
      </c>
    </row>
    <row r="23" spans="1:5" x14ac:dyDescent="0.15">
      <c r="A23" s="13" t="s">
        <v>27</v>
      </c>
      <c r="B23" s="38">
        <v>587</v>
      </c>
      <c r="C23" s="39">
        <v>145</v>
      </c>
      <c r="D23" s="39">
        <v>72</v>
      </c>
      <c r="E23" s="40">
        <v>359</v>
      </c>
    </row>
    <row r="24" spans="1:5" ht="12.75" thickBot="1" x14ac:dyDescent="0.2">
      <c r="A24" s="14" t="s">
        <v>60</v>
      </c>
      <c r="B24" s="26">
        <f>SUM(B15:B23)</f>
        <v>9372</v>
      </c>
      <c r="C24" s="27">
        <f>SUM(C15:C23)</f>
        <v>2431</v>
      </c>
      <c r="D24" s="27">
        <f>SUM(D15:D23)</f>
        <v>2017</v>
      </c>
      <c r="E24" s="28">
        <f>SUM(E15:E23)</f>
        <v>4557</v>
      </c>
    </row>
    <row r="25" spans="1:5" x14ac:dyDescent="0.15">
      <c r="A25" s="12" t="s">
        <v>20</v>
      </c>
      <c r="B25" s="35">
        <v>492</v>
      </c>
      <c r="C25" s="36">
        <v>102</v>
      </c>
      <c r="D25" s="36">
        <v>101</v>
      </c>
      <c r="E25" s="37">
        <v>280</v>
      </c>
    </row>
    <row r="26" spans="1:5" x14ac:dyDescent="0.15">
      <c r="A26" s="13" t="s">
        <v>21</v>
      </c>
      <c r="B26" s="38">
        <v>113</v>
      </c>
      <c r="C26" s="39">
        <v>27</v>
      </c>
      <c r="D26" s="39">
        <v>19</v>
      </c>
      <c r="E26" s="40">
        <v>58</v>
      </c>
    </row>
    <row r="27" spans="1:5" x14ac:dyDescent="0.15">
      <c r="A27" s="13" t="s">
        <v>22</v>
      </c>
      <c r="B27" s="38">
        <v>227</v>
      </c>
      <c r="C27" s="39">
        <v>37</v>
      </c>
      <c r="D27" s="39">
        <v>54</v>
      </c>
      <c r="E27" s="40">
        <v>115</v>
      </c>
    </row>
    <row r="28" spans="1:5" x14ac:dyDescent="0.15">
      <c r="A28" s="13" t="s">
        <v>23</v>
      </c>
      <c r="B28" s="38">
        <v>59</v>
      </c>
      <c r="C28" s="39">
        <v>21</v>
      </c>
      <c r="D28" s="39">
        <v>13</v>
      </c>
      <c r="E28" s="40">
        <v>22</v>
      </c>
    </row>
    <row r="29" spans="1:5" ht="12.75" thickBot="1" x14ac:dyDescent="0.2">
      <c r="A29" s="14" t="s">
        <v>61</v>
      </c>
      <c r="B29" s="26">
        <f>SUM(B25:B28)</f>
        <v>891</v>
      </c>
      <c r="C29" s="27">
        <f>SUM(C25:C28)</f>
        <v>187</v>
      </c>
      <c r="D29" s="27">
        <f>SUM(D25:D28)</f>
        <v>187</v>
      </c>
      <c r="E29" s="28">
        <f>SUM(E25:E28)</f>
        <v>475</v>
      </c>
    </row>
    <row r="30" spans="1:5" x14ac:dyDescent="0.15">
      <c r="A30" s="12" t="s">
        <v>25</v>
      </c>
      <c r="B30" s="35">
        <v>753</v>
      </c>
      <c r="C30" s="36">
        <v>212</v>
      </c>
      <c r="D30" s="36">
        <v>166</v>
      </c>
      <c r="E30" s="37">
        <v>335</v>
      </c>
    </row>
    <row r="31" spans="1:5" x14ac:dyDescent="0.15">
      <c r="A31" s="13" t="s">
        <v>26</v>
      </c>
      <c r="B31" s="38">
        <v>321</v>
      </c>
      <c r="C31" s="39">
        <v>74</v>
      </c>
      <c r="D31" s="39">
        <v>77</v>
      </c>
      <c r="E31" s="40">
        <v>123</v>
      </c>
    </row>
    <row r="32" spans="1:5" x14ac:dyDescent="0.15">
      <c r="A32" s="13" t="s">
        <v>28</v>
      </c>
      <c r="B32" s="38">
        <v>1575</v>
      </c>
      <c r="C32" s="39">
        <v>291</v>
      </c>
      <c r="D32" s="39">
        <v>333</v>
      </c>
      <c r="E32" s="40">
        <v>844</v>
      </c>
    </row>
    <row r="33" spans="1:5" x14ac:dyDescent="0.15">
      <c r="A33" s="13" t="s">
        <v>29</v>
      </c>
      <c r="B33" s="38">
        <v>387</v>
      </c>
      <c r="C33" s="39">
        <v>50</v>
      </c>
      <c r="D33" s="39">
        <v>66</v>
      </c>
      <c r="E33" s="40">
        <v>254</v>
      </c>
    </row>
    <row r="34" spans="1:5" ht="12.75" thickBot="1" x14ac:dyDescent="0.2">
      <c r="A34" s="14" t="s">
        <v>62</v>
      </c>
      <c r="B34" s="26">
        <f>SUM(B30:B33)</f>
        <v>3036</v>
      </c>
      <c r="C34" s="27">
        <f>SUM(C30:C33)</f>
        <v>627</v>
      </c>
      <c r="D34" s="27">
        <f>SUM(D30:D33)</f>
        <v>642</v>
      </c>
      <c r="E34" s="28">
        <f>SUM(E30:E33)</f>
        <v>1556</v>
      </c>
    </row>
    <row r="35" spans="1:5" x14ac:dyDescent="0.15">
      <c r="A35" s="12" t="s">
        <v>30</v>
      </c>
      <c r="B35" s="35">
        <v>164</v>
      </c>
      <c r="C35" s="36">
        <v>34</v>
      </c>
      <c r="D35" s="36">
        <v>33</v>
      </c>
      <c r="E35" s="37">
        <v>88</v>
      </c>
    </row>
    <row r="36" spans="1:5" x14ac:dyDescent="0.15">
      <c r="A36" s="13" t="s">
        <v>31</v>
      </c>
      <c r="B36" s="38">
        <v>221</v>
      </c>
      <c r="C36" s="39">
        <v>42</v>
      </c>
      <c r="D36" s="39">
        <v>32</v>
      </c>
      <c r="E36" s="40">
        <v>141</v>
      </c>
    </row>
    <row r="37" spans="1:5" x14ac:dyDescent="0.15">
      <c r="A37" s="13" t="s">
        <v>32</v>
      </c>
      <c r="B37" s="38">
        <v>72</v>
      </c>
      <c r="C37" s="39">
        <v>17</v>
      </c>
      <c r="D37" s="39">
        <v>17</v>
      </c>
      <c r="E37" s="40">
        <v>38</v>
      </c>
    </row>
    <row r="38" spans="1:5" x14ac:dyDescent="0.15">
      <c r="A38" s="13" t="s">
        <v>33</v>
      </c>
      <c r="B38" s="38">
        <v>842</v>
      </c>
      <c r="C38" s="39">
        <v>223</v>
      </c>
      <c r="D38" s="39">
        <v>244</v>
      </c>
      <c r="E38" s="40">
        <v>363</v>
      </c>
    </row>
    <row r="39" spans="1:5" x14ac:dyDescent="0.15">
      <c r="A39" s="13" t="s">
        <v>34</v>
      </c>
      <c r="B39" s="38">
        <v>193</v>
      </c>
      <c r="C39" s="39">
        <v>21</v>
      </c>
      <c r="D39" s="39">
        <v>15</v>
      </c>
      <c r="E39" s="40">
        <v>141</v>
      </c>
    </row>
    <row r="40" spans="1:5" x14ac:dyDescent="0.15">
      <c r="A40" s="13" t="s">
        <v>35</v>
      </c>
      <c r="B40" s="38">
        <v>35</v>
      </c>
      <c r="C40" s="39">
        <v>2</v>
      </c>
      <c r="D40" s="39">
        <v>2</v>
      </c>
      <c r="E40" s="40">
        <v>30</v>
      </c>
    </row>
    <row r="41" spans="1:5" ht="12.75" thickBot="1" x14ac:dyDescent="0.2">
      <c r="A41" s="14" t="s">
        <v>63</v>
      </c>
      <c r="B41" s="26">
        <f>SUM(B35:B40)</f>
        <v>1527</v>
      </c>
      <c r="C41" s="27">
        <f>SUM(C35:C40)</f>
        <v>339</v>
      </c>
      <c r="D41" s="27">
        <f>SUM(D35:D40)</f>
        <v>343</v>
      </c>
      <c r="E41" s="28">
        <f>SUM(E35:E40)</f>
        <v>801</v>
      </c>
    </row>
    <row r="42" spans="1:5" x14ac:dyDescent="0.15">
      <c r="A42" s="12" t="s">
        <v>36</v>
      </c>
      <c r="B42" s="35">
        <v>490</v>
      </c>
      <c r="C42" s="36">
        <v>165</v>
      </c>
      <c r="D42" s="36">
        <v>167</v>
      </c>
      <c r="E42" s="37">
        <v>132</v>
      </c>
    </row>
    <row r="43" spans="1:5" x14ac:dyDescent="0.15">
      <c r="A43" s="13" t="s">
        <v>37</v>
      </c>
      <c r="B43" s="38">
        <v>549</v>
      </c>
      <c r="C43" s="39">
        <v>100</v>
      </c>
      <c r="D43" s="39">
        <v>119</v>
      </c>
      <c r="E43" s="40">
        <v>307</v>
      </c>
    </row>
    <row r="44" spans="1:5" x14ac:dyDescent="0.15">
      <c r="A44" s="13" t="s">
        <v>38</v>
      </c>
      <c r="B44" s="38">
        <v>866</v>
      </c>
      <c r="C44" s="39">
        <v>207</v>
      </c>
      <c r="D44" s="39">
        <v>189</v>
      </c>
      <c r="E44" s="40">
        <v>423</v>
      </c>
    </row>
    <row r="45" spans="1:5" x14ac:dyDescent="0.15">
      <c r="A45" s="13" t="s">
        <v>39</v>
      </c>
      <c r="B45" s="38">
        <v>457</v>
      </c>
      <c r="C45" s="39">
        <v>113</v>
      </c>
      <c r="D45" s="39">
        <v>124</v>
      </c>
      <c r="E45" s="40">
        <v>200</v>
      </c>
    </row>
    <row r="46" spans="1:5" x14ac:dyDescent="0.15">
      <c r="A46" s="13" t="s">
        <v>40</v>
      </c>
      <c r="B46" s="38">
        <v>165</v>
      </c>
      <c r="C46" s="39">
        <v>53</v>
      </c>
      <c r="D46" s="39">
        <v>40</v>
      </c>
      <c r="E46" s="40">
        <v>69</v>
      </c>
    </row>
    <row r="47" spans="1:5" ht="12.75" thickBot="1" x14ac:dyDescent="0.2">
      <c r="A47" s="14" t="s">
        <v>64</v>
      </c>
      <c r="B47" s="26">
        <f>SUM(B42:B46)</f>
        <v>2527</v>
      </c>
      <c r="C47" s="27">
        <f>SUM(C42:C46)</f>
        <v>638</v>
      </c>
      <c r="D47" s="27">
        <f>SUM(D42:D46)</f>
        <v>639</v>
      </c>
      <c r="E47" s="28">
        <f>SUM(E42:E46)</f>
        <v>1131</v>
      </c>
    </row>
    <row r="48" spans="1:5" x14ac:dyDescent="0.15">
      <c r="A48" s="12" t="s">
        <v>41</v>
      </c>
      <c r="B48" s="35">
        <v>197</v>
      </c>
      <c r="C48" s="36">
        <v>45</v>
      </c>
      <c r="D48" s="36">
        <v>14</v>
      </c>
      <c r="E48" s="37">
        <v>134</v>
      </c>
    </row>
    <row r="49" spans="1:5" x14ac:dyDescent="0.15">
      <c r="A49" s="13" t="s">
        <v>42</v>
      </c>
      <c r="B49" s="38">
        <v>320</v>
      </c>
      <c r="C49" s="39">
        <v>34</v>
      </c>
      <c r="D49" s="39">
        <v>37</v>
      </c>
      <c r="E49" s="40">
        <v>244</v>
      </c>
    </row>
    <row r="50" spans="1:5" x14ac:dyDescent="0.15">
      <c r="A50" s="13" t="s">
        <v>43</v>
      </c>
      <c r="B50" s="38">
        <v>334</v>
      </c>
      <c r="C50" s="39">
        <v>98</v>
      </c>
      <c r="D50" s="39">
        <v>60</v>
      </c>
      <c r="E50" s="40">
        <v>164</v>
      </c>
    </row>
    <row r="51" spans="1:5" x14ac:dyDescent="0.15">
      <c r="A51" s="13" t="s">
        <v>44</v>
      </c>
      <c r="B51" s="38">
        <v>168</v>
      </c>
      <c r="C51" s="39">
        <v>52</v>
      </c>
      <c r="D51" s="39">
        <v>41</v>
      </c>
      <c r="E51" s="40">
        <v>75</v>
      </c>
    </row>
    <row r="52" spans="1:5" ht="12.75" thickBot="1" x14ac:dyDescent="0.2">
      <c r="A52" s="14" t="s">
        <v>65</v>
      </c>
      <c r="B52" s="26">
        <f>SUM(B48:B51)</f>
        <v>1019</v>
      </c>
      <c r="C52" s="27">
        <f>SUM(C48:C51)</f>
        <v>229</v>
      </c>
      <c r="D52" s="27">
        <f>SUM(D48:D51)</f>
        <v>152</v>
      </c>
      <c r="E52" s="28">
        <f>SUM(E48:E51)</f>
        <v>617</v>
      </c>
    </row>
    <row r="53" spans="1:5" x14ac:dyDescent="0.15">
      <c r="A53" s="12" t="s">
        <v>45</v>
      </c>
      <c r="B53" s="35">
        <v>639</v>
      </c>
      <c r="C53" s="36">
        <v>187</v>
      </c>
      <c r="D53" s="36">
        <v>162</v>
      </c>
      <c r="E53" s="37">
        <v>264</v>
      </c>
    </row>
    <row r="54" spans="1:5" x14ac:dyDescent="0.15">
      <c r="A54" s="13" t="s">
        <v>46</v>
      </c>
      <c r="B54" s="38">
        <v>142</v>
      </c>
      <c r="C54" s="39">
        <v>34</v>
      </c>
      <c r="D54" s="39">
        <v>25</v>
      </c>
      <c r="E54" s="40">
        <v>77</v>
      </c>
    </row>
    <row r="55" spans="1:5" x14ac:dyDescent="0.15">
      <c r="A55" s="13" t="s">
        <v>47</v>
      </c>
      <c r="B55" s="38">
        <v>336</v>
      </c>
      <c r="C55" s="39">
        <v>62</v>
      </c>
      <c r="D55" s="39">
        <v>67</v>
      </c>
      <c r="E55" s="40">
        <v>201</v>
      </c>
    </row>
    <row r="56" spans="1:5" x14ac:dyDescent="0.15">
      <c r="A56" s="13" t="s">
        <v>48</v>
      </c>
      <c r="B56" s="38">
        <v>1572</v>
      </c>
      <c r="C56" s="39">
        <v>451</v>
      </c>
      <c r="D56" s="39">
        <v>373</v>
      </c>
      <c r="E56" s="40">
        <v>685</v>
      </c>
    </row>
    <row r="57" spans="1:5" x14ac:dyDescent="0.15">
      <c r="A57" s="13" t="s">
        <v>49</v>
      </c>
      <c r="B57" s="38">
        <v>498</v>
      </c>
      <c r="C57" s="39">
        <v>119</v>
      </c>
      <c r="D57" s="39">
        <v>48</v>
      </c>
      <c r="E57" s="40">
        <v>260</v>
      </c>
    </row>
    <row r="58" spans="1:5" x14ac:dyDescent="0.15">
      <c r="A58" s="13" t="s">
        <v>50</v>
      </c>
      <c r="B58" s="38">
        <v>710</v>
      </c>
      <c r="C58" s="39">
        <v>140</v>
      </c>
      <c r="D58" s="39">
        <v>182</v>
      </c>
      <c r="E58" s="40">
        <v>341</v>
      </c>
    </row>
    <row r="59" spans="1:5" x14ac:dyDescent="0.15">
      <c r="A59" s="13" t="s">
        <v>51</v>
      </c>
      <c r="B59" s="41">
        <v>747</v>
      </c>
      <c r="C59" s="42">
        <v>191</v>
      </c>
      <c r="D59" s="42">
        <v>182</v>
      </c>
      <c r="E59" s="43">
        <v>357</v>
      </c>
    </row>
    <row r="60" spans="1:5" ht="12.75" thickBot="1" x14ac:dyDescent="0.2">
      <c r="A60" s="14" t="s">
        <v>66</v>
      </c>
      <c r="B60" s="26">
        <f>SUM(B53:B59)</f>
        <v>4644</v>
      </c>
      <c r="C60" s="27">
        <f>SUM(C53:C59)</f>
        <v>1184</v>
      </c>
      <c r="D60" s="27">
        <f>SUM(D53:D59)</f>
        <v>1039</v>
      </c>
      <c r="E60" s="28">
        <f>SUM(E53:E59)</f>
        <v>2185</v>
      </c>
    </row>
    <row r="61" spans="1:5" ht="12.75" thickBot="1" x14ac:dyDescent="0.2">
      <c r="A61" s="15" t="s">
        <v>52</v>
      </c>
      <c r="B61" s="44">
        <v>200</v>
      </c>
      <c r="C61" s="45">
        <v>25</v>
      </c>
      <c r="D61" s="45">
        <v>20</v>
      </c>
      <c r="E61" s="46">
        <v>145</v>
      </c>
    </row>
    <row r="62" spans="1:5" ht="13.5" thickTop="1" thickBot="1" x14ac:dyDescent="0.2">
      <c r="A62" s="16" t="s">
        <v>67</v>
      </c>
      <c r="B62" s="17">
        <f>B5+B14+B24+B29+B34+B41+B47+B52+B60+B61</f>
        <v>63024</v>
      </c>
      <c r="C62" s="21">
        <f>C5+C14+C24+C29+C34+C41+C47+C52+C60+C61</f>
        <v>21087</v>
      </c>
      <c r="D62" s="21">
        <f>D5+D14+D24+D29+D34+D41+D47+D52+D60+D61</f>
        <v>20730</v>
      </c>
      <c r="E62" s="22">
        <f>E5+E14+E24+E29+E34+E41+E47+E52+E60+E61</f>
        <v>19621</v>
      </c>
    </row>
    <row r="63" spans="1:5" ht="13.5" x14ac:dyDescent="0.15">
      <c r="B63" s="5"/>
      <c r="C63" s="5"/>
      <c r="D63" s="5"/>
      <c r="E63" s="5"/>
    </row>
  </sheetData>
  <phoneticPr fontId="14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3"/>
  <sheetViews>
    <sheetView zoomScaleNormal="100" workbookViewId="0">
      <pane ySplit="4" topLeftCell="A5" activePane="bottomLeft" state="frozen"/>
      <selection activeCell="E16" sqref="E16"/>
      <selection pane="bottomLeft" activeCell="G29" sqref="G29"/>
    </sheetView>
  </sheetViews>
  <sheetFormatPr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125" style="1" bestFit="1" customWidth="1"/>
    <col min="9" max="16384" width="9" style="1"/>
  </cols>
  <sheetData>
    <row r="1" spans="1:9" x14ac:dyDescent="0.15">
      <c r="A1" s="2" t="s">
        <v>93</v>
      </c>
      <c r="B1" s="2"/>
      <c r="C1" s="2"/>
      <c r="D1" s="2"/>
      <c r="E1" s="3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7">
        <v>34383</v>
      </c>
      <c r="C5" s="33">
        <v>13776</v>
      </c>
      <c r="D5" s="33">
        <v>14129</v>
      </c>
      <c r="E5" s="34">
        <v>6161</v>
      </c>
    </row>
    <row r="6" spans="1:9" ht="13.5" thickTop="1" thickBot="1" x14ac:dyDescent="0.2">
      <c r="A6" s="10" t="s">
        <v>58</v>
      </c>
      <c r="B6" s="18">
        <f>SUM(B62,-B5)</f>
        <v>29287</v>
      </c>
      <c r="C6" s="19">
        <f>SUM(C62,-C5)</f>
        <v>7280</v>
      </c>
      <c r="D6" s="19">
        <f>SUM(D62,-D5)</f>
        <v>6743</v>
      </c>
      <c r="E6" s="20">
        <f>SUM(E62,-E5)</f>
        <v>13902</v>
      </c>
      <c r="G6" s="1" t="s">
        <v>57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6.7256876479529798E-2</v>
      </c>
    </row>
    <row r="8" spans="1:9" x14ac:dyDescent="0.15">
      <c r="A8" s="12" t="s">
        <v>2</v>
      </c>
      <c r="B8" s="48">
        <v>506</v>
      </c>
      <c r="C8" s="36">
        <v>168</v>
      </c>
      <c r="D8" s="36">
        <v>138</v>
      </c>
      <c r="E8" s="37">
        <v>182</v>
      </c>
      <c r="G8" s="1" t="s">
        <v>6</v>
      </c>
      <c r="H8" s="6">
        <f>H11/H12</f>
        <v>2.2047832980693356E-2</v>
      </c>
    </row>
    <row r="9" spans="1:9" x14ac:dyDescent="0.15">
      <c r="A9" s="13" t="s">
        <v>3</v>
      </c>
      <c r="B9" s="49">
        <v>2131</v>
      </c>
      <c r="C9" s="39">
        <v>714</v>
      </c>
      <c r="D9" s="39">
        <v>644</v>
      </c>
      <c r="E9" s="40">
        <v>728</v>
      </c>
    </row>
    <row r="10" spans="1:9" x14ac:dyDescent="0.15">
      <c r="A10" s="13" t="s">
        <v>5</v>
      </c>
      <c r="B10" s="49">
        <v>1015</v>
      </c>
      <c r="C10" s="39">
        <v>262</v>
      </c>
      <c r="D10" s="39">
        <v>243</v>
      </c>
      <c r="E10" s="40">
        <v>431</v>
      </c>
      <c r="G10" s="1" t="s">
        <v>9</v>
      </c>
      <c r="H10" s="7">
        <f>B62</f>
        <v>63670</v>
      </c>
      <c r="I10" s="1" t="s">
        <v>10</v>
      </c>
    </row>
    <row r="11" spans="1:9" x14ac:dyDescent="0.15">
      <c r="A11" s="13" t="s">
        <v>7</v>
      </c>
      <c r="B11" s="49">
        <v>244</v>
      </c>
      <c r="C11" s="39">
        <v>76</v>
      </c>
      <c r="D11" s="39">
        <v>47</v>
      </c>
      <c r="E11" s="40">
        <v>106</v>
      </c>
      <c r="G11" s="1" t="s">
        <v>12</v>
      </c>
      <c r="H11" s="7">
        <f>D62</f>
        <v>20872</v>
      </c>
      <c r="I11" s="1" t="s">
        <v>10</v>
      </c>
    </row>
    <row r="12" spans="1:9" x14ac:dyDescent="0.15">
      <c r="A12" s="13" t="s">
        <v>8</v>
      </c>
      <c r="B12" s="49">
        <v>599</v>
      </c>
      <c r="C12" s="39">
        <v>125</v>
      </c>
      <c r="D12" s="39">
        <v>102</v>
      </c>
      <c r="E12" s="40">
        <v>359</v>
      </c>
      <c r="G12" s="1" t="s">
        <v>95</v>
      </c>
      <c r="H12" s="50">
        <v>946669</v>
      </c>
      <c r="I12" s="1" t="s">
        <v>10</v>
      </c>
    </row>
    <row r="13" spans="1:9" x14ac:dyDescent="0.15">
      <c r="A13" s="13" t="s">
        <v>11</v>
      </c>
      <c r="B13" s="49">
        <v>638</v>
      </c>
      <c r="C13" s="39">
        <v>179</v>
      </c>
      <c r="D13" s="39">
        <v>127</v>
      </c>
      <c r="E13" s="40">
        <v>314</v>
      </c>
    </row>
    <row r="14" spans="1:9" ht="12.75" thickBot="1" x14ac:dyDescent="0.2">
      <c r="A14" s="14" t="s">
        <v>59</v>
      </c>
      <c r="B14" s="26">
        <f>SUM(B8:B13)</f>
        <v>5133</v>
      </c>
      <c r="C14" s="27">
        <f>SUM(C8:C13)</f>
        <v>1524</v>
      </c>
      <c r="D14" s="27">
        <f>SUM(D8:D13)</f>
        <v>1301</v>
      </c>
      <c r="E14" s="28">
        <f>SUM(E8:E13)</f>
        <v>2120</v>
      </c>
    </row>
    <row r="15" spans="1:9" x14ac:dyDescent="0.15">
      <c r="A15" s="12" t="s">
        <v>13</v>
      </c>
      <c r="B15" s="35">
        <v>1402</v>
      </c>
      <c r="C15" s="36">
        <v>356</v>
      </c>
      <c r="D15" s="36">
        <v>258</v>
      </c>
      <c r="E15" s="37">
        <v>660</v>
      </c>
    </row>
    <row r="16" spans="1:9" x14ac:dyDescent="0.15">
      <c r="A16" s="13" t="s">
        <v>14</v>
      </c>
      <c r="B16" s="38">
        <v>2730</v>
      </c>
      <c r="C16" s="39">
        <v>724</v>
      </c>
      <c r="D16" s="39">
        <v>587</v>
      </c>
      <c r="E16" s="40">
        <v>1262</v>
      </c>
    </row>
    <row r="17" spans="1:5" x14ac:dyDescent="0.15">
      <c r="A17" s="13" t="s">
        <v>15</v>
      </c>
      <c r="B17" s="38">
        <v>2000</v>
      </c>
      <c r="C17" s="39">
        <v>514</v>
      </c>
      <c r="D17" s="39">
        <v>549</v>
      </c>
      <c r="E17" s="40">
        <v>870</v>
      </c>
    </row>
    <row r="18" spans="1:5" x14ac:dyDescent="0.15">
      <c r="A18" s="13" t="s">
        <v>16</v>
      </c>
      <c r="B18" s="38">
        <v>513</v>
      </c>
      <c r="C18" s="39">
        <v>116</v>
      </c>
      <c r="D18" s="39">
        <v>118</v>
      </c>
      <c r="E18" s="40">
        <v>271</v>
      </c>
    </row>
    <row r="19" spans="1:5" x14ac:dyDescent="0.15">
      <c r="A19" s="13" t="s">
        <v>17</v>
      </c>
      <c r="B19" s="38">
        <v>1955</v>
      </c>
      <c r="C19" s="39">
        <v>500</v>
      </c>
      <c r="D19" s="39">
        <v>433</v>
      </c>
      <c r="E19" s="40">
        <v>981</v>
      </c>
    </row>
    <row r="20" spans="1:5" x14ac:dyDescent="0.15">
      <c r="A20" s="13" t="s">
        <v>18</v>
      </c>
      <c r="B20" s="38">
        <v>91</v>
      </c>
      <c r="C20" s="39">
        <v>29</v>
      </c>
      <c r="D20" s="39">
        <v>28</v>
      </c>
      <c r="E20" s="40">
        <v>34</v>
      </c>
    </row>
    <row r="21" spans="1:5" x14ac:dyDescent="0.15">
      <c r="A21" s="13" t="s">
        <v>19</v>
      </c>
      <c r="B21" s="38">
        <v>332</v>
      </c>
      <c r="C21" s="39">
        <v>96</v>
      </c>
      <c r="D21" s="39">
        <v>62</v>
      </c>
      <c r="E21" s="40">
        <v>171</v>
      </c>
    </row>
    <row r="22" spans="1:5" x14ac:dyDescent="0.15">
      <c r="A22" s="13" t="s">
        <v>24</v>
      </c>
      <c r="B22" s="38">
        <v>131</v>
      </c>
      <c r="C22" s="39">
        <v>39</v>
      </c>
      <c r="D22" s="39">
        <v>31</v>
      </c>
      <c r="E22" s="40">
        <v>57</v>
      </c>
    </row>
    <row r="23" spans="1:5" x14ac:dyDescent="0.15">
      <c r="A23" s="13" t="s">
        <v>27</v>
      </c>
      <c r="B23" s="38">
        <v>629</v>
      </c>
      <c r="C23" s="39">
        <v>122</v>
      </c>
      <c r="D23" s="39">
        <v>101</v>
      </c>
      <c r="E23" s="40">
        <v>389</v>
      </c>
    </row>
    <row r="24" spans="1:5" ht="12.75" thickBot="1" x14ac:dyDescent="0.2">
      <c r="A24" s="14" t="s">
        <v>60</v>
      </c>
      <c r="B24" s="26">
        <f>SUM(B15:B23)</f>
        <v>9783</v>
      </c>
      <c r="C24" s="27">
        <f>SUM(C15:C23)</f>
        <v>2496</v>
      </c>
      <c r="D24" s="27">
        <f>SUM(D15:D23)</f>
        <v>2167</v>
      </c>
      <c r="E24" s="28">
        <f>SUM(E15:E23)</f>
        <v>4695</v>
      </c>
    </row>
    <row r="25" spans="1:5" x14ac:dyDescent="0.15">
      <c r="A25" s="12" t="s">
        <v>20</v>
      </c>
      <c r="B25" s="35">
        <v>492</v>
      </c>
      <c r="C25" s="36">
        <v>111</v>
      </c>
      <c r="D25" s="36">
        <v>99</v>
      </c>
      <c r="E25" s="37">
        <v>275</v>
      </c>
    </row>
    <row r="26" spans="1:5" x14ac:dyDescent="0.15">
      <c r="A26" s="13" t="s">
        <v>21</v>
      </c>
      <c r="B26" s="38">
        <v>116</v>
      </c>
      <c r="C26" s="39">
        <v>20</v>
      </c>
      <c r="D26" s="39">
        <v>29</v>
      </c>
      <c r="E26" s="40">
        <v>58</v>
      </c>
    </row>
    <row r="27" spans="1:5" x14ac:dyDescent="0.15">
      <c r="A27" s="13" t="s">
        <v>22</v>
      </c>
      <c r="B27" s="38">
        <v>237</v>
      </c>
      <c r="C27" s="39">
        <v>44</v>
      </c>
      <c r="D27" s="39">
        <v>64</v>
      </c>
      <c r="E27" s="40">
        <v>97</v>
      </c>
    </row>
    <row r="28" spans="1:5" x14ac:dyDescent="0.15">
      <c r="A28" s="13" t="s">
        <v>23</v>
      </c>
      <c r="B28" s="38">
        <v>70</v>
      </c>
      <c r="C28" s="39">
        <v>21</v>
      </c>
      <c r="D28" s="39">
        <v>19</v>
      </c>
      <c r="E28" s="40">
        <v>25</v>
      </c>
    </row>
    <row r="29" spans="1:5" ht="12.75" thickBot="1" x14ac:dyDescent="0.2">
      <c r="A29" s="14" t="s">
        <v>61</v>
      </c>
      <c r="B29" s="26">
        <f>SUM(B25:B28)</f>
        <v>915</v>
      </c>
      <c r="C29" s="27">
        <f>SUM(C25:C28)</f>
        <v>196</v>
      </c>
      <c r="D29" s="27">
        <f>SUM(D25:D28)</f>
        <v>211</v>
      </c>
      <c r="E29" s="28">
        <f>SUM(E25:E28)</f>
        <v>455</v>
      </c>
    </row>
    <row r="30" spans="1:5" x14ac:dyDescent="0.15">
      <c r="A30" s="12" t="s">
        <v>25</v>
      </c>
      <c r="B30" s="35">
        <v>774</v>
      </c>
      <c r="C30" s="36">
        <v>191</v>
      </c>
      <c r="D30" s="36">
        <v>148</v>
      </c>
      <c r="E30" s="37">
        <v>387</v>
      </c>
    </row>
    <row r="31" spans="1:5" x14ac:dyDescent="0.15">
      <c r="A31" s="13" t="s">
        <v>26</v>
      </c>
      <c r="B31" s="38">
        <v>363</v>
      </c>
      <c r="C31" s="39">
        <v>81</v>
      </c>
      <c r="D31" s="39">
        <v>95</v>
      </c>
      <c r="E31" s="40">
        <v>138</v>
      </c>
    </row>
    <row r="32" spans="1:5" x14ac:dyDescent="0.15">
      <c r="A32" s="13" t="s">
        <v>28</v>
      </c>
      <c r="B32" s="38">
        <v>1611</v>
      </c>
      <c r="C32" s="39">
        <v>263</v>
      </c>
      <c r="D32" s="39">
        <v>367</v>
      </c>
      <c r="E32" s="40">
        <v>907</v>
      </c>
    </row>
    <row r="33" spans="1:5" x14ac:dyDescent="0.15">
      <c r="A33" s="13" t="s">
        <v>29</v>
      </c>
      <c r="B33" s="38">
        <v>422</v>
      </c>
      <c r="C33" s="39">
        <v>63</v>
      </c>
      <c r="D33" s="39">
        <v>56</v>
      </c>
      <c r="E33" s="40">
        <v>278</v>
      </c>
    </row>
    <row r="34" spans="1:5" ht="12.75" thickBot="1" x14ac:dyDescent="0.2">
      <c r="A34" s="14" t="s">
        <v>62</v>
      </c>
      <c r="B34" s="26">
        <f>SUM(B30:B33)</f>
        <v>3170</v>
      </c>
      <c r="C34" s="27">
        <f>SUM(C30:C33)</f>
        <v>598</v>
      </c>
      <c r="D34" s="27">
        <f>SUM(D30:D33)</f>
        <v>666</v>
      </c>
      <c r="E34" s="28">
        <f>SUM(E30:E33)</f>
        <v>1710</v>
      </c>
    </row>
    <row r="35" spans="1:5" x14ac:dyDescent="0.15">
      <c r="A35" s="12" t="s">
        <v>30</v>
      </c>
      <c r="B35" s="35">
        <v>199</v>
      </c>
      <c r="C35" s="36">
        <v>43</v>
      </c>
      <c r="D35" s="36">
        <v>40</v>
      </c>
      <c r="E35" s="37">
        <v>106</v>
      </c>
    </row>
    <row r="36" spans="1:5" x14ac:dyDescent="0.15">
      <c r="A36" s="13" t="s">
        <v>31</v>
      </c>
      <c r="B36" s="38">
        <v>229</v>
      </c>
      <c r="C36" s="39">
        <v>52</v>
      </c>
      <c r="D36" s="39">
        <v>55</v>
      </c>
      <c r="E36" s="40">
        <v>116</v>
      </c>
    </row>
    <row r="37" spans="1:5" x14ac:dyDescent="0.15">
      <c r="A37" s="13" t="s">
        <v>32</v>
      </c>
      <c r="B37" s="38">
        <v>79</v>
      </c>
      <c r="C37" s="39">
        <v>23</v>
      </c>
      <c r="D37" s="39">
        <v>21</v>
      </c>
      <c r="E37" s="40">
        <v>30</v>
      </c>
    </row>
    <row r="38" spans="1:5" x14ac:dyDescent="0.15">
      <c r="A38" s="13" t="s">
        <v>33</v>
      </c>
      <c r="B38" s="38">
        <v>894</v>
      </c>
      <c r="C38" s="39">
        <v>233</v>
      </c>
      <c r="D38" s="39">
        <v>231</v>
      </c>
      <c r="E38" s="40">
        <v>424</v>
      </c>
    </row>
    <row r="39" spans="1:5" x14ac:dyDescent="0.15">
      <c r="A39" s="13" t="s">
        <v>34</v>
      </c>
      <c r="B39" s="38">
        <v>191</v>
      </c>
      <c r="C39" s="39">
        <v>22</v>
      </c>
      <c r="D39" s="39">
        <v>14</v>
      </c>
      <c r="E39" s="40">
        <v>149</v>
      </c>
    </row>
    <row r="40" spans="1:5" x14ac:dyDescent="0.15">
      <c r="A40" s="13" t="s">
        <v>35</v>
      </c>
      <c r="B40" s="38">
        <v>40</v>
      </c>
      <c r="C40" s="39">
        <v>3</v>
      </c>
      <c r="D40" s="39">
        <v>5</v>
      </c>
      <c r="E40" s="40">
        <v>32</v>
      </c>
    </row>
    <row r="41" spans="1:5" ht="12.75" thickBot="1" x14ac:dyDescent="0.2">
      <c r="A41" s="14" t="s">
        <v>63</v>
      </c>
      <c r="B41" s="26">
        <f>SUM(B35:B40)</f>
        <v>1632</v>
      </c>
      <c r="C41" s="27">
        <f>SUM(C35:C40)</f>
        <v>376</v>
      </c>
      <c r="D41" s="27">
        <f>SUM(D35:D40)</f>
        <v>366</v>
      </c>
      <c r="E41" s="28">
        <f>SUM(E35:E40)</f>
        <v>857</v>
      </c>
    </row>
    <row r="42" spans="1:5" x14ac:dyDescent="0.15">
      <c r="A42" s="12" t="s">
        <v>36</v>
      </c>
      <c r="B42" s="35">
        <v>533</v>
      </c>
      <c r="C42" s="36">
        <v>162</v>
      </c>
      <c r="D42" s="36">
        <v>180</v>
      </c>
      <c r="E42" s="37">
        <v>150</v>
      </c>
    </row>
    <row r="43" spans="1:5" x14ac:dyDescent="0.15">
      <c r="A43" s="13" t="s">
        <v>37</v>
      </c>
      <c r="B43" s="38">
        <v>542</v>
      </c>
      <c r="C43" s="39">
        <v>113</v>
      </c>
      <c r="D43" s="39">
        <v>128</v>
      </c>
      <c r="E43" s="40">
        <v>250</v>
      </c>
    </row>
    <row r="44" spans="1:5" x14ac:dyDescent="0.15">
      <c r="A44" s="13" t="s">
        <v>38</v>
      </c>
      <c r="B44" s="38">
        <v>867</v>
      </c>
      <c r="C44" s="39">
        <v>219</v>
      </c>
      <c r="D44" s="39">
        <v>202</v>
      </c>
      <c r="E44" s="40">
        <v>404</v>
      </c>
    </row>
    <row r="45" spans="1:5" x14ac:dyDescent="0.15">
      <c r="A45" s="13" t="s">
        <v>39</v>
      </c>
      <c r="B45" s="38">
        <v>445</v>
      </c>
      <c r="C45" s="39">
        <v>118</v>
      </c>
      <c r="D45" s="39">
        <v>119</v>
      </c>
      <c r="E45" s="40">
        <v>193</v>
      </c>
    </row>
    <row r="46" spans="1:5" x14ac:dyDescent="0.15">
      <c r="A46" s="13" t="s">
        <v>40</v>
      </c>
      <c r="B46" s="38">
        <v>152</v>
      </c>
      <c r="C46" s="39">
        <v>52</v>
      </c>
      <c r="D46" s="39">
        <v>32</v>
      </c>
      <c r="E46" s="40">
        <v>63</v>
      </c>
    </row>
    <row r="47" spans="1:5" ht="12.75" thickBot="1" x14ac:dyDescent="0.2">
      <c r="A47" s="14" t="s">
        <v>64</v>
      </c>
      <c r="B47" s="26">
        <f>SUM(B42:B46)</f>
        <v>2539</v>
      </c>
      <c r="C47" s="27">
        <f>SUM(C42:C46)</f>
        <v>664</v>
      </c>
      <c r="D47" s="27">
        <f>SUM(D42:D46)</f>
        <v>661</v>
      </c>
      <c r="E47" s="28">
        <f>SUM(E42:E46)</f>
        <v>1060</v>
      </c>
    </row>
    <row r="48" spans="1:5" x14ac:dyDescent="0.15">
      <c r="A48" s="12" t="s">
        <v>41</v>
      </c>
      <c r="B48" s="35">
        <v>166</v>
      </c>
      <c r="C48" s="36">
        <v>45</v>
      </c>
      <c r="D48" s="36">
        <v>11</v>
      </c>
      <c r="E48" s="37">
        <v>106</v>
      </c>
    </row>
    <row r="49" spans="1:5" x14ac:dyDescent="0.15">
      <c r="A49" s="13" t="s">
        <v>42</v>
      </c>
      <c r="B49" s="38">
        <v>314</v>
      </c>
      <c r="C49" s="39">
        <v>39</v>
      </c>
      <c r="D49" s="39">
        <v>31</v>
      </c>
      <c r="E49" s="40">
        <v>235</v>
      </c>
    </row>
    <row r="50" spans="1:5" x14ac:dyDescent="0.15">
      <c r="A50" s="13" t="s">
        <v>43</v>
      </c>
      <c r="B50" s="38">
        <v>302</v>
      </c>
      <c r="C50" s="39">
        <v>74</v>
      </c>
      <c r="D50" s="39">
        <v>67</v>
      </c>
      <c r="E50" s="40">
        <v>155</v>
      </c>
    </row>
    <row r="51" spans="1:5" x14ac:dyDescent="0.15">
      <c r="A51" s="13" t="s">
        <v>44</v>
      </c>
      <c r="B51" s="38">
        <v>167</v>
      </c>
      <c r="C51" s="39">
        <v>46</v>
      </c>
      <c r="D51" s="39">
        <v>40</v>
      </c>
      <c r="E51" s="40">
        <v>81</v>
      </c>
    </row>
    <row r="52" spans="1:5" ht="12.75" thickBot="1" x14ac:dyDescent="0.2">
      <c r="A52" s="14" t="s">
        <v>65</v>
      </c>
      <c r="B52" s="26">
        <f>SUM(B48:B51)</f>
        <v>949</v>
      </c>
      <c r="C52" s="27">
        <f>SUM(C48:C51)</f>
        <v>204</v>
      </c>
      <c r="D52" s="27">
        <f>SUM(D48:D51)</f>
        <v>149</v>
      </c>
      <c r="E52" s="28">
        <f>SUM(E48:E51)</f>
        <v>577</v>
      </c>
    </row>
    <row r="53" spans="1:5" x14ac:dyDescent="0.15">
      <c r="A53" s="12" t="s">
        <v>45</v>
      </c>
      <c r="B53" s="35">
        <v>763</v>
      </c>
      <c r="C53" s="36">
        <v>190</v>
      </c>
      <c r="D53" s="36">
        <v>227</v>
      </c>
      <c r="E53" s="37">
        <v>302</v>
      </c>
    </row>
    <row r="54" spans="1:5" x14ac:dyDescent="0.15">
      <c r="A54" s="13" t="s">
        <v>46</v>
      </c>
      <c r="B54" s="38">
        <v>148</v>
      </c>
      <c r="C54" s="39">
        <v>40</v>
      </c>
      <c r="D54" s="39">
        <v>40</v>
      </c>
      <c r="E54" s="40">
        <v>60</v>
      </c>
    </row>
    <row r="55" spans="1:5" x14ac:dyDescent="0.15">
      <c r="A55" s="13" t="s">
        <v>47</v>
      </c>
      <c r="B55" s="38">
        <v>363</v>
      </c>
      <c r="C55" s="39">
        <v>84</v>
      </c>
      <c r="D55" s="39">
        <v>66</v>
      </c>
      <c r="E55" s="40">
        <v>206</v>
      </c>
    </row>
    <row r="56" spans="1:5" x14ac:dyDescent="0.15">
      <c r="A56" s="13" t="s">
        <v>48</v>
      </c>
      <c r="B56" s="38">
        <v>1688</v>
      </c>
      <c r="C56" s="39">
        <v>428</v>
      </c>
      <c r="D56" s="39">
        <v>449</v>
      </c>
      <c r="E56" s="40">
        <v>722</v>
      </c>
    </row>
    <row r="57" spans="1:5" x14ac:dyDescent="0.15">
      <c r="A57" s="13" t="s">
        <v>49</v>
      </c>
      <c r="B57" s="38">
        <v>527</v>
      </c>
      <c r="C57" s="39">
        <v>117</v>
      </c>
      <c r="D57" s="39">
        <v>81</v>
      </c>
      <c r="E57" s="40">
        <v>242</v>
      </c>
    </row>
    <row r="58" spans="1:5" x14ac:dyDescent="0.15">
      <c r="A58" s="13" t="s">
        <v>50</v>
      </c>
      <c r="B58" s="38">
        <v>739</v>
      </c>
      <c r="C58" s="39">
        <v>140</v>
      </c>
      <c r="D58" s="39">
        <v>167</v>
      </c>
      <c r="E58" s="40">
        <v>393</v>
      </c>
    </row>
    <row r="59" spans="1:5" x14ac:dyDescent="0.15">
      <c r="A59" s="13" t="s">
        <v>51</v>
      </c>
      <c r="B59" s="41">
        <v>759</v>
      </c>
      <c r="C59" s="42">
        <v>189</v>
      </c>
      <c r="D59" s="42">
        <v>186</v>
      </c>
      <c r="E59" s="43">
        <v>370</v>
      </c>
    </row>
    <row r="60" spans="1:5" ht="12.75" thickBot="1" x14ac:dyDescent="0.2">
      <c r="A60" s="14" t="s">
        <v>66</v>
      </c>
      <c r="B60" s="26">
        <f>SUM(B53:B59)</f>
        <v>4987</v>
      </c>
      <c r="C60" s="27">
        <f>SUM(C53:C59)</f>
        <v>1188</v>
      </c>
      <c r="D60" s="27">
        <f>SUM(D53:D59)</f>
        <v>1216</v>
      </c>
      <c r="E60" s="28">
        <f>SUM(E53:E59)</f>
        <v>2295</v>
      </c>
    </row>
    <row r="61" spans="1:5" ht="12.75" thickBot="1" x14ac:dyDescent="0.2">
      <c r="A61" s="15" t="s">
        <v>52</v>
      </c>
      <c r="B61" s="44">
        <v>179</v>
      </c>
      <c r="C61" s="45">
        <v>34</v>
      </c>
      <c r="D61" s="45">
        <v>6</v>
      </c>
      <c r="E61" s="46">
        <v>133</v>
      </c>
    </row>
    <row r="62" spans="1:5" ht="13.5" thickTop="1" thickBot="1" x14ac:dyDescent="0.2">
      <c r="A62" s="16" t="s">
        <v>67</v>
      </c>
      <c r="B62" s="17">
        <f>B5+B14+B24+B29+B34+B41+B47+B52+B60+B61</f>
        <v>63670</v>
      </c>
      <c r="C62" s="21">
        <f>C5+C14+C24+C29+C34+C41+C47+C52+C60+C61</f>
        <v>21056</v>
      </c>
      <c r="D62" s="21">
        <f>D5+D14+D24+D29+D34+D41+D47+D52+D60+D61</f>
        <v>20872</v>
      </c>
      <c r="E62" s="22">
        <f>E5+E14+E24+E29+E34+E41+E47+E52+E60+E61</f>
        <v>20063</v>
      </c>
    </row>
    <row r="63" spans="1:5" ht="13.5" x14ac:dyDescent="0.15">
      <c r="B63" s="5"/>
      <c r="C63" s="5"/>
      <c r="D63" s="5"/>
      <c r="E63" s="5"/>
    </row>
  </sheetData>
  <phoneticPr fontId="15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出生頭数25年4月</vt:lpstr>
      <vt:lpstr>出生頭数25年5月</vt:lpstr>
      <vt:lpstr>出生頭数25年6月</vt:lpstr>
      <vt:lpstr>出生頭数25年7月</vt:lpstr>
      <vt:lpstr>出生頭数25年8月</vt:lpstr>
      <vt:lpstr>出生頭数25年9月</vt:lpstr>
      <vt:lpstr>出生頭数25年10月</vt:lpstr>
      <vt:lpstr>出生頭数25年11月</vt:lpstr>
      <vt:lpstr>出生頭数25年12月</vt:lpstr>
      <vt:lpstr>出生頭数26年1月</vt:lpstr>
      <vt:lpstr>出生頭数26年2月</vt:lpstr>
      <vt:lpstr>出生頭数26年3月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2014-05-07T07:11:52Z</dcterms:modified>
</cp:coreProperties>
</file>