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320" windowHeight="7710" firstSheet="7" activeTab="11"/>
  </bookViews>
  <sheets>
    <sheet name="出生頭数26年4月" sheetId="32" r:id="rId1"/>
    <sheet name="出生頭数26年5月" sheetId="33" r:id="rId2"/>
    <sheet name="出生頭数26年6月" sheetId="34" r:id="rId3"/>
    <sheet name="出生頭数26年7月" sheetId="35" r:id="rId4"/>
    <sheet name="出生頭数26年8月" sheetId="36" r:id="rId5"/>
    <sheet name="出生頭数26年9月" sheetId="38" r:id="rId6"/>
    <sheet name="出生頭数26年10月" sheetId="39" r:id="rId7"/>
    <sheet name="出生頭数26年11月" sheetId="40" r:id="rId8"/>
    <sheet name="出生頭数26年12月" sheetId="41" r:id="rId9"/>
    <sheet name="出生頭数27年1月" sheetId="42" r:id="rId10"/>
    <sheet name="出生頭数27年2月" sheetId="43" r:id="rId11"/>
    <sheet name="出生頭数27年3月" sheetId="44" r:id="rId12"/>
  </sheets>
  <calcPr calcId="145621"/>
</workbook>
</file>

<file path=xl/calcChain.xml><?xml version="1.0" encoding="utf-8"?>
<calcChain xmlns="http://schemas.openxmlformats.org/spreadsheetml/2006/main">
  <c r="E60" i="44" l="1"/>
  <c r="D60" i="44"/>
  <c r="C60" i="44"/>
  <c r="B60" i="44"/>
  <c r="E52" i="44"/>
  <c r="D52" i="44"/>
  <c r="C52" i="44"/>
  <c r="B52" i="44"/>
  <c r="E47" i="44"/>
  <c r="D47" i="44"/>
  <c r="C47" i="44"/>
  <c r="B47" i="44"/>
  <c r="E41" i="44"/>
  <c r="D41" i="44"/>
  <c r="C41" i="44"/>
  <c r="B41" i="44"/>
  <c r="E34" i="44"/>
  <c r="D34" i="44"/>
  <c r="C34" i="44"/>
  <c r="B34" i="44"/>
  <c r="E29" i="44"/>
  <c r="D29" i="44"/>
  <c r="C29" i="44"/>
  <c r="B29" i="44"/>
  <c r="E24" i="44"/>
  <c r="D24" i="44"/>
  <c r="C24" i="44"/>
  <c r="B24" i="44"/>
  <c r="E14" i="44"/>
  <c r="E62" i="44" s="1"/>
  <c r="E6" i="44" s="1"/>
  <c r="D14" i="44"/>
  <c r="D62" i="44" s="1"/>
  <c r="D6" i="44" s="1"/>
  <c r="C14" i="44"/>
  <c r="C62" i="44" s="1"/>
  <c r="C6" i="44" s="1"/>
  <c r="B14" i="44"/>
  <c r="B62" i="44" s="1"/>
  <c r="B6" i="44" s="1"/>
  <c r="H11" i="44" l="1"/>
  <c r="H8" i="44" s="1"/>
  <c r="H10" i="44"/>
  <c r="H7" i="44" s="1"/>
  <c r="H10" i="43"/>
  <c r="E60" i="43" l="1"/>
  <c r="D60" i="43"/>
  <c r="C60" i="43"/>
  <c r="B60" i="43"/>
  <c r="E52" i="43"/>
  <c r="D52" i="43"/>
  <c r="C52" i="43"/>
  <c r="B52" i="43"/>
  <c r="E47" i="43"/>
  <c r="D47" i="43"/>
  <c r="C47" i="43"/>
  <c r="B47" i="43"/>
  <c r="E41" i="43"/>
  <c r="D41" i="43"/>
  <c r="C41" i="43"/>
  <c r="B41" i="43"/>
  <c r="E34" i="43"/>
  <c r="D34" i="43"/>
  <c r="C34" i="43"/>
  <c r="B34" i="43"/>
  <c r="E29" i="43"/>
  <c r="D29" i="43"/>
  <c r="C29" i="43"/>
  <c r="B29" i="43"/>
  <c r="E24" i="43"/>
  <c r="D24" i="43"/>
  <c r="C24" i="43"/>
  <c r="B24" i="43"/>
  <c r="E14" i="43"/>
  <c r="E62" i="43" s="1"/>
  <c r="E6" i="43" s="1"/>
  <c r="D14" i="43"/>
  <c r="D62" i="43" s="1"/>
  <c r="D6" i="43" s="1"/>
  <c r="C14" i="43"/>
  <c r="C62" i="43" s="1"/>
  <c r="C6" i="43" s="1"/>
  <c r="B14" i="43"/>
  <c r="B62" i="43" s="1"/>
  <c r="B6" i="43" s="1"/>
  <c r="B14" i="42" l="1"/>
  <c r="C14" i="42"/>
  <c r="D14" i="42"/>
  <c r="E14" i="42"/>
  <c r="B24" i="42"/>
  <c r="C24" i="42"/>
  <c r="D24" i="42"/>
  <c r="E24" i="42"/>
  <c r="B29" i="42"/>
  <c r="C29" i="42"/>
  <c r="D29" i="42"/>
  <c r="E29" i="42"/>
  <c r="B34" i="42"/>
  <c r="C34" i="42"/>
  <c r="D34" i="42"/>
  <c r="E34" i="42"/>
  <c r="B41" i="42"/>
  <c r="C41" i="42"/>
  <c r="D41" i="42"/>
  <c r="D62" i="42" s="1"/>
  <c r="D6" i="42" s="1"/>
  <c r="E41" i="42"/>
  <c r="B47" i="42"/>
  <c r="C47" i="42"/>
  <c r="D47" i="42"/>
  <c r="E47" i="42"/>
  <c r="B52" i="42"/>
  <c r="C52" i="42"/>
  <c r="D52" i="42"/>
  <c r="E52" i="42"/>
  <c r="B60" i="42"/>
  <c r="C60" i="42"/>
  <c r="D60" i="42"/>
  <c r="E60" i="42"/>
  <c r="B62" i="42"/>
  <c r="B6" i="42" s="1"/>
  <c r="C62" i="42"/>
  <c r="C6" i="42" s="1"/>
  <c r="E62" i="42"/>
  <c r="E6" i="42" s="1"/>
  <c r="H7" i="43" l="1"/>
  <c r="H11" i="43"/>
  <c r="H8" i="43" s="1"/>
  <c r="H11" i="42"/>
  <c r="H8" i="42" l="1"/>
  <c r="H10" i="42"/>
  <c r="H7" i="42" s="1"/>
  <c r="E60" i="41"/>
  <c r="D60" i="41"/>
  <c r="C60" i="41"/>
  <c r="B60" i="41"/>
  <c r="E52" i="41"/>
  <c r="D52" i="41"/>
  <c r="C52" i="41"/>
  <c r="B52" i="41"/>
  <c r="E47" i="41"/>
  <c r="D47" i="41"/>
  <c r="C47" i="41"/>
  <c r="B47" i="41"/>
  <c r="E41" i="41"/>
  <c r="D41" i="41"/>
  <c r="C41" i="41"/>
  <c r="B41" i="41"/>
  <c r="E34" i="41"/>
  <c r="D34" i="41"/>
  <c r="C34" i="41"/>
  <c r="B34" i="41"/>
  <c r="E29" i="41"/>
  <c r="D29" i="41"/>
  <c r="C29" i="41"/>
  <c r="B29" i="41"/>
  <c r="E24" i="41"/>
  <c r="D24" i="41"/>
  <c r="C24" i="41"/>
  <c r="B24" i="41"/>
  <c r="E14" i="41"/>
  <c r="E62" i="41" s="1"/>
  <c r="E6" i="41" s="1"/>
  <c r="D14" i="41"/>
  <c r="D62" i="41" s="1"/>
  <c r="D6" i="41" s="1"/>
  <c r="C14" i="41"/>
  <c r="C62" i="41" s="1"/>
  <c r="C6" i="41" s="1"/>
  <c r="B14" i="41"/>
  <c r="B62" i="41" s="1"/>
  <c r="B6" i="41" s="1"/>
  <c r="H11" i="41" l="1"/>
  <c r="H8" i="41" s="1"/>
  <c r="H10" i="41"/>
  <c r="H7" i="41" s="1"/>
  <c r="E60" i="40"/>
  <c r="D60" i="40"/>
  <c r="C60" i="40"/>
  <c r="B60" i="40"/>
  <c r="E52" i="40"/>
  <c r="D52" i="40"/>
  <c r="C52" i="40"/>
  <c r="B52" i="40"/>
  <c r="E47" i="40"/>
  <c r="D47" i="40"/>
  <c r="C47" i="40"/>
  <c r="B47" i="40"/>
  <c r="E41" i="40"/>
  <c r="D41" i="40"/>
  <c r="C41" i="40"/>
  <c r="B41" i="40"/>
  <c r="E34" i="40"/>
  <c r="D34" i="40"/>
  <c r="C34" i="40"/>
  <c r="B34" i="40"/>
  <c r="E29" i="40"/>
  <c r="D29" i="40"/>
  <c r="C29" i="40"/>
  <c r="B29" i="40"/>
  <c r="E24" i="40"/>
  <c r="D24" i="40"/>
  <c r="C24" i="40"/>
  <c r="B24" i="40"/>
  <c r="E14" i="40"/>
  <c r="E62" i="40" s="1"/>
  <c r="E6" i="40" s="1"/>
  <c r="D14" i="40"/>
  <c r="D62" i="40" s="1"/>
  <c r="D6" i="40" s="1"/>
  <c r="C14" i="40"/>
  <c r="C62" i="40" s="1"/>
  <c r="C6" i="40" s="1"/>
  <c r="B14" i="40"/>
  <c r="B62" i="40" s="1"/>
  <c r="B6" i="40" s="1"/>
  <c r="H11" i="40" l="1"/>
  <c r="H8" i="40" s="1"/>
  <c r="H10" i="40"/>
  <c r="H7" i="40" s="1"/>
  <c r="H8" i="39"/>
  <c r="E60" i="39" l="1"/>
  <c r="D60" i="39"/>
  <c r="C60" i="39"/>
  <c r="B60" i="39"/>
  <c r="E52" i="39"/>
  <c r="D52" i="39"/>
  <c r="C52" i="39"/>
  <c r="B52" i="39"/>
  <c r="E47" i="39"/>
  <c r="D47" i="39"/>
  <c r="C47" i="39"/>
  <c r="B47" i="39"/>
  <c r="E41" i="39"/>
  <c r="D41" i="39"/>
  <c r="C41" i="39"/>
  <c r="B41" i="39"/>
  <c r="E34" i="39"/>
  <c r="D34" i="39"/>
  <c r="C34" i="39"/>
  <c r="B34" i="39"/>
  <c r="E29" i="39"/>
  <c r="D29" i="39"/>
  <c r="C29" i="39"/>
  <c r="B29" i="39"/>
  <c r="E24" i="39"/>
  <c r="D24" i="39"/>
  <c r="C24" i="39"/>
  <c r="B24" i="39"/>
  <c r="E14" i="39"/>
  <c r="E62" i="39" s="1"/>
  <c r="E6" i="39" s="1"/>
  <c r="D14" i="39"/>
  <c r="D62" i="39" s="1"/>
  <c r="D6" i="39" s="1"/>
  <c r="C14" i="39"/>
  <c r="C62" i="39" s="1"/>
  <c r="C6" i="39" s="1"/>
  <c r="B14" i="39"/>
  <c r="B62" i="39" s="1"/>
  <c r="B6" i="39" s="1"/>
  <c r="H11" i="39" l="1"/>
  <c r="H10" i="39"/>
  <c r="H7" i="39" s="1"/>
  <c r="C6" i="38"/>
  <c r="E60" i="38"/>
  <c r="D60" i="38"/>
  <c r="C60" i="38"/>
  <c r="B60" i="38"/>
  <c r="E52" i="38"/>
  <c r="D52" i="38"/>
  <c r="C52" i="38"/>
  <c r="B52" i="38"/>
  <c r="E47" i="38"/>
  <c r="D47" i="38"/>
  <c r="C47" i="38"/>
  <c r="B47" i="38"/>
  <c r="E41" i="38"/>
  <c r="D41" i="38"/>
  <c r="C41" i="38"/>
  <c r="B41" i="38"/>
  <c r="E34" i="38"/>
  <c r="D34" i="38"/>
  <c r="C34" i="38"/>
  <c r="B34" i="38"/>
  <c r="E29" i="38"/>
  <c r="D29" i="38"/>
  <c r="C29" i="38"/>
  <c r="B29" i="38"/>
  <c r="E24" i="38"/>
  <c r="D24" i="38"/>
  <c r="C24" i="38"/>
  <c r="B24" i="38"/>
  <c r="E14" i="38"/>
  <c r="E62" i="38" s="1"/>
  <c r="E6" i="38" s="1"/>
  <c r="D14" i="38"/>
  <c r="D62" i="38" s="1"/>
  <c r="D6" i="38" s="1"/>
  <c r="C14" i="38"/>
  <c r="C62" i="38" s="1"/>
  <c r="B14" i="38"/>
  <c r="B62" i="38" s="1"/>
  <c r="B6" i="38" s="1"/>
  <c r="H11" i="38" l="1"/>
  <c r="H8" i="38" s="1"/>
  <c r="H10" i="38"/>
  <c r="H7" i="38" s="1"/>
  <c r="H10" i="36" l="1"/>
  <c r="E60" i="36" l="1"/>
  <c r="D60" i="36"/>
  <c r="C60" i="36"/>
  <c r="B60" i="36"/>
  <c r="E52" i="36"/>
  <c r="D52" i="36"/>
  <c r="C52" i="36"/>
  <c r="B52" i="36"/>
  <c r="E47" i="36"/>
  <c r="D47" i="36"/>
  <c r="C47" i="36"/>
  <c r="B47" i="36"/>
  <c r="E41" i="36"/>
  <c r="D41" i="36"/>
  <c r="C41" i="36"/>
  <c r="B41" i="36"/>
  <c r="E34" i="36"/>
  <c r="D34" i="36"/>
  <c r="C34" i="36"/>
  <c r="B34" i="36"/>
  <c r="E29" i="36"/>
  <c r="D29" i="36"/>
  <c r="C29" i="36"/>
  <c r="B29" i="36"/>
  <c r="E24" i="36"/>
  <c r="D24" i="36"/>
  <c r="C24" i="36"/>
  <c r="B24" i="36"/>
  <c r="E14" i="36"/>
  <c r="E62" i="36" s="1"/>
  <c r="E6" i="36" s="1"/>
  <c r="D14" i="36"/>
  <c r="D62" i="36" s="1"/>
  <c r="D6" i="36" s="1"/>
  <c r="C14" i="36"/>
  <c r="C62" i="36" s="1"/>
  <c r="C6" i="36" s="1"/>
  <c r="B14" i="36"/>
  <c r="B62" i="36" s="1"/>
  <c r="B6" i="36" s="1"/>
  <c r="H11" i="36" l="1"/>
  <c r="H8" i="36" s="1"/>
  <c r="H7" i="36"/>
  <c r="E60" i="35"/>
  <c r="D60" i="35"/>
  <c r="C60" i="35"/>
  <c r="B60" i="35"/>
  <c r="E52" i="35"/>
  <c r="D52" i="35"/>
  <c r="C52" i="35"/>
  <c r="B52" i="35"/>
  <c r="E47" i="35"/>
  <c r="D47" i="35"/>
  <c r="C47" i="35"/>
  <c r="B47" i="35"/>
  <c r="E41" i="35"/>
  <c r="D41" i="35"/>
  <c r="C41" i="35"/>
  <c r="B41" i="35"/>
  <c r="E34" i="35"/>
  <c r="D34" i="35"/>
  <c r="C34" i="35"/>
  <c r="B34" i="35"/>
  <c r="E29" i="35"/>
  <c r="D29" i="35"/>
  <c r="C29" i="35"/>
  <c r="B29" i="35"/>
  <c r="E24" i="35"/>
  <c r="D24" i="35"/>
  <c r="C24" i="35"/>
  <c r="B24" i="35"/>
  <c r="E14" i="35"/>
  <c r="E62" i="35" s="1"/>
  <c r="E6" i="35" s="1"/>
  <c r="D14" i="35"/>
  <c r="D62" i="35" s="1"/>
  <c r="D6" i="35" s="1"/>
  <c r="C14" i="35"/>
  <c r="C62" i="35" s="1"/>
  <c r="C6" i="35" s="1"/>
  <c r="B14" i="35"/>
  <c r="B62" i="35" s="1"/>
  <c r="B6" i="35" s="1"/>
  <c r="H10" i="35" l="1"/>
  <c r="H7" i="35" s="1"/>
  <c r="H11" i="35"/>
  <c r="H8" i="35" s="1"/>
  <c r="E60" i="34"/>
  <c r="D60" i="34"/>
  <c r="C60" i="34"/>
  <c r="B60" i="34"/>
  <c r="E52" i="34"/>
  <c r="D52" i="34"/>
  <c r="C52" i="34"/>
  <c r="B52" i="34"/>
  <c r="E47" i="34"/>
  <c r="D47" i="34"/>
  <c r="C47" i="34"/>
  <c r="B47" i="34"/>
  <c r="E41" i="34"/>
  <c r="D41" i="34"/>
  <c r="C41" i="34"/>
  <c r="B41" i="34"/>
  <c r="E34" i="34"/>
  <c r="D34" i="34"/>
  <c r="C34" i="34"/>
  <c r="B34" i="34"/>
  <c r="E29" i="34"/>
  <c r="D29" i="34"/>
  <c r="C29" i="34"/>
  <c r="B29" i="34"/>
  <c r="E24" i="34"/>
  <c r="D24" i="34"/>
  <c r="C24" i="34"/>
  <c r="B24" i="34"/>
  <c r="E14" i="34"/>
  <c r="E62" i="34" s="1"/>
  <c r="E6" i="34" s="1"/>
  <c r="D14" i="34"/>
  <c r="D62" i="34" s="1"/>
  <c r="D6" i="34" s="1"/>
  <c r="C14" i="34"/>
  <c r="C62" i="34" s="1"/>
  <c r="C6" i="34" s="1"/>
  <c r="B14" i="34"/>
  <c r="B62" i="34" s="1"/>
  <c r="B6" i="34" s="1"/>
  <c r="H11" i="34" l="1"/>
  <c r="H8" i="34" s="1"/>
  <c r="H10" i="34"/>
  <c r="H7" i="34" s="1"/>
  <c r="E60" i="33"/>
  <c r="D60" i="33"/>
  <c r="C60" i="33"/>
  <c r="B60" i="33"/>
  <c r="E52" i="33"/>
  <c r="D52" i="33"/>
  <c r="C52" i="33"/>
  <c r="B52" i="33"/>
  <c r="E47" i="33"/>
  <c r="D47" i="33"/>
  <c r="C47" i="33"/>
  <c r="B47" i="33"/>
  <c r="E41" i="33"/>
  <c r="D41" i="33"/>
  <c r="C41" i="33"/>
  <c r="B41" i="33"/>
  <c r="E34" i="33"/>
  <c r="D34" i="33"/>
  <c r="C34" i="33"/>
  <c r="B34" i="33"/>
  <c r="E29" i="33"/>
  <c r="D29" i="33"/>
  <c r="C29" i="33"/>
  <c r="B29" i="33"/>
  <c r="E24" i="33"/>
  <c r="D24" i="33"/>
  <c r="C24" i="33"/>
  <c r="B24" i="33"/>
  <c r="E14" i="33"/>
  <c r="E62" i="33" s="1"/>
  <c r="E6" i="33" s="1"/>
  <c r="D14" i="33"/>
  <c r="D62" i="33" s="1"/>
  <c r="D6" i="33" s="1"/>
  <c r="C14" i="33"/>
  <c r="C62" i="33" s="1"/>
  <c r="C6" i="33" s="1"/>
  <c r="B14" i="33"/>
  <c r="B62" i="33" s="1"/>
  <c r="B6" i="33" s="1"/>
  <c r="B14" i="32"/>
  <c r="C14" i="32"/>
  <c r="D14" i="32"/>
  <c r="E14" i="32"/>
  <c r="B24" i="32"/>
  <c r="C24" i="32"/>
  <c r="D24" i="32"/>
  <c r="E24" i="32"/>
  <c r="B29" i="32"/>
  <c r="C29" i="32"/>
  <c r="D29" i="32"/>
  <c r="E29" i="32"/>
  <c r="B34" i="32"/>
  <c r="C34" i="32"/>
  <c r="D34" i="32"/>
  <c r="D62" i="32" s="1"/>
  <c r="D6" i="32" s="1"/>
  <c r="E34" i="32"/>
  <c r="B41" i="32"/>
  <c r="C41" i="32"/>
  <c r="D41" i="32"/>
  <c r="E41" i="32"/>
  <c r="B47" i="32"/>
  <c r="C47" i="32"/>
  <c r="D47" i="32"/>
  <c r="E47" i="32"/>
  <c r="B52" i="32"/>
  <c r="C52" i="32"/>
  <c r="D52" i="32"/>
  <c r="E52" i="32"/>
  <c r="B60" i="32"/>
  <c r="C60" i="32"/>
  <c r="D60" i="32"/>
  <c r="E60" i="32"/>
  <c r="B62" i="32"/>
  <c r="B6" i="32" s="1"/>
  <c r="C62" i="32"/>
  <c r="C6" i="32" s="1"/>
  <c r="E62" i="32"/>
  <c r="E6" i="32" s="1"/>
  <c r="H10" i="33" l="1"/>
  <c r="H7" i="33" s="1"/>
  <c r="H11" i="33"/>
  <c r="H8" i="33" s="1"/>
  <c r="H11" i="32"/>
  <c r="H8" i="32" s="1"/>
  <c r="H10" i="32"/>
  <c r="H7" i="32" s="1"/>
</calcChain>
</file>

<file path=xl/sharedStrings.xml><?xml version="1.0" encoding="utf-8"?>
<sst xmlns="http://schemas.openxmlformats.org/spreadsheetml/2006/main" count="876" uniqueCount="103">
  <si>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</si>
  <si>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</si>
  <si>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</si>
  <si>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</si>
  <si>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</si>
  <si>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</si>
  <si>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</si>
  <si>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</si>
  <si>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</si>
  <si>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</si>
  <si>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</si>
  <si>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</si>
  <si>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</si>
  <si>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</si>
  <si>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</si>
  <si>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</si>
  <si>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</si>
  <si>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</si>
  <si>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</si>
  <si>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</si>
  <si>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</si>
  <si>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</si>
  <si>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</si>
  <si>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</si>
  <si>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</si>
  <si>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</si>
  <si>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</si>
  <si>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</si>
  <si>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</si>
  <si>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</si>
  <si>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</si>
  <si>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</si>
  <si>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</si>
  <si>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</si>
  <si>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</si>
  <si>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</si>
  <si>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</si>
  <si>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</si>
  <si>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</si>
  <si>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</si>
  <si>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</si>
  <si>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</si>
  <si>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</si>
  <si>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</si>
  <si>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</si>
  <si>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</si>
  <si>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</si>
  <si>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</si>
  <si>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</si>
  <si>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</si>
  <si>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</si>
  <si>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</si>
  <si>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</si>
  <si>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</si>
  <si>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</si>
  <si>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</si>
  <si>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</si>
  <si>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参考</t>
    <rPh sb="0" eb="2">
      <t>サンコウ</t>
    </rPh>
    <phoneticPr fontId="6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</si>
  <si>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</si>
  <si>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</si>
  <si>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</si>
  <si>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</si>
  <si>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</si>
  <si>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</si>
  <si>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</si>
  <si>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</si>
  <si>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</si>
  <si>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</si>
  <si>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6"/>
  </si>
  <si>
    <t>平成26年6月1日集計</t>
  </si>
  <si>
    <t>平成26年4月（4/1～4/30）出生頭数（乳用種の子）</t>
    <rPh sb="6" eb="7">
      <t>ガツ</t>
    </rPh>
    <phoneticPr fontId="9"/>
  </si>
  <si>
    <t>平成26年5月（5/1～5/31）出生頭数（乳用種の子）</t>
    <rPh sb="6" eb="7">
      <t>ガツ</t>
    </rPh>
    <phoneticPr fontId="11"/>
  </si>
  <si>
    <t>平成26年7月1日集計</t>
  </si>
  <si>
    <t>平成26年8月1日集計</t>
    <phoneticPr fontId="9"/>
  </si>
  <si>
    <t>平成26年6月（6/1～6/30）出生頭数（乳用種の子）</t>
    <rPh sb="6" eb="7">
      <t>ガツ</t>
    </rPh>
    <phoneticPr fontId="11"/>
  </si>
  <si>
    <t>24ヶ月齢以上頭数（6月1日現在）</t>
    <rPh sb="11" eb="12">
      <t>ガツ</t>
    </rPh>
    <rPh sb="13" eb="14">
      <t>ニチ</t>
    </rPh>
    <rPh sb="14" eb="16">
      <t>ゲンザイ</t>
    </rPh>
    <phoneticPr fontId="6"/>
  </si>
  <si>
    <t>24ヶ月齢以上頭数（7月1日現在）</t>
    <rPh sb="11" eb="12">
      <t>ガツ</t>
    </rPh>
    <rPh sb="13" eb="14">
      <t>ニチ</t>
    </rPh>
    <rPh sb="14" eb="16">
      <t>ゲンザイ</t>
    </rPh>
    <phoneticPr fontId="6"/>
  </si>
  <si>
    <t>平成26年7月（7/1～7/31）出生頭数（乳用種の子）</t>
    <rPh sb="6" eb="7">
      <t>ガツ</t>
    </rPh>
    <phoneticPr fontId="11"/>
  </si>
  <si>
    <t>平成26年9月1日集計</t>
  </si>
  <si>
    <t>24ヶ月齢以上頭数（8月1日現在）</t>
    <rPh sb="11" eb="12">
      <t>ガツ</t>
    </rPh>
    <rPh sb="13" eb="14">
      <t>ニチ</t>
    </rPh>
    <rPh sb="14" eb="16">
      <t>ゲンザイ</t>
    </rPh>
    <phoneticPr fontId="6"/>
  </si>
  <si>
    <t>平成26年8月（8/1～8/31）出生頭数（乳用種の子）</t>
    <rPh sb="6" eb="7">
      <t>ガツ</t>
    </rPh>
    <phoneticPr fontId="11"/>
  </si>
  <si>
    <t>平成26年10月1日集計</t>
    <phoneticPr fontId="9"/>
  </si>
  <si>
    <t>24ヶ月齢以上頭数（9月1日現在）</t>
    <rPh sb="11" eb="12">
      <t>ガツ</t>
    </rPh>
    <rPh sb="13" eb="14">
      <t>ニチ</t>
    </rPh>
    <rPh sb="14" eb="16">
      <t>ゲンザイ</t>
    </rPh>
    <phoneticPr fontId="6"/>
  </si>
  <si>
    <t>平成26年9月（9/1～9/30）出生頭数（乳用種の子）</t>
    <rPh sb="6" eb="7">
      <t>ガツ</t>
    </rPh>
    <phoneticPr fontId="11"/>
  </si>
  <si>
    <t>平成26年11月1日集計</t>
  </si>
  <si>
    <t>24ヶ月齢以上頭数（10月1日現在）</t>
    <rPh sb="12" eb="13">
      <t>ガツ</t>
    </rPh>
    <rPh sb="14" eb="15">
      <t>ニチ</t>
    </rPh>
    <rPh sb="15" eb="17">
      <t>ゲンザイ</t>
    </rPh>
    <phoneticPr fontId="6"/>
  </si>
  <si>
    <t>平成26年12月1日集計</t>
  </si>
  <si>
    <t>平成26年10月（10/1～10/31）出生頭数（乳用種の子）</t>
    <rPh sb="7" eb="8">
      <t>ガツ</t>
    </rPh>
    <rPh sb="20" eb="22">
      <t>シュッセイ</t>
    </rPh>
    <rPh sb="22" eb="24">
      <t>トウスウ</t>
    </rPh>
    <phoneticPr fontId="4"/>
  </si>
  <si>
    <t>平成27年1月1日集計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</si>
  <si>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平成26年11月（11/1～11/30）出生頭数（乳用種の子）</t>
    <rPh sb="7" eb="8">
      <t>ガツ</t>
    </rPh>
    <rPh sb="20" eb="22">
      <t>シュッセイ</t>
    </rPh>
    <rPh sb="22" eb="24">
      <t>トウスウ</t>
    </rPh>
    <phoneticPr fontId="4"/>
  </si>
  <si>
    <t>24ヶ月齢以上頭数（12月1日現在）</t>
    <rPh sb="12" eb="13">
      <t>ガツ</t>
    </rPh>
    <rPh sb="14" eb="15">
      <t>ニチ</t>
    </rPh>
    <rPh sb="15" eb="17">
      <t>ゲンザイ</t>
    </rPh>
    <phoneticPr fontId="6"/>
  </si>
  <si>
    <t>24ヶ月齢以上頭数（1月1日現在）</t>
    <rPh sb="11" eb="12">
      <t>ガツ</t>
    </rPh>
    <rPh sb="13" eb="14">
      <t>ニチ</t>
    </rPh>
    <rPh sb="14" eb="16">
      <t>ゲンザイ</t>
    </rPh>
    <phoneticPr fontId="6"/>
  </si>
  <si>
    <t>平成27年2月1日集計</t>
  </si>
  <si>
    <t>平成26年12月（12/1～12/31）出生頭数（乳用種の子）</t>
    <rPh sb="7" eb="8">
      <t>ガツ</t>
    </rPh>
    <rPh sb="20" eb="22">
      <t>シュッセイ</t>
    </rPh>
    <rPh sb="22" eb="24">
      <t>トウスウ</t>
    </rPh>
    <phoneticPr fontId="4"/>
  </si>
  <si>
    <t>24ヶ月齢以上頭数（2月1日現在）</t>
    <rPh sb="11" eb="12">
      <t>ガツ</t>
    </rPh>
    <rPh sb="13" eb="14">
      <t>ニチ</t>
    </rPh>
    <rPh sb="14" eb="16">
      <t>ゲンザイ</t>
    </rPh>
    <phoneticPr fontId="6"/>
  </si>
  <si>
    <t>平成27年3月1日集計</t>
    <phoneticPr fontId="9"/>
  </si>
  <si>
    <t>24ヶ月齢以上頭数（3月1日現在）</t>
    <rPh sb="11" eb="12">
      <t>ガツ</t>
    </rPh>
    <rPh sb="13" eb="14">
      <t>ニチ</t>
    </rPh>
    <rPh sb="14" eb="16">
      <t>ゲンザイ</t>
    </rPh>
    <phoneticPr fontId="6"/>
  </si>
  <si>
    <t>平成27年1月（1/1～1/31）出生頭数（乳用種の子）</t>
  </si>
  <si>
    <t>平成27年4月1日集計</t>
  </si>
  <si>
    <t>24ヶ月齢以上頭数（4月1日現在）</t>
    <rPh sb="11" eb="12">
      <t>ガツ</t>
    </rPh>
    <rPh sb="13" eb="14">
      <t>ニチ</t>
    </rPh>
    <rPh sb="14" eb="16">
      <t>ゲンザイ</t>
    </rPh>
    <phoneticPr fontId="6"/>
  </si>
  <si>
    <t>平成27年5月1日集計</t>
    <phoneticPr fontId="9"/>
  </si>
  <si>
    <t>平成27年3月（3/1～3/31）出生頭数（乳用種の子）</t>
    <rPh sb="17" eb="19">
      <t>シュッセイ</t>
    </rPh>
    <rPh sb="19" eb="21">
      <t>トウスウ</t>
    </rPh>
    <phoneticPr fontId="5"/>
  </si>
  <si>
    <t>平成27年2月（2/1～2/28）出生頭数（乳用種の子）</t>
    <rPh sb="17" eb="19">
      <t>シュッセイ</t>
    </rPh>
    <rPh sb="19" eb="21">
      <t>トウスウ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</si>
</sst>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;[Red]\-#,##0\ 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7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 applyBorder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8" fillId="0" borderId="2" xfId="4" applyFont="1" applyBorder="1">
      <alignment vertical="center"/>
    </xf>
    <xf numFmtId="38" fontId="8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8" fillId="0" borderId="7" xfId="4" applyFont="1" applyBorder="1" applyAlignment="1">
      <alignment horizontal="center" vertical="center"/>
    </xf>
    <xf numFmtId="38" fontId="8" fillId="0" borderId="4" xfId="4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177" fontId="8" fillId="0" borderId="9" xfId="4" applyNumberFormat="1" applyFont="1" applyBorder="1">
      <alignment vertical="center"/>
    </xf>
    <xf numFmtId="177" fontId="8" fillId="0" borderId="10" xfId="4" applyNumberFormat="1" applyFont="1" applyBorder="1">
      <alignment vertical="center"/>
    </xf>
    <xf numFmtId="177" fontId="8" fillId="0" borderId="11" xfId="4" applyNumberFormat="1" applyFont="1" applyBorder="1">
      <alignment vertical="center"/>
    </xf>
    <xf numFmtId="177" fontId="8" fillId="0" borderId="12" xfId="4" applyNumberFormat="1" applyFont="1" applyBorder="1">
      <alignment vertical="center"/>
    </xf>
    <xf numFmtId="177" fontId="8" fillId="0" borderId="13" xfId="4" applyNumberFormat="1" applyFont="1" applyBorder="1">
      <alignment vertical="center"/>
    </xf>
    <xf numFmtId="177" fontId="8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8" fillId="0" borderId="18" xfId="4" applyNumberFormat="1" applyFont="1" applyBorder="1">
      <alignment vertical="center"/>
    </xf>
    <xf numFmtId="177" fontId="8" fillId="0" borderId="19" xfId="4" applyNumberFormat="1" applyFont="1" applyBorder="1">
      <alignment vertical="center"/>
    </xf>
    <xf numFmtId="177" fontId="8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8" fillId="3" borderId="35" xfId="4" applyNumberFormat="1" applyFont="1" applyFill="1" applyBorder="1" applyAlignment="1">
      <alignment horizontal="right" vertical="center"/>
    </xf>
    <xf numFmtId="177" fontId="8" fillId="3" borderId="36" xfId="4" applyNumberFormat="1" applyFont="1" applyFill="1" applyBorder="1" applyAlignment="1">
      <alignment horizontal="right" vertical="center"/>
    </xf>
    <xf numFmtId="177" fontId="8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3" fillId="0" borderId="0" xfId="4" applyFont="1" applyFill="1">
      <alignment vertical="center"/>
    </xf>
    <xf numFmtId="38" fontId="10" fillId="0" borderId="0" xfId="4" applyFont="1" applyAlignment="1">
      <alignment horizontal="left"/>
    </xf>
    <xf numFmtId="38" fontId="10" fillId="0" borderId="0" xfId="4" applyFont="1" applyAlignment="1"/>
  </cellXfs>
  <cellStyles count="6">
    <cellStyle name="パーセント 2" xfId="1"/>
    <cellStyle name="パーセント 3" xfId="2"/>
    <cellStyle name="桁区切り 2" xfId="3"/>
    <cellStyle name="桁区切り 2 2" xfId="4"/>
    <cellStyle name="桁区切り 3" xf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I63"/>
  <sheetViews>
    <sheetView zoomScaleNormal="100" workbookViewId="0">
      <selection activeCell="G21" sqref="G21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70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69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33515</v>
      </c>
      <c r="C5" s="32">
        <v>13011</v>
      </c>
      <c r="D5" s="32">
        <v>13236</v>
      </c>
      <c r="E5" s="33">
        <v>6916</v>
      </c>
    </row>
    <row r="6" spans="1:9" ht="13.5" thickTop="1" thickBot="1" x14ac:dyDescent="0.2">
      <c r="A6" s="10" t="s">
        <v>58</v>
      </c>
      <c r="B6" s="18">
        <f>SUM(B62,-B5)</f>
        <v>19992</v>
      </c>
      <c r="C6" s="19">
        <f>SUM(C62,-C5)</f>
        <v>4530</v>
      </c>
      <c r="D6" s="19">
        <f>SUM(D62,-D5)</f>
        <v>3915</v>
      </c>
      <c r="E6" s="20">
        <f>SUM(E62,-E5)</f>
        <v>10463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5.7223983872433944E-2</v>
      </c>
    </row>
    <row r="8" spans="1:9" x14ac:dyDescent="0.15">
      <c r="A8" s="12" t="s">
        <v>2</v>
      </c>
      <c r="B8" s="47">
        <v>398</v>
      </c>
      <c r="C8" s="35">
        <v>134</v>
      </c>
      <c r="D8" s="35">
        <v>101</v>
      </c>
      <c r="E8" s="36">
        <v>160</v>
      </c>
      <c r="G8" s="1" t="s">
        <v>6</v>
      </c>
      <c r="H8" s="6">
        <f>H11/H12</f>
        <v>1.8342432717141956E-2</v>
      </c>
    </row>
    <row r="9" spans="1:9" x14ac:dyDescent="0.15">
      <c r="A9" s="13" t="s">
        <v>3</v>
      </c>
      <c r="B9" s="48">
        <v>1723</v>
      </c>
      <c r="C9" s="38">
        <v>559</v>
      </c>
      <c r="D9" s="38">
        <v>528</v>
      </c>
      <c r="E9" s="39">
        <v>583</v>
      </c>
    </row>
    <row r="10" spans="1:9" x14ac:dyDescent="0.15">
      <c r="A10" s="13" t="s">
        <v>5</v>
      </c>
      <c r="B10" s="48">
        <v>829</v>
      </c>
      <c r="C10" s="38">
        <v>205</v>
      </c>
      <c r="D10" s="38">
        <v>180</v>
      </c>
      <c r="E10" s="39">
        <v>363</v>
      </c>
      <c r="G10" s="1" t="s">
        <v>9</v>
      </c>
      <c r="H10" s="7">
        <f>B62</f>
        <v>53507</v>
      </c>
      <c r="I10" s="1" t="s">
        <v>10</v>
      </c>
    </row>
    <row r="11" spans="1:9" x14ac:dyDescent="0.15">
      <c r="A11" s="13" t="s">
        <v>7</v>
      </c>
      <c r="B11" s="48">
        <v>160</v>
      </c>
      <c r="C11" s="38">
        <v>44</v>
      </c>
      <c r="D11" s="38">
        <v>39</v>
      </c>
      <c r="E11" s="39">
        <v>73</v>
      </c>
      <c r="G11" s="1" t="s">
        <v>12</v>
      </c>
      <c r="H11" s="7">
        <f>D62</f>
        <v>17151</v>
      </c>
      <c r="I11" s="1" t="s">
        <v>10</v>
      </c>
    </row>
    <row r="12" spans="1:9" x14ac:dyDescent="0.15">
      <c r="A12" s="13" t="s">
        <v>8</v>
      </c>
      <c r="B12" s="48">
        <v>472</v>
      </c>
      <c r="C12" s="38">
        <v>75</v>
      </c>
      <c r="D12" s="38">
        <v>71</v>
      </c>
      <c r="E12" s="39">
        <v>317</v>
      </c>
      <c r="G12" s="1" t="s">
        <v>68</v>
      </c>
      <c r="H12" s="49">
        <v>935045</v>
      </c>
      <c r="I12" s="1" t="s">
        <v>10</v>
      </c>
    </row>
    <row r="13" spans="1:9" x14ac:dyDescent="0.15">
      <c r="A13" s="13" t="s">
        <v>11</v>
      </c>
      <c r="B13" s="48">
        <v>540</v>
      </c>
      <c r="C13" s="38">
        <v>115</v>
      </c>
      <c r="D13" s="38">
        <v>121</v>
      </c>
      <c r="E13" s="39">
        <v>285</v>
      </c>
    </row>
    <row r="14" spans="1:9" ht="12.75" thickBot="1" x14ac:dyDescent="0.2">
      <c r="A14" s="14" t="s">
        <v>59</v>
      </c>
      <c r="B14" s="26">
        <f>SUM(B8:B13)</f>
        <v>4122</v>
      </c>
      <c r="C14" s="27">
        <f>SUM(C8:C13)</f>
        <v>1132</v>
      </c>
      <c r="D14" s="27">
        <f>SUM(D8:D13)</f>
        <v>1040</v>
      </c>
      <c r="E14" s="28">
        <f>SUM(E8:E13)</f>
        <v>1781</v>
      </c>
    </row>
    <row r="15" spans="1:9" x14ac:dyDescent="0.15">
      <c r="A15" s="12" t="s">
        <v>13</v>
      </c>
      <c r="B15" s="34">
        <v>921</v>
      </c>
      <c r="C15" s="35">
        <v>236</v>
      </c>
      <c r="D15" s="35">
        <v>146</v>
      </c>
      <c r="E15" s="36">
        <v>462</v>
      </c>
    </row>
    <row r="16" spans="1:9" x14ac:dyDescent="0.15">
      <c r="A16" s="13" t="s">
        <v>14</v>
      </c>
      <c r="B16" s="37">
        <v>2049</v>
      </c>
      <c r="C16" s="38">
        <v>451</v>
      </c>
      <c r="D16" s="38">
        <v>410</v>
      </c>
      <c r="E16" s="39">
        <v>1070</v>
      </c>
    </row>
    <row r="17" spans="1:5" x14ac:dyDescent="0.15">
      <c r="A17" s="13" t="s">
        <v>15</v>
      </c>
      <c r="B17" s="37">
        <v>1250</v>
      </c>
      <c r="C17" s="38">
        <v>320</v>
      </c>
      <c r="D17" s="38">
        <v>292</v>
      </c>
      <c r="E17" s="39">
        <v>593</v>
      </c>
    </row>
    <row r="18" spans="1:5" x14ac:dyDescent="0.15">
      <c r="A18" s="13" t="s">
        <v>16</v>
      </c>
      <c r="B18" s="37">
        <v>314</v>
      </c>
      <c r="C18" s="38">
        <v>56</v>
      </c>
      <c r="D18" s="38">
        <v>47</v>
      </c>
      <c r="E18" s="39">
        <v>202</v>
      </c>
    </row>
    <row r="19" spans="1:5" x14ac:dyDescent="0.15">
      <c r="A19" s="13" t="s">
        <v>17</v>
      </c>
      <c r="B19" s="37">
        <v>1419</v>
      </c>
      <c r="C19" s="38">
        <v>315</v>
      </c>
      <c r="D19" s="38">
        <v>255</v>
      </c>
      <c r="E19" s="39">
        <v>804</v>
      </c>
    </row>
    <row r="20" spans="1:5" x14ac:dyDescent="0.15">
      <c r="A20" s="13" t="s">
        <v>18</v>
      </c>
      <c r="B20" s="37">
        <v>48</v>
      </c>
      <c r="C20" s="38">
        <v>17</v>
      </c>
      <c r="D20" s="38">
        <v>17</v>
      </c>
      <c r="E20" s="39">
        <v>14</v>
      </c>
    </row>
    <row r="21" spans="1:5" x14ac:dyDescent="0.15">
      <c r="A21" s="13" t="s">
        <v>19</v>
      </c>
      <c r="B21" s="37">
        <v>210</v>
      </c>
      <c r="C21" s="38">
        <v>55</v>
      </c>
      <c r="D21" s="38">
        <v>40</v>
      </c>
      <c r="E21" s="39">
        <v>109</v>
      </c>
    </row>
    <row r="22" spans="1:5" x14ac:dyDescent="0.15">
      <c r="A22" s="13" t="s">
        <v>24</v>
      </c>
      <c r="B22" s="37">
        <v>147</v>
      </c>
      <c r="C22" s="38">
        <v>33</v>
      </c>
      <c r="D22" s="38">
        <v>34</v>
      </c>
      <c r="E22" s="39">
        <v>76</v>
      </c>
    </row>
    <row r="23" spans="1:5" x14ac:dyDescent="0.15">
      <c r="A23" s="13" t="s">
        <v>27</v>
      </c>
      <c r="B23" s="37">
        <v>341</v>
      </c>
      <c r="C23" s="38">
        <v>94</v>
      </c>
      <c r="D23" s="38">
        <v>42</v>
      </c>
      <c r="E23" s="39">
        <v>202</v>
      </c>
    </row>
    <row r="24" spans="1:5" ht="12.75" thickBot="1" x14ac:dyDescent="0.2">
      <c r="A24" s="14" t="s">
        <v>60</v>
      </c>
      <c r="B24" s="26">
        <f>SUM(B15:B23)</f>
        <v>6699</v>
      </c>
      <c r="C24" s="27">
        <f>SUM(C15:C23)</f>
        <v>1577</v>
      </c>
      <c r="D24" s="27">
        <f>SUM(D15:D23)</f>
        <v>1283</v>
      </c>
      <c r="E24" s="28">
        <f>SUM(E15:E23)</f>
        <v>3532</v>
      </c>
    </row>
    <row r="25" spans="1:5" x14ac:dyDescent="0.15">
      <c r="A25" s="12" t="s">
        <v>20</v>
      </c>
      <c r="B25" s="34">
        <v>352</v>
      </c>
      <c r="C25" s="35">
        <v>59</v>
      </c>
      <c r="D25" s="35">
        <v>73</v>
      </c>
      <c r="E25" s="36">
        <v>215</v>
      </c>
    </row>
    <row r="26" spans="1:5" x14ac:dyDescent="0.15">
      <c r="A26" s="13" t="s">
        <v>21</v>
      </c>
      <c r="B26" s="37">
        <v>73</v>
      </c>
      <c r="C26" s="38">
        <v>13</v>
      </c>
      <c r="D26" s="38">
        <v>13</v>
      </c>
      <c r="E26" s="39">
        <v>32</v>
      </c>
    </row>
    <row r="27" spans="1:5" x14ac:dyDescent="0.15">
      <c r="A27" s="13" t="s">
        <v>22</v>
      </c>
      <c r="B27" s="37">
        <v>105</v>
      </c>
      <c r="C27" s="38">
        <v>13</v>
      </c>
      <c r="D27" s="38">
        <v>18</v>
      </c>
      <c r="E27" s="39">
        <v>56</v>
      </c>
    </row>
    <row r="28" spans="1:5" x14ac:dyDescent="0.15">
      <c r="A28" s="13" t="s">
        <v>23</v>
      </c>
      <c r="B28" s="37">
        <v>44</v>
      </c>
      <c r="C28" s="38">
        <v>12</v>
      </c>
      <c r="D28" s="38">
        <v>8</v>
      </c>
      <c r="E28" s="39">
        <v>21</v>
      </c>
    </row>
    <row r="29" spans="1:5" ht="12.75" thickBot="1" x14ac:dyDescent="0.2">
      <c r="A29" s="14" t="s">
        <v>61</v>
      </c>
      <c r="B29" s="26">
        <f>SUM(B25:B28)</f>
        <v>574</v>
      </c>
      <c r="C29" s="27">
        <f>SUM(C25:C28)</f>
        <v>97</v>
      </c>
      <c r="D29" s="27">
        <f>SUM(D25:D28)</f>
        <v>112</v>
      </c>
      <c r="E29" s="28">
        <f>SUM(E25:E28)</f>
        <v>324</v>
      </c>
    </row>
    <row r="30" spans="1:5" x14ac:dyDescent="0.15">
      <c r="A30" s="12" t="s">
        <v>25</v>
      </c>
      <c r="B30" s="34">
        <v>698</v>
      </c>
      <c r="C30" s="35">
        <v>171</v>
      </c>
      <c r="D30" s="35">
        <v>141</v>
      </c>
      <c r="E30" s="36">
        <v>342</v>
      </c>
    </row>
    <row r="31" spans="1:5" x14ac:dyDescent="0.15">
      <c r="A31" s="13" t="s">
        <v>26</v>
      </c>
      <c r="B31" s="37">
        <v>236</v>
      </c>
      <c r="C31" s="38">
        <v>61</v>
      </c>
      <c r="D31" s="38">
        <v>36</v>
      </c>
      <c r="E31" s="39">
        <v>104</v>
      </c>
    </row>
    <row r="32" spans="1:5" x14ac:dyDescent="0.15">
      <c r="A32" s="13" t="s">
        <v>28</v>
      </c>
      <c r="B32" s="37">
        <v>1046</v>
      </c>
      <c r="C32" s="38">
        <v>138</v>
      </c>
      <c r="D32" s="38">
        <v>167</v>
      </c>
      <c r="E32" s="39">
        <v>668</v>
      </c>
    </row>
    <row r="33" spans="1:5" x14ac:dyDescent="0.15">
      <c r="A33" s="13" t="s">
        <v>29</v>
      </c>
      <c r="B33" s="37">
        <v>299</v>
      </c>
      <c r="C33" s="38">
        <v>24</v>
      </c>
      <c r="D33" s="38">
        <v>18</v>
      </c>
      <c r="E33" s="39">
        <v>233</v>
      </c>
    </row>
    <row r="34" spans="1:5" ht="12.75" thickBot="1" x14ac:dyDescent="0.2">
      <c r="A34" s="14" t="s">
        <v>62</v>
      </c>
      <c r="B34" s="26">
        <f>SUM(B30:B33)</f>
        <v>2279</v>
      </c>
      <c r="C34" s="27">
        <f>SUM(C30:C33)</f>
        <v>394</v>
      </c>
      <c r="D34" s="27">
        <f>SUM(D30:D33)</f>
        <v>362</v>
      </c>
      <c r="E34" s="28">
        <f>SUM(E30:E33)</f>
        <v>1347</v>
      </c>
    </row>
    <row r="35" spans="1:5" x14ac:dyDescent="0.15">
      <c r="A35" s="12" t="s">
        <v>30</v>
      </c>
      <c r="B35" s="34">
        <v>148</v>
      </c>
      <c r="C35" s="35">
        <v>25</v>
      </c>
      <c r="D35" s="35">
        <v>32</v>
      </c>
      <c r="E35" s="36">
        <v>80</v>
      </c>
    </row>
    <row r="36" spans="1:5" x14ac:dyDescent="0.15">
      <c r="A36" s="13" t="s">
        <v>31</v>
      </c>
      <c r="B36" s="37">
        <v>149</v>
      </c>
      <c r="C36" s="38">
        <v>27</v>
      </c>
      <c r="D36" s="38">
        <v>28</v>
      </c>
      <c r="E36" s="39">
        <v>88</v>
      </c>
    </row>
    <row r="37" spans="1:5" x14ac:dyDescent="0.15">
      <c r="A37" s="13" t="s">
        <v>32</v>
      </c>
      <c r="B37" s="37">
        <v>41</v>
      </c>
      <c r="C37" s="38">
        <v>12</v>
      </c>
      <c r="D37" s="38">
        <v>6</v>
      </c>
      <c r="E37" s="39">
        <v>22</v>
      </c>
    </row>
    <row r="38" spans="1:5" x14ac:dyDescent="0.15">
      <c r="A38" s="13" t="s">
        <v>33</v>
      </c>
      <c r="B38" s="37">
        <v>528</v>
      </c>
      <c r="C38" s="38">
        <v>124</v>
      </c>
      <c r="D38" s="38">
        <v>116</v>
      </c>
      <c r="E38" s="39">
        <v>285</v>
      </c>
    </row>
    <row r="39" spans="1:5" x14ac:dyDescent="0.15">
      <c r="A39" s="13" t="s">
        <v>34</v>
      </c>
      <c r="B39" s="37">
        <v>150</v>
      </c>
      <c r="C39" s="38">
        <v>9</v>
      </c>
      <c r="D39" s="38">
        <v>7</v>
      </c>
      <c r="E39" s="39">
        <v>125</v>
      </c>
    </row>
    <row r="40" spans="1:5" x14ac:dyDescent="0.15">
      <c r="A40" s="13" t="s">
        <v>35</v>
      </c>
      <c r="B40" s="37">
        <v>21</v>
      </c>
      <c r="C40" s="38">
        <v>1</v>
      </c>
      <c r="D40" s="38">
        <v>0</v>
      </c>
      <c r="E40" s="39">
        <v>20</v>
      </c>
    </row>
    <row r="41" spans="1:5" ht="12.75" thickBot="1" x14ac:dyDescent="0.2">
      <c r="A41" s="14" t="s">
        <v>63</v>
      </c>
      <c r="B41" s="26">
        <f>SUM(B35:B40)</f>
        <v>1037</v>
      </c>
      <c r="C41" s="27">
        <f>SUM(C35:C40)</f>
        <v>198</v>
      </c>
      <c r="D41" s="27">
        <f>SUM(D35:D40)</f>
        <v>189</v>
      </c>
      <c r="E41" s="28">
        <f>SUM(E35:E40)</f>
        <v>620</v>
      </c>
    </row>
    <row r="42" spans="1:5" x14ac:dyDescent="0.15">
      <c r="A42" s="12" t="s">
        <v>36</v>
      </c>
      <c r="B42" s="34">
        <v>266</v>
      </c>
      <c r="C42" s="35">
        <v>84</v>
      </c>
      <c r="D42" s="35">
        <v>71</v>
      </c>
      <c r="E42" s="36">
        <v>93</v>
      </c>
    </row>
    <row r="43" spans="1:5" x14ac:dyDescent="0.15">
      <c r="A43" s="13" t="s">
        <v>37</v>
      </c>
      <c r="B43" s="37">
        <v>350</v>
      </c>
      <c r="C43" s="38">
        <v>64</v>
      </c>
      <c r="D43" s="38">
        <v>54</v>
      </c>
      <c r="E43" s="39">
        <v>198</v>
      </c>
    </row>
    <row r="44" spans="1:5" x14ac:dyDescent="0.15">
      <c r="A44" s="13" t="s">
        <v>38</v>
      </c>
      <c r="B44" s="37">
        <v>619</v>
      </c>
      <c r="C44" s="38">
        <v>117</v>
      </c>
      <c r="D44" s="38">
        <v>126</v>
      </c>
      <c r="E44" s="39">
        <v>341</v>
      </c>
    </row>
    <row r="45" spans="1:5" x14ac:dyDescent="0.15">
      <c r="A45" s="13" t="s">
        <v>39</v>
      </c>
      <c r="B45" s="37">
        <v>340</v>
      </c>
      <c r="C45" s="38">
        <v>111</v>
      </c>
      <c r="D45" s="38">
        <v>76</v>
      </c>
      <c r="E45" s="39">
        <v>140</v>
      </c>
    </row>
    <row r="46" spans="1:5" x14ac:dyDescent="0.15">
      <c r="A46" s="13" t="s">
        <v>40</v>
      </c>
      <c r="B46" s="37">
        <v>89</v>
      </c>
      <c r="C46" s="38">
        <v>14</v>
      </c>
      <c r="D46" s="38">
        <v>25</v>
      </c>
      <c r="E46" s="39">
        <v>43</v>
      </c>
    </row>
    <row r="47" spans="1:5" ht="12.75" thickBot="1" x14ac:dyDescent="0.2">
      <c r="A47" s="14" t="s">
        <v>64</v>
      </c>
      <c r="B47" s="26">
        <f>SUM(B42:B46)</f>
        <v>1664</v>
      </c>
      <c r="C47" s="27">
        <f>SUM(C42:C46)</f>
        <v>390</v>
      </c>
      <c r="D47" s="27">
        <f>SUM(D42:D46)</f>
        <v>352</v>
      </c>
      <c r="E47" s="28">
        <f>SUM(E42:E46)</f>
        <v>815</v>
      </c>
    </row>
    <row r="48" spans="1:5" x14ac:dyDescent="0.15">
      <c r="A48" s="12" t="s">
        <v>41</v>
      </c>
      <c r="B48" s="34">
        <v>114</v>
      </c>
      <c r="C48" s="35">
        <v>30</v>
      </c>
      <c r="D48" s="35">
        <v>16</v>
      </c>
      <c r="E48" s="36">
        <v>68</v>
      </c>
    </row>
    <row r="49" spans="1:5" x14ac:dyDescent="0.15">
      <c r="A49" s="13" t="s">
        <v>42</v>
      </c>
      <c r="B49" s="37">
        <v>219</v>
      </c>
      <c r="C49" s="38">
        <v>21</v>
      </c>
      <c r="D49" s="38">
        <v>11</v>
      </c>
      <c r="E49" s="39">
        <v>180</v>
      </c>
    </row>
    <row r="50" spans="1:5" x14ac:dyDescent="0.15">
      <c r="A50" s="13" t="s">
        <v>43</v>
      </c>
      <c r="B50" s="37">
        <v>199</v>
      </c>
      <c r="C50" s="38">
        <v>33</v>
      </c>
      <c r="D50" s="38">
        <v>26</v>
      </c>
      <c r="E50" s="39">
        <v>137</v>
      </c>
    </row>
    <row r="51" spans="1:5" x14ac:dyDescent="0.15">
      <c r="A51" s="13" t="s">
        <v>44</v>
      </c>
      <c r="B51" s="37">
        <v>56</v>
      </c>
      <c r="C51" s="38">
        <v>10</v>
      </c>
      <c r="D51" s="38">
        <v>5</v>
      </c>
      <c r="E51" s="39">
        <v>38</v>
      </c>
    </row>
    <row r="52" spans="1:5" ht="12.75" thickBot="1" x14ac:dyDescent="0.2">
      <c r="A52" s="14" t="s">
        <v>65</v>
      </c>
      <c r="B52" s="26">
        <f>SUM(B48:B51)</f>
        <v>588</v>
      </c>
      <c r="C52" s="27">
        <f>SUM(C48:C51)</f>
        <v>94</v>
      </c>
      <c r="D52" s="27">
        <f>SUM(D48:D51)</f>
        <v>58</v>
      </c>
      <c r="E52" s="28">
        <f>SUM(E48:E51)</f>
        <v>423</v>
      </c>
    </row>
    <row r="53" spans="1:5" x14ac:dyDescent="0.15">
      <c r="A53" s="12" t="s">
        <v>45</v>
      </c>
      <c r="B53" s="34">
        <v>365</v>
      </c>
      <c r="C53" s="35">
        <v>81</v>
      </c>
      <c r="D53" s="35">
        <v>79</v>
      </c>
      <c r="E53" s="36">
        <v>172</v>
      </c>
    </row>
    <row r="54" spans="1:5" x14ac:dyDescent="0.15">
      <c r="A54" s="13" t="s">
        <v>46</v>
      </c>
      <c r="B54" s="37">
        <v>81</v>
      </c>
      <c r="C54" s="38">
        <v>23</v>
      </c>
      <c r="D54" s="38">
        <v>13</v>
      </c>
      <c r="E54" s="39">
        <v>41</v>
      </c>
    </row>
    <row r="55" spans="1:5" x14ac:dyDescent="0.15">
      <c r="A55" s="13" t="s">
        <v>47</v>
      </c>
      <c r="B55" s="37">
        <v>201</v>
      </c>
      <c r="C55" s="38">
        <v>35</v>
      </c>
      <c r="D55" s="38">
        <v>26</v>
      </c>
      <c r="E55" s="39">
        <v>137</v>
      </c>
    </row>
    <row r="56" spans="1:5" x14ac:dyDescent="0.15">
      <c r="A56" s="13" t="s">
        <v>48</v>
      </c>
      <c r="B56" s="37">
        <v>973</v>
      </c>
      <c r="C56" s="38">
        <v>252</v>
      </c>
      <c r="D56" s="38">
        <v>197</v>
      </c>
      <c r="E56" s="39">
        <v>460</v>
      </c>
    </row>
    <row r="57" spans="1:5" x14ac:dyDescent="0.15">
      <c r="A57" s="13" t="s">
        <v>49</v>
      </c>
      <c r="B57" s="37">
        <v>436</v>
      </c>
      <c r="C57" s="38">
        <v>87</v>
      </c>
      <c r="D57" s="38">
        <v>46</v>
      </c>
      <c r="E57" s="39">
        <v>220</v>
      </c>
    </row>
    <row r="58" spans="1:5" x14ac:dyDescent="0.15">
      <c r="A58" s="13" t="s">
        <v>50</v>
      </c>
      <c r="B58" s="37">
        <v>416</v>
      </c>
      <c r="C58" s="38">
        <v>79</v>
      </c>
      <c r="D58" s="38">
        <v>62</v>
      </c>
      <c r="E58" s="39">
        <v>234</v>
      </c>
    </row>
    <row r="59" spans="1:5" x14ac:dyDescent="0.15">
      <c r="A59" s="13" t="s">
        <v>51</v>
      </c>
      <c r="B59" s="40">
        <v>394</v>
      </c>
      <c r="C59" s="41">
        <v>77</v>
      </c>
      <c r="D59" s="41">
        <v>85</v>
      </c>
      <c r="E59" s="42">
        <v>226</v>
      </c>
    </row>
    <row r="60" spans="1:5" ht="12.75" thickBot="1" x14ac:dyDescent="0.2">
      <c r="A60" s="14" t="s">
        <v>66</v>
      </c>
      <c r="B60" s="26">
        <f>SUM(B53:B59)</f>
        <v>2866</v>
      </c>
      <c r="C60" s="27">
        <f>SUM(C53:C59)</f>
        <v>634</v>
      </c>
      <c r="D60" s="27">
        <f>SUM(D53:D59)</f>
        <v>508</v>
      </c>
      <c r="E60" s="28">
        <f>SUM(E53:E59)</f>
        <v>1490</v>
      </c>
    </row>
    <row r="61" spans="1:5" ht="12.75" thickBot="1" x14ac:dyDescent="0.2">
      <c r="A61" s="15" t="s">
        <v>52</v>
      </c>
      <c r="B61" s="43">
        <v>163</v>
      </c>
      <c r="C61" s="44">
        <v>14</v>
      </c>
      <c r="D61" s="44">
        <v>11</v>
      </c>
      <c r="E61" s="45">
        <v>131</v>
      </c>
    </row>
    <row r="62" spans="1:5" ht="13.5" thickTop="1" thickBot="1" x14ac:dyDescent="0.2">
      <c r="A62" s="16" t="s">
        <v>67</v>
      </c>
      <c r="B62" s="17">
        <f>B5+B14+B24+B29+B34+B41+B47+B52+B60+B61</f>
        <v>53507</v>
      </c>
      <c r="C62" s="21">
        <f>C5+C14+C24+C29+C34+C41+C47+C52+C60+C61</f>
        <v>17541</v>
      </c>
      <c r="D62" s="21">
        <f>D5+D14+D24+D29+D34+D41+D47+D52+D60+D61</f>
        <v>17151</v>
      </c>
      <c r="E62" s="22">
        <f>E5+E14+E24+E29+E34+E41+E47+E52+E60+E61</f>
        <v>17379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E3" sqref="E3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97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95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33984</v>
      </c>
      <c r="C5" s="32">
        <v>12917</v>
      </c>
      <c r="D5" s="32">
        <v>13176</v>
      </c>
      <c r="E5" s="33">
        <v>7513</v>
      </c>
    </row>
    <row r="6" spans="1:9" ht="13.5" thickTop="1" thickBot="1" x14ac:dyDescent="0.2">
      <c r="A6" s="10" t="s">
        <v>58</v>
      </c>
      <c r="B6" s="18">
        <f>SUM(B62,-B5)</f>
        <v>27559</v>
      </c>
      <c r="C6" s="19">
        <f>SUM(C62,-C5)</f>
        <v>5936</v>
      </c>
      <c r="D6" s="19">
        <f>SUM(D62,-D5)</f>
        <v>5727</v>
      </c>
      <c r="E6" s="20">
        <f>SUM(E62,-E5)</f>
        <v>14409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6.6339977427828878E-2</v>
      </c>
    </row>
    <row r="8" spans="1:9" x14ac:dyDescent="0.15">
      <c r="A8" s="12" t="s">
        <v>2</v>
      </c>
      <c r="B8" s="47">
        <v>379</v>
      </c>
      <c r="C8" s="35">
        <v>116</v>
      </c>
      <c r="D8" s="35">
        <v>106</v>
      </c>
      <c r="E8" s="36">
        <v>147</v>
      </c>
      <c r="G8" s="1" t="s">
        <v>6</v>
      </c>
      <c r="H8" s="6">
        <f>H11/H12</f>
        <v>2.0376396882151492E-2</v>
      </c>
    </row>
    <row r="9" spans="1:9" x14ac:dyDescent="0.15">
      <c r="A9" s="13" t="s">
        <v>3</v>
      </c>
      <c r="B9" s="48">
        <v>1997</v>
      </c>
      <c r="C9" s="38">
        <v>587</v>
      </c>
      <c r="D9" s="38">
        <v>636</v>
      </c>
      <c r="E9" s="39">
        <v>716</v>
      </c>
    </row>
    <row r="10" spans="1:9" x14ac:dyDescent="0.15">
      <c r="A10" s="13" t="s">
        <v>5</v>
      </c>
      <c r="B10" s="48">
        <v>976</v>
      </c>
      <c r="C10" s="38">
        <v>246</v>
      </c>
      <c r="D10" s="38">
        <v>206</v>
      </c>
      <c r="E10" s="39">
        <v>427</v>
      </c>
      <c r="G10" s="1" t="s">
        <v>9</v>
      </c>
      <c r="H10" s="7">
        <f>B62</f>
        <v>61543</v>
      </c>
      <c r="I10" s="1" t="s">
        <v>10</v>
      </c>
    </row>
    <row r="11" spans="1:9" x14ac:dyDescent="0.15">
      <c r="A11" s="13" t="s">
        <v>7</v>
      </c>
      <c r="B11" s="48">
        <v>232</v>
      </c>
      <c r="C11" s="38">
        <v>40</v>
      </c>
      <c r="D11" s="38">
        <v>53</v>
      </c>
      <c r="E11" s="39">
        <v>129</v>
      </c>
      <c r="G11" s="1" t="s">
        <v>12</v>
      </c>
      <c r="H11" s="7">
        <f>D62</f>
        <v>18903</v>
      </c>
      <c r="I11" s="1" t="s">
        <v>10</v>
      </c>
    </row>
    <row r="12" spans="1:9" x14ac:dyDescent="0.15">
      <c r="A12" s="13" t="s">
        <v>8</v>
      </c>
      <c r="B12" s="48">
        <v>585</v>
      </c>
      <c r="C12" s="38">
        <v>75</v>
      </c>
      <c r="D12" s="38">
        <v>80</v>
      </c>
      <c r="E12" s="39">
        <v>415</v>
      </c>
      <c r="G12" s="1" t="s">
        <v>96</v>
      </c>
      <c r="H12" s="49">
        <v>927691</v>
      </c>
      <c r="I12" s="1" t="s">
        <v>10</v>
      </c>
    </row>
    <row r="13" spans="1:9" x14ac:dyDescent="0.15">
      <c r="A13" s="13" t="s">
        <v>11</v>
      </c>
      <c r="B13" s="48">
        <v>655</v>
      </c>
      <c r="C13" s="38">
        <v>124</v>
      </c>
      <c r="D13" s="38">
        <v>140</v>
      </c>
      <c r="E13" s="39">
        <v>354</v>
      </c>
    </row>
    <row r="14" spans="1:9" ht="12.75" thickBot="1" x14ac:dyDescent="0.2">
      <c r="A14" s="14" t="s">
        <v>59</v>
      </c>
      <c r="B14" s="26">
        <f>SUM(B8:B13)</f>
        <v>4824</v>
      </c>
      <c r="C14" s="27">
        <f>SUM(C8:C13)</f>
        <v>1188</v>
      </c>
      <c r="D14" s="27">
        <f>SUM(D8:D13)</f>
        <v>1221</v>
      </c>
      <c r="E14" s="28">
        <f>SUM(E8:E13)</f>
        <v>2188</v>
      </c>
    </row>
    <row r="15" spans="1:9" x14ac:dyDescent="0.15">
      <c r="A15" s="12" t="s">
        <v>13</v>
      </c>
      <c r="B15" s="34">
        <v>1359</v>
      </c>
      <c r="C15" s="35">
        <v>298</v>
      </c>
      <c r="D15" s="35">
        <v>249</v>
      </c>
      <c r="E15" s="36">
        <v>703</v>
      </c>
    </row>
    <row r="16" spans="1:9" x14ac:dyDescent="0.15">
      <c r="A16" s="13" t="s">
        <v>14</v>
      </c>
      <c r="B16" s="37">
        <v>2823</v>
      </c>
      <c r="C16" s="38">
        <v>629</v>
      </c>
      <c r="D16" s="38">
        <v>561</v>
      </c>
      <c r="E16" s="39">
        <v>1452</v>
      </c>
    </row>
    <row r="17" spans="1:5" x14ac:dyDescent="0.15">
      <c r="A17" s="13" t="s">
        <v>15</v>
      </c>
      <c r="B17" s="37">
        <v>1883</v>
      </c>
      <c r="C17" s="38">
        <v>454</v>
      </c>
      <c r="D17" s="38">
        <v>487</v>
      </c>
      <c r="E17" s="39">
        <v>865</v>
      </c>
    </row>
    <row r="18" spans="1:5" x14ac:dyDescent="0.15">
      <c r="A18" s="13" t="s">
        <v>16</v>
      </c>
      <c r="B18" s="37">
        <v>478</v>
      </c>
      <c r="C18" s="38">
        <v>112</v>
      </c>
      <c r="D18" s="38">
        <v>84</v>
      </c>
      <c r="E18" s="39">
        <v>273</v>
      </c>
    </row>
    <row r="19" spans="1:5" x14ac:dyDescent="0.15">
      <c r="A19" s="13" t="s">
        <v>17</v>
      </c>
      <c r="B19" s="37">
        <v>1857</v>
      </c>
      <c r="C19" s="38">
        <v>358</v>
      </c>
      <c r="D19" s="38">
        <v>374</v>
      </c>
      <c r="E19" s="39">
        <v>1061</v>
      </c>
    </row>
    <row r="20" spans="1:5" x14ac:dyDescent="0.15">
      <c r="A20" s="13" t="s">
        <v>18</v>
      </c>
      <c r="B20" s="37">
        <v>64</v>
      </c>
      <c r="C20" s="38">
        <v>18</v>
      </c>
      <c r="D20" s="38">
        <v>21</v>
      </c>
      <c r="E20" s="39">
        <v>25</v>
      </c>
    </row>
    <row r="21" spans="1:5" x14ac:dyDescent="0.15">
      <c r="A21" s="13" t="s">
        <v>19</v>
      </c>
      <c r="B21" s="37">
        <v>273</v>
      </c>
      <c r="C21" s="38">
        <v>79</v>
      </c>
      <c r="D21" s="38">
        <v>52</v>
      </c>
      <c r="E21" s="39">
        <v>142</v>
      </c>
    </row>
    <row r="22" spans="1:5" x14ac:dyDescent="0.15">
      <c r="A22" s="13" t="s">
        <v>24</v>
      </c>
      <c r="B22" s="37">
        <v>149</v>
      </c>
      <c r="C22" s="38">
        <v>31</v>
      </c>
      <c r="D22" s="38">
        <v>33</v>
      </c>
      <c r="E22" s="39">
        <v>80</v>
      </c>
    </row>
    <row r="23" spans="1:5" x14ac:dyDescent="0.15">
      <c r="A23" s="13" t="s">
        <v>27</v>
      </c>
      <c r="B23" s="37">
        <v>554</v>
      </c>
      <c r="C23" s="38">
        <v>119</v>
      </c>
      <c r="D23" s="38">
        <v>87</v>
      </c>
      <c r="E23" s="39">
        <v>320</v>
      </c>
    </row>
    <row r="24" spans="1:5" ht="12.75" thickBot="1" x14ac:dyDescent="0.2">
      <c r="A24" s="14" t="s">
        <v>60</v>
      </c>
      <c r="B24" s="26">
        <f>SUM(B15:B23)</f>
        <v>9440</v>
      </c>
      <c r="C24" s="27">
        <f>SUM(C15:C23)</f>
        <v>2098</v>
      </c>
      <c r="D24" s="27">
        <f>SUM(D15:D23)</f>
        <v>1948</v>
      </c>
      <c r="E24" s="28">
        <f>SUM(E15:E23)</f>
        <v>4921</v>
      </c>
    </row>
    <row r="25" spans="1:5" x14ac:dyDescent="0.15">
      <c r="A25" s="12" t="s">
        <v>20</v>
      </c>
      <c r="B25" s="34">
        <v>354</v>
      </c>
      <c r="C25" s="35">
        <v>64</v>
      </c>
      <c r="D25" s="35">
        <v>77</v>
      </c>
      <c r="E25" s="36">
        <v>205</v>
      </c>
    </row>
    <row r="26" spans="1:5" x14ac:dyDescent="0.15">
      <c r="A26" s="13" t="s">
        <v>21</v>
      </c>
      <c r="B26" s="37">
        <v>114</v>
      </c>
      <c r="C26" s="38">
        <v>18</v>
      </c>
      <c r="D26" s="38">
        <v>23</v>
      </c>
      <c r="E26" s="39">
        <v>64</v>
      </c>
    </row>
    <row r="27" spans="1:5" x14ac:dyDescent="0.15">
      <c r="A27" s="13" t="s">
        <v>22</v>
      </c>
      <c r="B27" s="37">
        <v>205</v>
      </c>
      <c r="C27" s="38">
        <v>34</v>
      </c>
      <c r="D27" s="38">
        <v>54</v>
      </c>
      <c r="E27" s="39">
        <v>80</v>
      </c>
    </row>
    <row r="28" spans="1:5" x14ac:dyDescent="0.15">
      <c r="A28" s="13" t="s">
        <v>23</v>
      </c>
      <c r="B28" s="37">
        <v>52</v>
      </c>
      <c r="C28" s="38">
        <v>14</v>
      </c>
      <c r="D28" s="38">
        <v>12</v>
      </c>
      <c r="E28" s="39">
        <v>23</v>
      </c>
    </row>
    <row r="29" spans="1:5" ht="12.75" thickBot="1" x14ac:dyDescent="0.2">
      <c r="A29" s="14" t="s">
        <v>61</v>
      </c>
      <c r="B29" s="26">
        <f>SUM(B25:B28)</f>
        <v>725</v>
      </c>
      <c r="C29" s="27">
        <f>SUM(C25:C28)</f>
        <v>130</v>
      </c>
      <c r="D29" s="27">
        <f>SUM(D25:D28)</f>
        <v>166</v>
      </c>
      <c r="E29" s="28">
        <f>SUM(E25:E28)</f>
        <v>372</v>
      </c>
    </row>
    <row r="30" spans="1:5" x14ac:dyDescent="0.15">
      <c r="A30" s="12" t="s">
        <v>25</v>
      </c>
      <c r="B30" s="34">
        <v>772</v>
      </c>
      <c r="C30" s="35">
        <v>194</v>
      </c>
      <c r="D30" s="35">
        <v>160</v>
      </c>
      <c r="E30" s="36">
        <v>374</v>
      </c>
    </row>
    <row r="31" spans="1:5" x14ac:dyDescent="0.15">
      <c r="A31" s="13" t="s">
        <v>26</v>
      </c>
      <c r="B31" s="37">
        <v>294</v>
      </c>
      <c r="C31" s="38">
        <v>72</v>
      </c>
      <c r="D31" s="38">
        <v>57</v>
      </c>
      <c r="E31" s="39">
        <v>118</v>
      </c>
    </row>
    <row r="32" spans="1:5" x14ac:dyDescent="0.15">
      <c r="A32" s="13" t="s">
        <v>28</v>
      </c>
      <c r="B32" s="37">
        <v>1517</v>
      </c>
      <c r="C32" s="38">
        <v>224</v>
      </c>
      <c r="D32" s="38">
        <v>269</v>
      </c>
      <c r="E32" s="39">
        <v>936</v>
      </c>
    </row>
    <row r="33" spans="1:5" x14ac:dyDescent="0.15">
      <c r="A33" s="13" t="s">
        <v>29</v>
      </c>
      <c r="B33" s="37">
        <v>380</v>
      </c>
      <c r="C33" s="38">
        <v>36</v>
      </c>
      <c r="D33" s="38">
        <v>34</v>
      </c>
      <c r="E33" s="39">
        <v>299</v>
      </c>
    </row>
    <row r="34" spans="1:5" ht="12.75" thickBot="1" x14ac:dyDescent="0.2">
      <c r="A34" s="14" t="s">
        <v>62</v>
      </c>
      <c r="B34" s="26">
        <f>SUM(B30:B33)</f>
        <v>2963</v>
      </c>
      <c r="C34" s="27">
        <f>SUM(C30:C33)</f>
        <v>526</v>
      </c>
      <c r="D34" s="27">
        <f>SUM(D30:D33)</f>
        <v>520</v>
      </c>
      <c r="E34" s="28">
        <f>SUM(E30:E33)</f>
        <v>1727</v>
      </c>
    </row>
    <row r="35" spans="1:5" x14ac:dyDescent="0.15">
      <c r="A35" s="12" t="s">
        <v>30</v>
      </c>
      <c r="B35" s="34">
        <v>162</v>
      </c>
      <c r="C35" s="35">
        <v>22</v>
      </c>
      <c r="D35" s="35">
        <v>34</v>
      </c>
      <c r="E35" s="36">
        <v>93</v>
      </c>
    </row>
    <row r="36" spans="1:5" x14ac:dyDescent="0.15">
      <c r="A36" s="13" t="s">
        <v>31</v>
      </c>
      <c r="B36" s="37">
        <v>216</v>
      </c>
      <c r="C36" s="38">
        <v>38</v>
      </c>
      <c r="D36" s="38">
        <v>26</v>
      </c>
      <c r="E36" s="39">
        <v>145</v>
      </c>
    </row>
    <row r="37" spans="1:5" x14ac:dyDescent="0.15">
      <c r="A37" s="13" t="s">
        <v>32</v>
      </c>
      <c r="B37" s="37">
        <v>45</v>
      </c>
      <c r="C37" s="38">
        <v>11</v>
      </c>
      <c r="D37" s="38">
        <v>9</v>
      </c>
      <c r="E37" s="39">
        <v>25</v>
      </c>
    </row>
    <row r="38" spans="1:5" x14ac:dyDescent="0.15">
      <c r="A38" s="13" t="s">
        <v>33</v>
      </c>
      <c r="B38" s="37">
        <v>768</v>
      </c>
      <c r="C38" s="38">
        <v>213</v>
      </c>
      <c r="D38" s="38">
        <v>176</v>
      </c>
      <c r="E38" s="39">
        <v>377</v>
      </c>
    </row>
    <row r="39" spans="1:5" x14ac:dyDescent="0.15">
      <c r="A39" s="13" t="s">
        <v>34</v>
      </c>
      <c r="B39" s="37">
        <v>175</v>
      </c>
      <c r="C39" s="38">
        <v>14</v>
      </c>
      <c r="D39" s="38">
        <v>11</v>
      </c>
      <c r="E39" s="39">
        <v>141</v>
      </c>
    </row>
    <row r="40" spans="1:5" x14ac:dyDescent="0.15">
      <c r="A40" s="13" t="s">
        <v>35</v>
      </c>
      <c r="B40" s="37">
        <v>54</v>
      </c>
      <c r="C40" s="38">
        <v>3</v>
      </c>
      <c r="D40" s="38">
        <v>2</v>
      </c>
      <c r="E40" s="39">
        <v>48</v>
      </c>
    </row>
    <row r="41" spans="1:5" ht="12.75" thickBot="1" x14ac:dyDescent="0.2">
      <c r="A41" s="14" t="s">
        <v>63</v>
      </c>
      <c r="B41" s="26">
        <f>SUM(B35:B40)</f>
        <v>1420</v>
      </c>
      <c r="C41" s="27">
        <f>SUM(C35:C40)</f>
        <v>301</v>
      </c>
      <c r="D41" s="27">
        <f>SUM(D35:D40)</f>
        <v>258</v>
      </c>
      <c r="E41" s="28">
        <f>SUM(E35:E40)</f>
        <v>829</v>
      </c>
    </row>
    <row r="42" spans="1:5" x14ac:dyDescent="0.15">
      <c r="A42" s="12" t="s">
        <v>36</v>
      </c>
      <c r="B42" s="34">
        <v>438</v>
      </c>
      <c r="C42" s="35">
        <v>117</v>
      </c>
      <c r="D42" s="35">
        <v>113</v>
      </c>
      <c r="E42" s="36">
        <v>182</v>
      </c>
    </row>
    <row r="43" spans="1:5" x14ac:dyDescent="0.15">
      <c r="A43" s="13" t="s">
        <v>37</v>
      </c>
      <c r="B43" s="37">
        <v>519</v>
      </c>
      <c r="C43" s="38">
        <v>90</v>
      </c>
      <c r="D43" s="38">
        <v>89</v>
      </c>
      <c r="E43" s="39">
        <v>279</v>
      </c>
    </row>
    <row r="44" spans="1:5" x14ac:dyDescent="0.15">
      <c r="A44" s="13" t="s">
        <v>38</v>
      </c>
      <c r="B44" s="37">
        <v>844</v>
      </c>
      <c r="C44" s="38">
        <v>181</v>
      </c>
      <c r="D44" s="38">
        <v>180</v>
      </c>
      <c r="E44" s="39">
        <v>424</v>
      </c>
    </row>
    <row r="45" spans="1:5" x14ac:dyDescent="0.15">
      <c r="A45" s="13" t="s">
        <v>39</v>
      </c>
      <c r="B45" s="37">
        <v>384</v>
      </c>
      <c r="C45" s="38">
        <v>97</v>
      </c>
      <c r="D45" s="38">
        <v>84</v>
      </c>
      <c r="E45" s="39">
        <v>187</v>
      </c>
    </row>
    <row r="46" spans="1:5" x14ac:dyDescent="0.15">
      <c r="A46" s="13" t="s">
        <v>40</v>
      </c>
      <c r="B46" s="37">
        <v>154</v>
      </c>
      <c r="C46" s="38">
        <v>43</v>
      </c>
      <c r="D46" s="38">
        <v>36</v>
      </c>
      <c r="E46" s="39">
        <v>71</v>
      </c>
    </row>
    <row r="47" spans="1:5" ht="12.75" thickBot="1" x14ac:dyDescent="0.2">
      <c r="A47" s="14" t="s">
        <v>64</v>
      </c>
      <c r="B47" s="26">
        <f>SUM(B42:B46)</f>
        <v>2339</v>
      </c>
      <c r="C47" s="27">
        <f>SUM(C42:C46)</f>
        <v>528</v>
      </c>
      <c r="D47" s="27">
        <f>SUM(D42:D46)</f>
        <v>502</v>
      </c>
      <c r="E47" s="28">
        <f>SUM(E42:E46)</f>
        <v>1143</v>
      </c>
    </row>
    <row r="48" spans="1:5" x14ac:dyDescent="0.15">
      <c r="A48" s="12" t="s">
        <v>41</v>
      </c>
      <c r="B48" s="34">
        <v>152</v>
      </c>
      <c r="C48" s="35">
        <v>23</v>
      </c>
      <c r="D48" s="35">
        <v>6</v>
      </c>
      <c r="E48" s="36">
        <v>117</v>
      </c>
    </row>
    <row r="49" spans="1:5" x14ac:dyDescent="0.15">
      <c r="A49" s="13" t="s">
        <v>42</v>
      </c>
      <c r="B49" s="37">
        <v>324</v>
      </c>
      <c r="C49" s="38">
        <v>22</v>
      </c>
      <c r="D49" s="38">
        <v>34</v>
      </c>
      <c r="E49" s="39">
        <v>261</v>
      </c>
    </row>
    <row r="50" spans="1:5" x14ac:dyDescent="0.15">
      <c r="A50" s="13" t="s">
        <v>43</v>
      </c>
      <c r="B50" s="37">
        <v>271</v>
      </c>
      <c r="C50" s="38">
        <v>73</v>
      </c>
      <c r="D50" s="38">
        <v>59</v>
      </c>
      <c r="E50" s="39">
        <v>134</v>
      </c>
    </row>
    <row r="51" spans="1:5" x14ac:dyDescent="0.15">
      <c r="A51" s="13" t="s">
        <v>44</v>
      </c>
      <c r="B51" s="37">
        <v>128</v>
      </c>
      <c r="C51" s="38">
        <v>36</v>
      </c>
      <c r="D51" s="38">
        <v>28</v>
      </c>
      <c r="E51" s="39">
        <v>64</v>
      </c>
    </row>
    <row r="52" spans="1:5" ht="12.75" thickBot="1" x14ac:dyDescent="0.2">
      <c r="A52" s="14" t="s">
        <v>65</v>
      </c>
      <c r="B52" s="26">
        <f>SUM(B48:B51)</f>
        <v>875</v>
      </c>
      <c r="C52" s="27">
        <f>SUM(C48:C51)</f>
        <v>154</v>
      </c>
      <c r="D52" s="27">
        <f>SUM(D48:D51)</f>
        <v>127</v>
      </c>
      <c r="E52" s="28">
        <f>SUM(E48:E51)</f>
        <v>576</v>
      </c>
    </row>
    <row r="53" spans="1:5" x14ac:dyDescent="0.15">
      <c r="A53" s="12" t="s">
        <v>45</v>
      </c>
      <c r="B53" s="34">
        <v>676</v>
      </c>
      <c r="C53" s="35">
        <v>161</v>
      </c>
      <c r="D53" s="35">
        <v>180</v>
      </c>
      <c r="E53" s="36">
        <v>292</v>
      </c>
    </row>
    <row r="54" spans="1:5" x14ac:dyDescent="0.15">
      <c r="A54" s="13" t="s">
        <v>46</v>
      </c>
      <c r="B54" s="37">
        <v>138</v>
      </c>
      <c r="C54" s="38">
        <v>32</v>
      </c>
      <c r="D54" s="38">
        <v>24</v>
      </c>
      <c r="E54" s="39">
        <v>75</v>
      </c>
    </row>
    <row r="55" spans="1:5" x14ac:dyDescent="0.15">
      <c r="A55" s="13" t="s">
        <v>47</v>
      </c>
      <c r="B55" s="37">
        <v>310</v>
      </c>
      <c r="C55" s="38">
        <v>41</v>
      </c>
      <c r="D55" s="38">
        <v>47</v>
      </c>
      <c r="E55" s="39">
        <v>211</v>
      </c>
    </row>
    <row r="56" spans="1:5" x14ac:dyDescent="0.15">
      <c r="A56" s="13" t="s">
        <v>48</v>
      </c>
      <c r="B56" s="37">
        <v>1627</v>
      </c>
      <c r="C56" s="38">
        <v>384</v>
      </c>
      <c r="D56" s="38">
        <v>323</v>
      </c>
      <c r="E56" s="39">
        <v>827</v>
      </c>
    </row>
    <row r="57" spans="1:5" x14ac:dyDescent="0.15">
      <c r="A57" s="13" t="s">
        <v>49</v>
      </c>
      <c r="B57" s="37">
        <v>459</v>
      </c>
      <c r="C57" s="38">
        <v>85</v>
      </c>
      <c r="D57" s="38">
        <v>76</v>
      </c>
      <c r="E57" s="39">
        <v>216</v>
      </c>
    </row>
    <row r="58" spans="1:5" x14ac:dyDescent="0.15">
      <c r="A58" s="13" t="s">
        <v>50</v>
      </c>
      <c r="B58" s="37">
        <v>682</v>
      </c>
      <c r="C58" s="38">
        <v>101</v>
      </c>
      <c r="D58" s="38">
        <v>132</v>
      </c>
      <c r="E58" s="39">
        <v>395</v>
      </c>
    </row>
    <row r="59" spans="1:5" x14ac:dyDescent="0.15">
      <c r="A59" s="13" t="s">
        <v>51</v>
      </c>
      <c r="B59" s="40">
        <v>865</v>
      </c>
      <c r="C59" s="41">
        <v>173</v>
      </c>
      <c r="D59" s="41">
        <v>191</v>
      </c>
      <c r="E59" s="42">
        <v>479</v>
      </c>
    </row>
    <row r="60" spans="1:5" ht="12.75" thickBot="1" x14ac:dyDescent="0.2">
      <c r="A60" s="14" t="s">
        <v>66</v>
      </c>
      <c r="B60" s="26">
        <f>SUM(B53:B59)</f>
        <v>4757</v>
      </c>
      <c r="C60" s="27">
        <f>SUM(C53:C59)</f>
        <v>977</v>
      </c>
      <c r="D60" s="27">
        <f>SUM(D53:D59)</f>
        <v>973</v>
      </c>
      <c r="E60" s="28">
        <f>SUM(E53:E59)</f>
        <v>2495</v>
      </c>
    </row>
    <row r="61" spans="1:5" ht="12.75" thickBot="1" x14ac:dyDescent="0.2">
      <c r="A61" s="15" t="s">
        <v>52</v>
      </c>
      <c r="B61" s="43">
        <v>216</v>
      </c>
      <c r="C61" s="44">
        <v>34</v>
      </c>
      <c r="D61" s="44">
        <v>12</v>
      </c>
      <c r="E61" s="45">
        <v>158</v>
      </c>
    </row>
    <row r="62" spans="1:5" ht="13.5" thickTop="1" thickBot="1" x14ac:dyDescent="0.2">
      <c r="A62" s="16" t="s">
        <v>67</v>
      </c>
      <c r="B62" s="17">
        <f>B5+B14+B24+B29+B34+B41+B47+B52+B60+B61</f>
        <v>61543</v>
      </c>
      <c r="C62" s="21">
        <f>C5+C14+C24+C29+C34+C41+C47+C52+C60+C61</f>
        <v>18853</v>
      </c>
      <c r="D62" s="21">
        <f>D5+D14+D24+D29+D34+D41+D47+D52+D60+D61</f>
        <v>18903</v>
      </c>
      <c r="E62" s="22">
        <f>E5+E14+E24+E29+E34+E41+E47+E52+E60+E61</f>
        <v>21922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3"/>
  <sheetViews>
    <sheetView zoomScaleNormal="100" workbookViewId="0">
      <selection activeCell="A2" sqref="A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102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29261</v>
      </c>
      <c r="C5" s="32">
        <v>11070</v>
      </c>
      <c r="D5" s="32">
        <v>11174</v>
      </c>
      <c r="E5" s="33">
        <v>6666</v>
      </c>
    </row>
    <row r="6" spans="1:9" ht="13.5" thickTop="1" thickBot="1" x14ac:dyDescent="0.2">
      <c r="A6" s="10" t="s">
        <v>58</v>
      </c>
      <c r="B6" s="18">
        <f>SUM(B62,-B5)</f>
        <v>23550</v>
      </c>
      <c r="C6" s="19">
        <f>SUM(C62,-C5)</f>
        <v>4990</v>
      </c>
      <c r="D6" s="19">
        <f>SUM(D62,-D5)</f>
        <v>5061</v>
      </c>
      <c r="E6" s="20">
        <f>SUM(E62,-E5)</f>
        <v>12226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5.7075757690383117E-2</v>
      </c>
    </row>
    <row r="8" spans="1:9" x14ac:dyDescent="0.15">
      <c r="A8" s="12" t="s">
        <v>2</v>
      </c>
      <c r="B8" s="47">
        <v>395</v>
      </c>
      <c r="C8" s="35">
        <v>111</v>
      </c>
      <c r="D8" s="35">
        <v>101</v>
      </c>
      <c r="E8" s="36">
        <v>175</v>
      </c>
      <c r="G8" s="1" t="s">
        <v>6</v>
      </c>
      <c r="H8" s="6">
        <f>H11/H12</f>
        <v>1.7546059080558403E-2</v>
      </c>
    </row>
    <row r="9" spans="1:9" x14ac:dyDescent="0.15">
      <c r="A9" s="13" t="s">
        <v>3</v>
      </c>
      <c r="B9" s="48">
        <v>1600</v>
      </c>
      <c r="C9" s="38">
        <v>462</v>
      </c>
      <c r="D9" s="38">
        <v>507</v>
      </c>
      <c r="E9" s="39">
        <v>574</v>
      </c>
    </row>
    <row r="10" spans="1:9" x14ac:dyDescent="0.15">
      <c r="A10" s="13" t="s">
        <v>5</v>
      </c>
      <c r="B10" s="48">
        <v>841</v>
      </c>
      <c r="C10" s="38">
        <v>196</v>
      </c>
      <c r="D10" s="38">
        <v>204</v>
      </c>
      <c r="E10" s="39">
        <v>374</v>
      </c>
      <c r="G10" s="1" t="s">
        <v>9</v>
      </c>
      <c r="H10" s="7">
        <f>B62</f>
        <v>52811</v>
      </c>
      <c r="I10" s="1" t="s">
        <v>10</v>
      </c>
    </row>
    <row r="11" spans="1:9" x14ac:dyDescent="0.15">
      <c r="A11" s="13" t="s">
        <v>7</v>
      </c>
      <c r="B11" s="48">
        <v>208</v>
      </c>
      <c r="C11" s="38">
        <v>43</v>
      </c>
      <c r="D11" s="38">
        <v>38</v>
      </c>
      <c r="E11" s="39">
        <v>113</v>
      </c>
      <c r="G11" s="1" t="s">
        <v>12</v>
      </c>
      <c r="H11" s="7">
        <f>D62</f>
        <v>16235</v>
      </c>
      <c r="I11" s="1" t="s">
        <v>10</v>
      </c>
    </row>
    <row r="12" spans="1:9" x14ac:dyDescent="0.15">
      <c r="A12" s="13" t="s">
        <v>8</v>
      </c>
      <c r="B12" s="48">
        <v>508</v>
      </c>
      <c r="C12" s="38">
        <v>62</v>
      </c>
      <c r="D12" s="38">
        <v>66</v>
      </c>
      <c r="E12" s="39">
        <v>370</v>
      </c>
      <c r="G12" s="1" t="s">
        <v>99</v>
      </c>
      <c r="H12" s="49">
        <v>925279</v>
      </c>
      <c r="I12" s="1" t="s">
        <v>10</v>
      </c>
    </row>
    <row r="13" spans="1:9" x14ac:dyDescent="0.15">
      <c r="A13" s="13" t="s">
        <v>11</v>
      </c>
      <c r="B13" s="48">
        <v>515</v>
      </c>
      <c r="C13" s="38">
        <v>87</v>
      </c>
      <c r="D13" s="38">
        <v>109</v>
      </c>
      <c r="E13" s="39">
        <v>273</v>
      </c>
    </row>
    <row r="14" spans="1:9" ht="12.75" thickBot="1" x14ac:dyDescent="0.2">
      <c r="A14" s="14" t="s">
        <v>59</v>
      </c>
      <c r="B14" s="26">
        <f>SUM(B8:B13)</f>
        <v>4067</v>
      </c>
      <c r="C14" s="27">
        <f>SUM(C8:C13)</f>
        <v>961</v>
      </c>
      <c r="D14" s="27">
        <f>SUM(D8:D13)</f>
        <v>1025</v>
      </c>
      <c r="E14" s="28">
        <f>SUM(E8:E13)</f>
        <v>1879</v>
      </c>
    </row>
    <row r="15" spans="1:9" x14ac:dyDescent="0.15">
      <c r="A15" s="12" t="s">
        <v>13</v>
      </c>
      <c r="B15" s="34">
        <v>939</v>
      </c>
      <c r="C15" s="35">
        <v>267</v>
      </c>
      <c r="D15" s="35">
        <v>164</v>
      </c>
      <c r="E15" s="36">
        <v>468</v>
      </c>
    </row>
    <row r="16" spans="1:9" x14ac:dyDescent="0.15">
      <c r="A16" s="13" t="s">
        <v>14</v>
      </c>
      <c r="B16" s="37">
        <v>2340</v>
      </c>
      <c r="C16" s="38">
        <v>555</v>
      </c>
      <c r="D16" s="38">
        <v>447</v>
      </c>
      <c r="E16" s="39">
        <v>1200</v>
      </c>
    </row>
    <row r="17" spans="1:5" x14ac:dyDescent="0.15">
      <c r="A17" s="13" t="s">
        <v>15</v>
      </c>
      <c r="B17" s="37">
        <v>1580</v>
      </c>
      <c r="C17" s="38">
        <v>342</v>
      </c>
      <c r="D17" s="38">
        <v>409</v>
      </c>
      <c r="E17" s="39">
        <v>749</v>
      </c>
    </row>
    <row r="18" spans="1:5" x14ac:dyDescent="0.15">
      <c r="A18" s="13" t="s">
        <v>16</v>
      </c>
      <c r="B18" s="37">
        <v>403</v>
      </c>
      <c r="C18" s="38">
        <v>83</v>
      </c>
      <c r="D18" s="38">
        <v>77</v>
      </c>
      <c r="E18" s="39">
        <v>236</v>
      </c>
    </row>
    <row r="19" spans="1:5" x14ac:dyDescent="0.15">
      <c r="A19" s="13" t="s">
        <v>17</v>
      </c>
      <c r="B19" s="37">
        <v>1558</v>
      </c>
      <c r="C19" s="38">
        <v>317</v>
      </c>
      <c r="D19" s="38">
        <v>306</v>
      </c>
      <c r="E19" s="39">
        <v>883</v>
      </c>
    </row>
    <row r="20" spans="1:5" x14ac:dyDescent="0.15">
      <c r="A20" s="13" t="s">
        <v>18</v>
      </c>
      <c r="B20" s="37">
        <v>65</v>
      </c>
      <c r="C20" s="38">
        <v>9</v>
      </c>
      <c r="D20" s="38">
        <v>19</v>
      </c>
      <c r="E20" s="39">
        <v>36</v>
      </c>
    </row>
    <row r="21" spans="1:5" x14ac:dyDescent="0.15">
      <c r="A21" s="13" t="s">
        <v>19</v>
      </c>
      <c r="B21" s="37">
        <v>256</v>
      </c>
      <c r="C21" s="38">
        <v>64</v>
      </c>
      <c r="D21" s="38">
        <v>42</v>
      </c>
      <c r="E21" s="39">
        <v>145</v>
      </c>
    </row>
    <row r="22" spans="1:5" x14ac:dyDescent="0.15">
      <c r="A22" s="13" t="s">
        <v>24</v>
      </c>
      <c r="B22" s="37">
        <v>128</v>
      </c>
      <c r="C22" s="38">
        <v>29</v>
      </c>
      <c r="D22" s="38">
        <v>27</v>
      </c>
      <c r="E22" s="39">
        <v>67</v>
      </c>
    </row>
    <row r="23" spans="1:5" x14ac:dyDescent="0.15">
      <c r="A23" s="13" t="s">
        <v>27</v>
      </c>
      <c r="B23" s="37">
        <v>474</v>
      </c>
      <c r="C23" s="38">
        <v>93</v>
      </c>
      <c r="D23" s="38">
        <v>97</v>
      </c>
      <c r="E23" s="39">
        <v>254</v>
      </c>
    </row>
    <row r="24" spans="1:5" ht="12.75" thickBot="1" x14ac:dyDescent="0.2">
      <c r="A24" s="14" t="s">
        <v>60</v>
      </c>
      <c r="B24" s="26">
        <f>SUM(B15:B23)</f>
        <v>7743</v>
      </c>
      <c r="C24" s="27">
        <f>SUM(C15:C23)</f>
        <v>1759</v>
      </c>
      <c r="D24" s="27">
        <f>SUM(D15:D23)</f>
        <v>1588</v>
      </c>
      <c r="E24" s="28">
        <f>SUM(E15:E23)</f>
        <v>4038</v>
      </c>
    </row>
    <row r="25" spans="1:5" x14ac:dyDescent="0.15">
      <c r="A25" s="12" t="s">
        <v>20</v>
      </c>
      <c r="B25" s="34">
        <v>355</v>
      </c>
      <c r="C25" s="35">
        <v>55</v>
      </c>
      <c r="D25" s="35">
        <v>78</v>
      </c>
      <c r="E25" s="36">
        <v>217</v>
      </c>
    </row>
    <row r="26" spans="1:5" x14ac:dyDescent="0.15">
      <c r="A26" s="13" t="s">
        <v>21</v>
      </c>
      <c r="B26" s="37">
        <v>79</v>
      </c>
      <c r="C26" s="38">
        <v>18</v>
      </c>
      <c r="D26" s="38">
        <v>14</v>
      </c>
      <c r="E26" s="39">
        <v>43</v>
      </c>
    </row>
    <row r="27" spans="1:5" x14ac:dyDescent="0.15">
      <c r="A27" s="13" t="s">
        <v>22</v>
      </c>
      <c r="B27" s="37">
        <v>165</v>
      </c>
      <c r="C27" s="38">
        <v>26</v>
      </c>
      <c r="D27" s="38">
        <v>49</v>
      </c>
      <c r="E27" s="39">
        <v>70</v>
      </c>
    </row>
    <row r="28" spans="1:5" x14ac:dyDescent="0.15">
      <c r="A28" s="13" t="s">
        <v>23</v>
      </c>
      <c r="B28" s="37">
        <v>53</v>
      </c>
      <c r="C28" s="38">
        <v>17</v>
      </c>
      <c r="D28" s="38">
        <v>12</v>
      </c>
      <c r="E28" s="39">
        <v>22</v>
      </c>
    </row>
    <row r="29" spans="1:5" ht="12.75" thickBot="1" x14ac:dyDescent="0.2">
      <c r="A29" s="14" t="s">
        <v>61</v>
      </c>
      <c r="B29" s="26">
        <f>SUM(B25:B28)</f>
        <v>652</v>
      </c>
      <c r="C29" s="27">
        <f>SUM(C25:C28)</f>
        <v>116</v>
      </c>
      <c r="D29" s="27">
        <f>SUM(D25:D28)</f>
        <v>153</v>
      </c>
      <c r="E29" s="28">
        <f>SUM(E25:E28)</f>
        <v>352</v>
      </c>
    </row>
    <row r="30" spans="1:5" x14ac:dyDescent="0.15">
      <c r="A30" s="12" t="s">
        <v>25</v>
      </c>
      <c r="B30" s="34">
        <v>709</v>
      </c>
      <c r="C30" s="35">
        <v>136</v>
      </c>
      <c r="D30" s="35">
        <v>145</v>
      </c>
      <c r="E30" s="36">
        <v>363</v>
      </c>
    </row>
    <row r="31" spans="1:5" x14ac:dyDescent="0.15">
      <c r="A31" s="13" t="s">
        <v>26</v>
      </c>
      <c r="B31" s="37">
        <v>250</v>
      </c>
      <c r="C31" s="38">
        <v>48</v>
      </c>
      <c r="D31" s="38">
        <v>68</v>
      </c>
      <c r="E31" s="39">
        <v>109</v>
      </c>
    </row>
    <row r="32" spans="1:5" x14ac:dyDescent="0.15">
      <c r="A32" s="13" t="s">
        <v>28</v>
      </c>
      <c r="B32" s="37">
        <v>1365</v>
      </c>
      <c r="C32" s="38">
        <v>194</v>
      </c>
      <c r="D32" s="38">
        <v>257</v>
      </c>
      <c r="E32" s="39">
        <v>805</v>
      </c>
    </row>
    <row r="33" spans="1:5" x14ac:dyDescent="0.15">
      <c r="A33" s="13" t="s">
        <v>29</v>
      </c>
      <c r="B33" s="37">
        <v>370</v>
      </c>
      <c r="C33" s="38">
        <v>33</v>
      </c>
      <c r="D33" s="38">
        <v>39</v>
      </c>
      <c r="E33" s="39">
        <v>272</v>
      </c>
    </row>
    <row r="34" spans="1:5" ht="12.75" thickBot="1" x14ac:dyDescent="0.2">
      <c r="A34" s="14" t="s">
        <v>62</v>
      </c>
      <c r="B34" s="26">
        <f>SUM(B30:B33)</f>
        <v>2694</v>
      </c>
      <c r="C34" s="27">
        <f>SUM(C30:C33)</f>
        <v>411</v>
      </c>
      <c r="D34" s="27">
        <f>SUM(D30:D33)</f>
        <v>509</v>
      </c>
      <c r="E34" s="28">
        <f>SUM(E30:E33)</f>
        <v>1549</v>
      </c>
    </row>
    <row r="35" spans="1:5" x14ac:dyDescent="0.15">
      <c r="A35" s="12" t="s">
        <v>30</v>
      </c>
      <c r="B35" s="34">
        <v>144</v>
      </c>
      <c r="C35" s="35">
        <v>28</v>
      </c>
      <c r="D35" s="35">
        <v>19</v>
      </c>
      <c r="E35" s="36">
        <v>81</v>
      </c>
    </row>
    <row r="36" spans="1:5" x14ac:dyDescent="0.15">
      <c r="A36" s="13" t="s">
        <v>31</v>
      </c>
      <c r="B36" s="37">
        <v>166</v>
      </c>
      <c r="C36" s="38">
        <v>33</v>
      </c>
      <c r="D36" s="38">
        <v>29</v>
      </c>
      <c r="E36" s="39">
        <v>97</v>
      </c>
    </row>
    <row r="37" spans="1:5" x14ac:dyDescent="0.15">
      <c r="A37" s="13" t="s">
        <v>32</v>
      </c>
      <c r="B37" s="37">
        <v>51</v>
      </c>
      <c r="C37" s="38">
        <v>11</v>
      </c>
      <c r="D37" s="38">
        <v>7</v>
      </c>
      <c r="E37" s="39">
        <v>29</v>
      </c>
    </row>
    <row r="38" spans="1:5" x14ac:dyDescent="0.15">
      <c r="A38" s="13" t="s">
        <v>33</v>
      </c>
      <c r="B38" s="37">
        <v>643</v>
      </c>
      <c r="C38" s="38">
        <v>168</v>
      </c>
      <c r="D38" s="38">
        <v>159</v>
      </c>
      <c r="E38" s="39">
        <v>306</v>
      </c>
    </row>
    <row r="39" spans="1:5" x14ac:dyDescent="0.15">
      <c r="A39" s="13" t="s">
        <v>34</v>
      </c>
      <c r="B39" s="37">
        <v>158</v>
      </c>
      <c r="C39" s="38">
        <v>16</v>
      </c>
      <c r="D39" s="38">
        <v>7</v>
      </c>
      <c r="E39" s="39">
        <v>124</v>
      </c>
    </row>
    <row r="40" spans="1:5" x14ac:dyDescent="0.15">
      <c r="A40" s="13" t="s">
        <v>35</v>
      </c>
      <c r="B40" s="37">
        <v>52</v>
      </c>
      <c r="C40" s="38">
        <v>2</v>
      </c>
      <c r="D40" s="38">
        <v>2</v>
      </c>
      <c r="E40" s="39">
        <v>45</v>
      </c>
    </row>
    <row r="41" spans="1:5" ht="12.75" thickBot="1" x14ac:dyDescent="0.2">
      <c r="A41" s="14" t="s">
        <v>63</v>
      </c>
      <c r="B41" s="26">
        <f>SUM(B35:B40)</f>
        <v>1214</v>
      </c>
      <c r="C41" s="27">
        <f>SUM(C35:C40)</f>
        <v>258</v>
      </c>
      <c r="D41" s="27">
        <f>SUM(D35:D40)</f>
        <v>223</v>
      </c>
      <c r="E41" s="28">
        <f>SUM(E35:E40)</f>
        <v>682</v>
      </c>
    </row>
    <row r="42" spans="1:5" x14ac:dyDescent="0.15">
      <c r="A42" s="12" t="s">
        <v>36</v>
      </c>
      <c r="B42" s="34">
        <v>375</v>
      </c>
      <c r="C42" s="35">
        <v>106</v>
      </c>
      <c r="D42" s="35">
        <v>115</v>
      </c>
      <c r="E42" s="36">
        <v>126</v>
      </c>
    </row>
    <row r="43" spans="1:5" x14ac:dyDescent="0.15">
      <c r="A43" s="13" t="s">
        <v>37</v>
      </c>
      <c r="B43" s="37">
        <v>539</v>
      </c>
      <c r="C43" s="38">
        <v>80</v>
      </c>
      <c r="D43" s="38">
        <v>118</v>
      </c>
      <c r="E43" s="39">
        <v>311</v>
      </c>
    </row>
    <row r="44" spans="1:5" x14ac:dyDescent="0.15">
      <c r="A44" s="13" t="s">
        <v>38</v>
      </c>
      <c r="B44" s="37">
        <v>740</v>
      </c>
      <c r="C44" s="38">
        <v>166</v>
      </c>
      <c r="D44" s="38">
        <v>166</v>
      </c>
      <c r="E44" s="39">
        <v>361</v>
      </c>
    </row>
    <row r="45" spans="1:5" x14ac:dyDescent="0.15">
      <c r="A45" s="13" t="s">
        <v>39</v>
      </c>
      <c r="B45" s="37">
        <v>335</v>
      </c>
      <c r="C45" s="38">
        <v>89</v>
      </c>
      <c r="D45" s="38">
        <v>86</v>
      </c>
      <c r="E45" s="39">
        <v>136</v>
      </c>
    </row>
    <row r="46" spans="1:5" x14ac:dyDescent="0.15">
      <c r="A46" s="13" t="s">
        <v>40</v>
      </c>
      <c r="B46" s="37">
        <v>127</v>
      </c>
      <c r="C46" s="38">
        <v>30</v>
      </c>
      <c r="D46" s="38">
        <v>33</v>
      </c>
      <c r="E46" s="39">
        <v>63</v>
      </c>
    </row>
    <row r="47" spans="1:5" ht="12.75" thickBot="1" x14ac:dyDescent="0.2">
      <c r="A47" s="14" t="s">
        <v>64</v>
      </c>
      <c r="B47" s="26">
        <f>SUM(B42:B46)</f>
        <v>2116</v>
      </c>
      <c r="C47" s="27">
        <f>SUM(C42:C46)</f>
        <v>471</v>
      </c>
      <c r="D47" s="27">
        <f>SUM(D42:D46)</f>
        <v>518</v>
      </c>
      <c r="E47" s="28">
        <f>SUM(E42:E46)</f>
        <v>997</v>
      </c>
    </row>
    <row r="48" spans="1:5" x14ac:dyDescent="0.15">
      <c r="A48" s="12" t="s">
        <v>41</v>
      </c>
      <c r="B48" s="34">
        <v>136</v>
      </c>
      <c r="C48" s="35">
        <v>36</v>
      </c>
      <c r="D48" s="35">
        <v>9</v>
      </c>
      <c r="E48" s="36">
        <v>86</v>
      </c>
    </row>
    <row r="49" spans="1:5" x14ac:dyDescent="0.15">
      <c r="A49" s="13" t="s">
        <v>42</v>
      </c>
      <c r="B49" s="37">
        <v>244</v>
      </c>
      <c r="C49" s="38">
        <v>19</v>
      </c>
      <c r="D49" s="38">
        <v>27</v>
      </c>
      <c r="E49" s="39">
        <v>190</v>
      </c>
    </row>
    <row r="50" spans="1:5" x14ac:dyDescent="0.15">
      <c r="A50" s="13" t="s">
        <v>43</v>
      </c>
      <c r="B50" s="37">
        <v>213</v>
      </c>
      <c r="C50" s="38">
        <v>58</v>
      </c>
      <c r="D50" s="38">
        <v>61</v>
      </c>
      <c r="E50" s="39">
        <v>94</v>
      </c>
    </row>
    <row r="51" spans="1:5" x14ac:dyDescent="0.15">
      <c r="A51" s="13" t="s">
        <v>44</v>
      </c>
      <c r="B51" s="37">
        <v>122</v>
      </c>
      <c r="C51" s="38">
        <v>30</v>
      </c>
      <c r="D51" s="38">
        <v>23</v>
      </c>
      <c r="E51" s="39">
        <v>69</v>
      </c>
    </row>
    <row r="52" spans="1:5" ht="12.75" thickBot="1" x14ac:dyDescent="0.2">
      <c r="A52" s="14" t="s">
        <v>65</v>
      </c>
      <c r="B52" s="26">
        <f>SUM(B48:B51)</f>
        <v>715</v>
      </c>
      <c r="C52" s="27">
        <f>SUM(C48:C51)</f>
        <v>143</v>
      </c>
      <c r="D52" s="27">
        <f>SUM(D48:D51)</f>
        <v>120</v>
      </c>
      <c r="E52" s="28">
        <f>SUM(E48:E51)</f>
        <v>439</v>
      </c>
    </row>
    <row r="53" spans="1:5" x14ac:dyDescent="0.15">
      <c r="A53" s="12" t="s">
        <v>45</v>
      </c>
      <c r="B53" s="34">
        <v>658</v>
      </c>
      <c r="C53" s="35">
        <v>136</v>
      </c>
      <c r="D53" s="35">
        <v>181</v>
      </c>
      <c r="E53" s="36">
        <v>285</v>
      </c>
    </row>
    <row r="54" spans="1:5" x14ac:dyDescent="0.15">
      <c r="A54" s="13" t="s">
        <v>46</v>
      </c>
      <c r="B54" s="37">
        <v>129</v>
      </c>
      <c r="C54" s="38">
        <v>23</v>
      </c>
      <c r="D54" s="38">
        <v>36</v>
      </c>
      <c r="E54" s="39">
        <v>69</v>
      </c>
    </row>
    <row r="55" spans="1:5" x14ac:dyDescent="0.15">
      <c r="A55" s="13" t="s">
        <v>47</v>
      </c>
      <c r="B55" s="37">
        <v>300</v>
      </c>
      <c r="C55" s="38">
        <v>46</v>
      </c>
      <c r="D55" s="38">
        <v>40</v>
      </c>
      <c r="E55" s="39">
        <v>206</v>
      </c>
    </row>
    <row r="56" spans="1:5" x14ac:dyDescent="0.15">
      <c r="A56" s="13" t="s">
        <v>48</v>
      </c>
      <c r="B56" s="37">
        <v>1353</v>
      </c>
      <c r="C56" s="38">
        <v>320</v>
      </c>
      <c r="D56" s="38">
        <v>322</v>
      </c>
      <c r="E56" s="39">
        <v>651</v>
      </c>
    </row>
    <row r="57" spans="1:5" x14ac:dyDescent="0.15">
      <c r="A57" s="13" t="s">
        <v>49</v>
      </c>
      <c r="B57" s="37">
        <v>405</v>
      </c>
      <c r="C57" s="38">
        <v>92</v>
      </c>
      <c r="D57" s="38">
        <v>73</v>
      </c>
      <c r="E57" s="39">
        <v>181</v>
      </c>
    </row>
    <row r="58" spans="1:5" x14ac:dyDescent="0.15">
      <c r="A58" s="13" t="s">
        <v>50</v>
      </c>
      <c r="B58" s="37">
        <v>568</v>
      </c>
      <c r="C58" s="38">
        <v>86</v>
      </c>
      <c r="D58" s="38">
        <v>113</v>
      </c>
      <c r="E58" s="39">
        <v>326</v>
      </c>
    </row>
    <row r="59" spans="1:5" x14ac:dyDescent="0.15">
      <c r="A59" s="13" t="s">
        <v>51</v>
      </c>
      <c r="B59" s="40">
        <v>714</v>
      </c>
      <c r="C59" s="41">
        <v>140</v>
      </c>
      <c r="D59" s="41">
        <v>148</v>
      </c>
      <c r="E59" s="42">
        <v>404</v>
      </c>
    </row>
    <row r="60" spans="1:5" ht="12.75" thickBot="1" x14ac:dyDescent="0.2">
      <c r="A60" s="14" t="s">
        <v>66</v>
      </c>
      <c r="B60" s="26">
        <f>SUM(B53:B59)</f>
        <v>4127</v>
      </c>
      <c r="C60" s="27">
        <f>SUM(C53:C59)</f>
        <v>843</v>
      </c>
      <c r="D60" s="27">
        <f>SUM(D53:D59)</f>
        <v>913</v>
      </c>
      <c r="E60" s="28">
        <f>SUM(E53:E59)</f>
        <v>2122</v>
      </c>
    </row>
    <row r="61" spans="1:5" ht="12.75" thickBot="1" x14ac:dyDescent="0.2">
      <c r="A61" s="15" t="s">
        <v>52</v>
      </c>
      <c r="B61" s="43">
        <v>222</v>
      </c>
      <c r="C61" s="44">
        <v>28</v>
      </c>
      <c r="D61" s="44">
        <v>12</v>
      </c>
      <c r="E61" s="45">
        <v>168</v>
      </c>
    </row>
    <row r="62" spans="1:5" ht="13.5" thickTop="1" thickBot="1" x14ac:dyDescent="0.2">
      <c r="A62" s="16" t="s">
        <v>67</v>
      </c>
      <c r="B62" s="17">
        <f>B5+B14+B24+B29+B34+B41+B47+B52+B60+B61</f>
        <v>52811</v>
      </c>
      <c r="C62" s="21">
        <f>C5+C14+C24+C29+C34+C41+C47+C52+C60+C61</f>
        <v>16060</v>
      </c>
      <c r="D62" s="21">
        <f>D5+D14+D24+D29+D34+D41+D47+D52+D60+D61</f>
        <v>16235</v>
      </c>
      <c r="E62" s="22">
        <f>E5+E14+E24+E29+E34+E41+E47+E52+E60+E61</f>
        <v>18892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G16" sqref="G16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101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100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33399</v>
      </c>
      <c r="C5" s="32">
        <v>12688</v>
      </c>
      <c r="D5" s="32">
        <v>12875</v>
      </c>
      <c r="E5" s="33">
        <v>7431</v>
      </c>
    </row>
    <row r="6" spans="1:9" ht="13.5" thickTop="1" thickBot="1" x14ac:dyDescent="0.2">
      <c r="A6" s="10" t="s">
        <v>58</v>
      </c>
      <c r="B6" s="18">
        <f>SUM(B62,-B5)</f>
        <v>23847</v>
      </c>
      <c r="C6" s="19">
        <f>SUM(C62,-C5)</f>
        <v>4869</v>
      </c>
      <c r="D6" s="19">
        <f>SUM(D62,-D5)</f>
        <v>4649</v>
      </c>
      <c r="E6" s="20">
        <f>SUM(E62,-E5)</f>
        <v>12773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6.2014546541783934E-2</v>
      </c>
    </row>
    <row r="8" spans="1:9" x14ac:dyDescent="0.15">
      <c r="A8" s="12" t="s">
        <v>2</v>
      </c>
      <c r="B8" s="47">
        <v>405</v>
      </c>
      <c r="C8" s="35">
        <v>108</v>
      </c>
      <c r="D8" s="35">
        <v>88</v>
      </c>
      <c r="E8" s="36">
        <v>198</v>
      </c>
      <c r="G8" s="1" t="s">
        <v>6</v>
      </c>
      <c r="H8" s="6">
        <f>H11/H12</f>
        <v>1.8983735345669946E-2</v>
      </c>
    </row>
    <row r="9" spans="1:9" x14ac:dyDescent="0.15">
      <c r="A9" s="13" t="s">
        <v>3</v>
      </c>
      <c r="B9" s="48">
        <v>1693</v>
      </c>
      <c r="C9" s="38">
        <v>460</v>
      </c>
      <c r="D9" s="38">
        <v>499</v>
      </c>
      <c r="E9" s="39">
        <v>670</v>
      </c>
    </row>
    <row r="10" spans="1:9" x14ac:dyDescent="0.15">
      <c r="A10" s="13" t="s">
        <v>5</v>
      </c>
      <c r="B10" s="48">
        <v>900</v>
      </c>
      <c r="C10" s="38">
        <v>198</v>
      </c>
      <c r="D10" s="38">
        <v>198</v>
      </c>
      <c r="E10" s="39">
        <v>391</v>
      </c>
      <c r="G10" s="1" t="s">
        <v>9</v>
      </c>
      <c r="H10" s="7">
        <f>B62</f>
        <v>57246</v>
      </c>
      <c r="I10" s="1" t="s">
        <v>10</v>
      </c>
    </row>
    <row r="11" spans="1:9" x14ac:dyDescent="0.15">
      <c r="A11" s="13" t="s">
        <v>7</v>
      </c>
      <c r="B11" s="48">
        <v>180</v>
      </c>
      <c r="C11" s="38">
        <v>35</v>
      </c>
      <c r="D11" s="38">
        <v>30</v>
      </c>
      <c r="E11" s="39">
        <v>87</v>
      </c>
      <c r="G11" s="1" t="s">
        <v>12</v>
      </c>
      <c r="H11" s="7">
        <f>D62</f>
        <v>17524</v>
      </c>
      <c r="I11" s="1" t="s">
        <v>10</v>
      </c>
    </row>
    <row r="12" spans="1:9" x14ac:dyDescent="0.15">
      <c r="A12" s="13" t="s">
        <v>8</v>
      </c>
      <c r="B12" s="48">
        <v>476</v>
      </c>
      <c r="C12" s="38">
        <v>60</v>
      </c>
      <c r="D12" s="38">
        <v>54</v>
      </c>
      <c r="E12" s="39">
        <v>345</v>
      </c>
      <c r="G12" s="1" t="s">
        <v>68</v>
      </c>
      <c r="H12" s="49">
        <v>923106</v>
      </c>
      <c r="I12" s="1" t="s">
        <v>10</v>
      </c>
    </row>
    <row r="13" spans="1:9" x14ac:dyDescent="0.15">
      <c r="A13" s="13" t="s">
        <v>11</v>
      </c>
      <c r="B13" s="48">
        <v>531</v>
      </c>
      <c r="C13" s="38">
        <v>97</v>
      </c>
      <c r="D13" s="38">
        <v>84</v>
      </c>
      <c r="E13" s="39">
        <v>309</v>
      </c>
    </row>
    <row r="14" spans="1:9" ht="12.75" thickBot="1" x14ac:dyDescent="0.2">
      <c r="A14" s="14" t="s">
        <v>59</v>
      </c>
      <c r="B14" s="26">
        <f>SUM(B8:B13)</f>
        <v>4185</v>
      </c>
      <c r="C14" s="27">
        <f>SUM(C8:C13)</f>
        <v>958</v>
      </c>
      <c r="D14" s="27">
        <f>SUM(D8:D13)</f>
        <v>953</v>
      </c>
      <c r="E14" s="28">
        <f>SUM(E8:E13)</f>
        <v>2000</v>
      </c>
    </row>
    <row r="15" spans="1:9" x14ac:dyDescent="0.15">
      <c r="A15" s="12" t="s">
        <v>13</v>
      </c>
      <c r="B15" s="34">
        <v>1136</v>
      </c>
      <c r="C15" s="35">
        <v>249</v>
      </c>
      <c r="D15" s="35">
        <v>164</v>
      </c>
      <c r="E15" s="36">
        <v>625</v>
      </c>
    </row>
    <row r="16" spans="1:9" x14ac:dyDescent="0.15">
      <c r="A16" s="13" t="s">
        <v>14</v>
      </c>
      <c r="B16" s="37">
        <v>2441</v>
      </c>
      <c r="C16" s="38">
        <v>533</v>
      </c>
      <c r="D16" s="38">
        <v>460</v>
      </c>
      <c r="E16" s="39">
        <v>1263</v>
      </c>
    </row>
    <row r="17" spans="1:5" x14ac:dyDescent="0.15">
      <c r="A17" s="13" t="s">
        <v>15</v>
      </c>
      <c r="B17" s="37">
        <v>1480</v>
      </c>
      <c r="C17" s="38">
        <v>344</v>
      </c>
      <c r="D17" s="38">
        <v>364</v>
      </c>
      <c r="E17" s="39">
        <v>693</v>
      </c>
    </row>
    <row r="18" spans="1:5" x14ac:dyDescent="0.15">
      <c r="A18" s="13" t="s">
        <v>16</v>
      </c>
      <c r="B18" s="37">
        <v>383</v>
      </c>
      <c r="C18" s="38">
        <v>64</v>
      </c>
      <c r="D18" s="38">
        <v>56</v>
      </c>
      <c r="E18" s="39">
        <v>250</v>
      </c>
    </row>
    <row r="19" spans="1:5" x14ac:dyDescent="0.15">
      <c r="A19" s="13" t="s">
        <v>17</v>
      </c>
      <c r="B19" s="37">
        <v>1590</v>
      </c>
      <c r="C19" s="38">
        <v>297</v>
      </c>
      <c r="D19" s="38">
        <v>301</v>
      </c>
      <c r="E19" s="39">
        <v>936</v>
      </c>
    </row>
    <row r="20" spans="1:5" x14ac:dyDescent="0.15">
      <c r="A20" s="13" t="s">
        <v>18</v>
      </c>
      <c r="B20" s="37">
        <v>69</v>
      </c>
      <c r="C20" s="38">
        <v>21</v>
      </c>
      <c r="D20" s="38">
        <v>12</v>
      </c>
      <c r="E20" s="39">
        <v>34</v>
      </c>
    </row>
    <row r="21" spans="1:5" x14ac:dyDescent="0.15">
      <c r="A21" s="13" t="s">
        <v>19</v>
      </c>
      <c r="B21" s="37">
        <v>253</v>
      </c>
      <c r="C21" s="38">
        <v>55</v>
      </c>
      <c r="D21" s="38">
        <v>41</v>
      </c>
      <c r="E21" s="39">
        <v>151</v>
      </c>
    </row>
    <row r="22" spans="1:5" x14ac:dyDescent="0.15">
      <c r="A22" s="13" t="s">
        <v>24</v>
      </c>
      <c r="B22" s="37">
        <v>166</v>
      </c>
      <c r="C22" s="38">
        <v>46</v>
      </c>
      <c r="D22" s="38">
        <v>48</v>
      </c>
      <c r="E22" s="39">
        <v>68</v>
      </c>
    </row>
    <row r="23" spans="1:5" x14ac:dyDescent="0.15">
      <c r="A23" s="13" t="s">
        <v>27</v>
      </c>
      <c r="B23" s="37">
        <v>501</v>
      </c>
      <c r="C23" s="38">
        <v>89</v>
      </c>
      <c r="D23" s="38">
        <v>78</v>
      </c>
      <c r="E23" s="39">
        <v>314</v>
      </c>
    </row>
    <row r="24" spans="1:5" ht="12.75" thickBot="1" x14ac:dyDescent="0.2">
      <c r="A24" s="14" t="s">
        <v>60</v>
      </c>
      <c r="B24" s="26">
        <f>SUM(B15:B23)</f>
        <v>8019</v>
      </c>
      <c r="C24" s="27">
        <f>SUM(C15:C23)</f>
        <v>1698</v>
      </c>
      <c r="D24" s="27">
        <f>SUM(D15:D23)</f>
        <v>1524</v>
      </c>
      <c r="E24" s="28">
        <f>SUM(E15:E23)</f>
        <v>4334</v>
      </c>
    </row>
    <row r="25" spans="1:5" x14ac:dyDescent="0.15">
      <c r="A25" s="12" t="s">
        <v>20</v>
      </c>
      <c r="B25" s="34">
        <v>355</v>
      </c>
      <c r="C25" s="35">
        <v>58</v>
      </c>
      <c r="D25" s="35">
        <v>63</v>
      </c>
      <c r="E25" s="36">
        <v>227</v>
      </c>
    </row>
    <row r="26" spans="1:5" x14ac:dyDescent="0.15">
      <c r="A26" s="13" t="s">
        <v>21</v>
      </c>
      <c r="B26" s="37">
        <v>91</v>
      </c>
      <c r="C26" s="38">
        <v>14</v>
      </c>
      <c r="D26" s="38">
        <v>23</v>
      </c>
      <c r="E26" s="39">
        <v>42</v>
      </c>
    </row>
    <row r="27" spans="1:5" x14ac:dyDescent="0.15">
      <c r="A27" s="13" t="s">
        <v>22</v>
      </c>
      <c r="B27" s="37">
        <v>173</v>
      </c>
      <c r="C27" s="38">
        <v>30</v>
      </c>
      <c r="D27" s="38">
        <v>38</v>
      </c>
      <c r="E27" s="39">
        <v>82</v>
      </c>
    </row>
    <row r="28" spans="1:5" x14ac:dyDescent="0.15">
      <c r="A28" s="13" t="s">
        <v>23</v>
      </c>
      <c r="B28" s="37">
        <v>48</v>
      </c>
      <c r="C28" s="38">
        <v>12</v>
      </c>
      <c r="D28" s="38">
        <v>12</v>
      </c>
      <c r="E28" s="39">
        <v>21</v>
      </c>
    </row>
    <row r="29" spans="1:5" ht="12.75" thickBot="1" x14ac:dyDescent="0.2">
      <c r="A29" s="14" t="s">
        <v>61</v>
      </c>
      <c r="B29" s="26">
        <f>SUM(B25:B28)</f>
        <v>667</v>
      </c>
      <c r="C29" s="27">
        <f>SUM(C25:C28)</f>
        <v>114</v>
      </c>
      <c r="D29" s="27">
        <f>SUM(D25:D28)</f>
        <v>136</v>
      </c>
      <c r="E29" s="28">
        <f>SUM(E25:E28)</f>
        <v>372</v>
      </c>
    </row>
    <row r="30" spans="1:5" x14ac:dyDescent="0.15">
      <c r="A30" s="12" t="s">
        <v>25</v>
      </c>
      <c r="B30" s="34">
        <v>754</v>
      </c>
      <c r="C30" s="35">
        <v>147</v>
      </c>
      <c r="D30" s="35">
        <v>121</v>
      </c>
      <c r="E30" s="36">
        <v>426</v>
      </c>
    </row>
    <row r="31" spans="1:5" x14ac:dyDescent="0.15">
      <c r="A31" s="13" t="s">
        <v>26</v>
      </c>
      <c r="B31" s="37">
        <v>249</v>
      </c>
      <c r="C31" s="38">
        <v>61</v>
      </c>
      <c r="D31" s="38">
        <v>47</v>
      </c>
      <c r="E31" s="39">
        <v>101</v>
      </c>
    </row>
    <row r="32" spans="1:5" x14ac:dyDescent="0.15">
      <c r="A32" s="13" t="s">
        <v>28</v>
      </c>
      <c r="B32" s="37">
        <v>1339</v>
      </c>
      <c r="C32" s="38">
        <v>174</v>
      </c>
      <c r="D32" s="38">
        <v>244</v>
      </c>
      <c r="E32" s="39">
        <v>801</v>
      </c>
    </row>
    <row r="33" spans="1:5" x14ac:dyDescent="0.15">
      <c r="A33" s="13" t="s">
        <v>29</v>
      </c>
      <c r="B33" s="37">
        <v>391</v>
      </c>
      <c r="C33" s="38">
        <v>33</v>
      </c>
      <c r="D33" s="38">
        <v>35</v>
      </c>
      <c r="E33" s="39">
        <v>304</v>
      </c>
    </row>
    <row r="34" spans="1:5" ht="12.75" thickBot="1" x14ac:dyDescent="0.2">
      <c r="A34" s="14" t="s">
        <v>62</v>
      </c>
      <c r="B34" s="26">
        <f>SUM(B30:B33)</f>
        <v>2733</v>
      </c>
      <c r="C34" s="27">
        <f>SUM(C30:C33)</f>
        <v>415</v>
      </c>
      <c r="D34" s="27">
        <f>SUM(D30:D33)</f>
        <v>447</v>
      </c>
      <c r="E34" s="28">
        <f>SUM(E30:E33)</f>
        <v>1632</v>
      </c>
    </row>
    <row r="35" spans="1:5" x14ac:dyDescent="0.15">
      <c r="A35" s="12" t="s">
        <v>30</v>
      </c>
      <c r="B35" s="34">
        <v>162</v>
      </c>
      <c r="C35" s="35">
        <v>30</v>
      </c>
      <c r="D35" s="35">
        <v>44</v>
      </c>
      <c r="E35" s="36">
        <v>77</v>
      </c>
    </row>
    <row r="36" spans="1:5" x14ac:dyDescent="0.15">
      <c r="A36" s="13" t="s">
        <v>31</v>
      </c>
      <c r="B36" s="37">
        <v>207</v>
      </c>
      <c r="C36" s="38">
        <v>42</v>
      </c>
      <c r="D36" s="38">
        <v>38</v>
      </c>
      <c r="E36" s="39">
        <v>124</v>
      </c>
    </row>
    <row r="37" spans="1:5" x14ac:dyDescent="0.15">
      <c r="A37" s="13" t="s">
        <v>32</v>
      </c>
      <c r="B37" s="37">
        <v>50</v>
      </c>
      <c r="C37" s="38">
        <v>16</v>
      </c>
      <c r="D37" s="38">
        <v>12</v>
      </c>
      <c r="E37" s="39">
        <v>21</v>
      </c>
    </row>
    <row r="38" spans="1:5" x14ac:dyDescent="0.15">
      <c r="A38" s="13" t="s">
        <v>33</v>
      </c>
      <c r="B38" s="37">
        <v>696</v>
      </c>
      <c r="C38" s="38">
        <v>183</v>
      </c>
      <c r="D38" s="38">
        <v>157</v>
      </c>
      <c r="E38" s="39">
        <v>343</v>
      </c>
    </row>
    <row r="39" spans="1:5" x14ac:dyDescent="0.15">
      <c r="A39" s="13" t="s">
        <v>34</v>
      </c>
      <c r="B39" s="37">
        <v>190</v>
      </c>
      <c r="C39" s="38">
        <v>14</v>
      </c>
      <c r="D39" s="38">
        <v>13</v>
      </c>
      <c r="E39" s="39">
        <v>151</v>
      </c>
    </row>
    <row r="40" spans="1:5" x14ac:dyDescent="0.15">
      <c r="A40" s="13" t="s">
        <v>35</v>
      </c>
      <c r="B40" s="37">
        <v>27</v>
      </c>
      <c r="C40" s="38">
        <v>2</v>
      </c>
      <c r="D40" s="38">
        <v>1</v>
      </c>
      <c r="E40" s="39">
        <v>24</v>
      </c>
    </row>
    <row r="41" spans="1:5" ht="12.75" thickBot="1" x14ac:dyDescent="0.2">
      <c r="A41" s="14" t="s">
        <v>63</v>
      </c>
      <c r="B41" s="26">
        <f>SUM(B35:B40)</f>
        <v>1332</v>
      </c>
      <c r="C41" s="27">
        <f>SUM(C35:C40)</f>
        <v>287</v>
      </c>
      <c r="D41" s="27">
        <f>SUM(D35:D40)</f>
        <v>265</v>
      </c>
      <c r="E41" s="28">
        <f>SUM(E35:E40)</f>
        <v>740</v>
      </c>
    </row>
    <row r="42" spans="1:5" x14ac:dyDescent="0.15">
      <c r="A42" s="12" t="s">
        <v>36</v>
      </c>
      <c r="B42" s="34">
        <v>341</v>
      </c>
      <c r="C42" s="35">
        <v>91</v>
      </c>
      <c r="D42" s="35">
        <v>111</v>
      </c>
      <c r="E42" s="36">
        <v>117</v>
      </c>
    </row>
    <row r="43" spans="1:5" x14ac:dyDescent="0.15">
      <c r="A43" s="13" t="s">
        <v>37</v>
      </c>
      <c r="B43" s="37">
        <v>486</v>
      </c>
      <c r="C43" s="38">
        <v>69</v>
      </c>
      <c r="D43" s="38">
        <v>96</v>
      </c>
      <c r="E43" s="39">
        <v>270</v>
      </c>
    </row>
    <row r="44" spans="1:5" x14ac:dyDescent="0.15">
      <c r="A44" s="13" t="s">
        <v>38</v>
      </c>
      <c r="B44" s="37">
        <v>722</v>
      </c>
      <c r="C44" s="38">
        <v>145</v>
      </c>
      <c r="D44" s="38">
        <v>151</v>
      </c>
      <c r="E44" s="39">
        <v>366</v>
      </c>
    </row>
    <row r="45" spans="1:5" x14ac:dyDescent="0.15">
      <c r="A45" s="13" t="s">
        <v>39</v>
      </c>
      <c r="B45" s="37">
        <v>410</v>
      </c>
      <c r="C45" s="38">
        <v>99</v>
      </c>
      <c r="D45" s="38">
        <v>91</v>
      </c>
      <c r="E45" s="39">
        <v>194</v>
      </c>
    </row>
    <row r="46" spans="1:5" x14ac:dyDescent="0.15">
      <c r="A46" s="13" t="s">
        <v>40</v>
      </c>
      <c r="B46" s="37">
        <v>145</v>
      </c>
      <c r="C46" s="38">
        <v>34</v>
      </c>
      <c r="D46" s="38">
        <v>27</v>
      </c>
      <c r="E46" s="39">
        <v>79</v>
      </c>
    </row>
    <row r="47" spans="1:5" ht="12.75" thickBot="1" x14ac:dyDescent="0.2">
      <c r="A47" s="14" t="s">
        <v>64</v>
      </c>
      <c r="B47" s="26">
        <f>SUM(B42:B46)</f>
        <v>2104</v>
      </c>
      <c r="C47" s="27">
        <f>SUM(C42:C46)</f>
        <v>438</v>
      </c>
      <c r="D47" s="27">
        <f>SUM(D42:D46)</f>
        <v>476</v>
      </c>
      <c r="E47" s="28">
        <f>SUM(E42:E46)</f>
        <v>1026</v>
      </c>
    </row>
    <row r="48" spans="1:5" x14ac:dyDescent="0.15">
      <c r="A48" s="12" t="s">
        <v>41</v>
      </c>
      <c r="B48" s="34">
        <v>144</v>
      </c>
      <c r="C48" s="35">
        <v>31</v>
      </c>
      <c r="D48" s="35">
        <v>17</v>
      </c>
      <c r="E48" s="36">
        <v>94</v>
      </c>
    </row>
    <row r="49" spans="1:5" x14ac:dyDescent="0.15">
      <c r="A49" s="13" t="s">
        <v>42</v>
      </c>
      <c r="B49" s="37">
        <v>248</v>
      </c>
      <c r="C49" s="38">
        <v>23</v>
      </c>
      <c r="D49" s="38">
        <v>15</v>
      </c>
      <c r="E49" s="39">
        <v>204</v>
      </c>
    </row>
    <row r="50" spans="1:5" x14ac:dyDescent="0.15">
      <c r="A50" s="13" t="s">
        <v>43</v>
      </c>
      <c r="B50" s="37">
        <v>210</v>
      </c>
      <c r="C50" s="38">
        <v>58</v>
      </c>
      <c r="D50" s="38">
        <v>35</v>
      </c>
      <c r="E50" s="39">
        <v>110</v>
      </c>
    </row>
    <row r="51" spans="1:5" x14ac:dyDescent="0.15">
      <c r="A51" s="13" t="s">
        <v>44</v>
      </c>
      <c r="B51" s="37">
        <v>93</v>
      </c>
      <c r="C51" s="38">
        <v>18</v>
      </c>
      <c r="D51" s="38">
        <v>21</v>
      </c>
      <c r="E51" s="39">
        <v>53</v>
      </c>
    </row>
    <row r="52" spans="1:5" ht="12.75" thickBot="1" x14ac:dyDescent="0.2">
      <c r="A52" s="14" t="s">
        <v>65</v>
      </c>
      <c r="B52" s="26">
        <f>SUM(B48:B51)</f>
        <v>695</v>
      </c>
      <c r="C52" s="27">
        <f>SUM(C48:C51)</f>
        <v>130</v>
      </c>
      <c r="D52" s="27">
        <f>SUM(D48:D51)</f>
        <v>88</v>
      </c>
      <c r="E52" s="28">
        <f>SUM(E48:E51)</f>
        <v>461</v>
      </c>
    </row>
    <row r="53" spans="1:5" x14ac:dyDescent="0.15">
      <c r="A53" s="12" t="s">
        <v>45</v>
      </c>
      <c r="B53" s="34">
        <v>549</v>
      </c>
      <c r="C53" s="35">
        <v>113</v>
      </c>
      <c r="D53" s="35">
        <v>103</v>
      </c>
      <c r="E53" s="36">
        <v>280</v>
      </c>
    </row>
    <row r="54" spans="1:5" x14ac:dyDescent="0.15">
      <c r="A54" s="13" t="s">
        <v>46</v>
      </c>
      <c r="B54" s="37">
        <v>115</v>
      </c>
      <c r="C54" s="38">
        <v>23</v>
      </c>
      <c r="D54" s="38">
        <v>20</v>
      </c>
      <c r="E54" s="39">
        <v>64</v>
      </c>
    </row>
    <row r="55" spans="1:5" x14ac:dyDescent="0.15">
      <c r="A55" s="13" t="s">
        <v>47</v>
      </c>
      <c r="B55" s="37">
        <v>271</v>
      </c>
      <c r="C55" s="38">
        <v>35</v>
      </c>
      <c r="D55" s="38">
        <v>39</v>
      </c>
      <c r="E55" s="39">
        <v>192</v>
      </c>
    </row>
    <row r="56" spans="1:5" x14ac:dyDescent="0.15">
      <c r="A56" s="13" t="s">
        <v>48</v>
      </c>
      <c r="B56" s="37">
        <v>1369</v>
      </c>
      <c r="C56" s="38">
        <v>311</v>
      </c>
      <c r="D56" s="38">
        <v>292</v>
      </c>
      <c r="E56" s="39">
        <v>690</v>
      </c>
    </row>
    <row r="57" spans="1:5" x14ac:dyDescent="0.15">
      <c r="A57" s="13" t="s">
        <v>49</v>
      </c>
      <c r="B57" s="37">
        <v>437</v>
      </c>
      <c r="C57" s="38">
        <v>102</v>
      </c>
      <c r="D57" s="38">
        <v>51</v>
      </c>
      <c r="E57" s="39">
        <v>194</v>
      </c>
    </row>
    <row r="58" spans="1:5" x14ac:dyDescent="0.15">
      <c r="A58" s="13" t="s">
        <v>50</v>
      </c>
      <c r="B58" s="37">
        <v>566</v>
      </c>
      <c r="C58" s="38">
        <v>106</v>
      </c>
      <c r="D58" s="38">
        <v>108</v>
      </c>
      <c r="E58" s="39">
        <v>304</v>
      </c>
    </row>
    <row r="59" spans="1:5" x14ac:dyDescent="0.15">
      <c r="A59" s="13" t="s">
        <v>51</v>
      </c>
      <c r="B59" s="40">
        <v>620</v>
      </c>
      <c r="C59" s="41">
        <v>118</v>
      </c>
      <c r="D59" s="41">
        <v>134</v>
      </c>
      <c r="E59" s="42">
        <v>341</v>
      </c>
    </row>
    <row r="60" spans="1:5" ht="12.75" thickBot="1" x14ac:dyDescent="0.2">
      <c r="A60" s="14" t="s">
        <v>66</v>
      </c>
      <c r="B60" s="26">
        <f>SUM(B53:B59)</f>
        <v>3927</v>
      </c>
      <c r="C60" s="27">
        <f>SUM(C53:C59)</f>
        <v>808</v>
      </c>
      <c r="D60" s="27">
        <f>SUM(D53:D59)</f>
        <v>747</v>
      </c>
      <c r="E60" s="28">
        <f>SUM(E53:E59)</f>
        <v>2065</v>
      </c>
    </row>
    <row r="61" spans="1:5" ht="12.75" thickBot="1" x14ac:dyDescent="0.2">
      <c r="A61" s="15" t="s">
        <v>52</v>
      </c>
      <c r="B61" s="43">
        <v>185</v>
      </c>
      <c r="C61" s="44">
        <v>21</v>
      </c>
      <c r="D61" s="44">
        <v>13</v>
      </c>
      <c r="E61" s="45">
        <v>143</v>
      </c>
    </row>
    <row r="62" spans="1:5" ht="13.5" thickTop="1" thickBot="1" x14ac:dyDescent="0.2">
      <c r="A62" s="16" t="s">
        <v>67</v>
      </c>
      <c r="B62" s="17">
        <f>B5+B14+B24+B29+B34+B41+B47+B52+B60+B61</f>
        <v>57246</v>
      </c>
      <c r="C62" s="21">
        <f>C5+C14+C24+C29+C34+C41+C47+C52+C60+C61</f>
        <v>17557</v>
      </c>
      <c r="D62" s="21">
        <f>D5+D14+D24+D29+D34+D41+D47+D52+D60+D61</f>
        <v>17524</v>
      </c>
      <c r="E62" s="22">
        <f>E5+E14+E24+E29+E34+E41+E47+E52+E60+E61</f>
        <v>20204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zoomScaleNormal="100" workbookViewId="0">
      <selection activeCell="G21" sqref="G21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71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72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33082</v>
      </c>
      <c r="C5" s="32">
        <v>12893</v>
      </c>
      <c r="D5" s="32">
        <v>13072</v>
      </c>
      <c r="E5" s="33">
        <v>6760</v>
      </c>
    </row>
    <row r="6" spans="1:9" ht="13.5" thickTop="1" thickBot="1" x14ac:dyDescent="0.2">
      <c r="A6" s="10" t="s">
        <v>58</v>
      </c>
      <c r="B6" s="18">
        <f>SUM(B62,-B5)</f>
        <v>17603</v>
      </c>
      <c r="C6" s="19">
        <f>SUM(C62,-C5)</f>
        <v>3724</v>
      </c>
      <c r="D6" s="19">
        <f>SUM(D62,-D5)</f>
        <v>3269</v>
      </c>
      <c r="E6" s="20">
        <f>SUM(E62,-E5)</f>
        <v>9484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5.4358026187516693E-2</v>
      </c>
    </row>
    <row r="8" spans="1:9" x14ac:dyDescent="0.15">
      <c r="A8" s="12" t="s">
        <v>2</v>
      </c>
      <c r="B8" s="47">
        <v>366</v>
      </c>
      <c r="C8" s="35">
        <v>117</v>
      </c>
      <c r="D8" s="35">
        <v>89</v>
      </c>
      <c r="E8" s="36">
        <v>150</v>
      </c>
      <c r="G8" s="1" t="s">
        <v>6</v>
      </c>
      <c r="H8" s="6">
        <f>H11/H12</f>
        <v>1.7525194947819085E-2</v>
      </c>
    </row>
    <row r="9" spans="1:9" x14ac:dyDescent="0.15">
      <c r="A9" s="13" t="s">
        <v>3</v>
      </c>
      <c r="B9" s="48">
        <v>1589</v>
      </c>
      <c r="C9" s="38">
        <v>472</v>
      </c>
      <c r="D9" s="38">
        <v>457</v>
      </c>
      <c r="E9" s="39">
        <v>607</v>
      </c>
    </row>
    <row r="10" spans="1:9" x14ac:dyDescent="0.15">
      <c r="A10" s="13" t="s">
        <v>5</v>
      </c>
      <c r="B10" s="48">
        <v>778</v>
      </c>
      <c r="C10" s="38">
        <v>167</v>
      </c>
      <c r="D10" s="38">
        <v>149</v>
      </c>
      <c r="E10" s="39">
        <v>378</v>
      </c>
      <c r="G10" s="1" t="s">
        <v>9</v>
      </c>
      <c r="H10" s="7">
        <f>B62</f>
        <v>50685</v>
      </c>
      <c r="I10" s="1" t="s">
        <v>10</v>
      </c>
    </row>
    <row r="11" spans="1:9" x14ac:dyDescent="0.15">
      <c r="A11" s="13" t="s">
        <v>7</v>
      </c>
      <c r="B11" s="48">
        <v>161</v>
      </c>
      <c r="C11" s="38">
        <v>41</v>
      </c>
      <c r="D11" s="38">
        <v>36</v>
      </c>
      <c r="E11" s="39">
        <v>77</v>
      </c>
      <c r="G11" s="1" t="s">
        <v>12</v>
      </c>
      <c r="H11" s="7">
        <f>D62</f>
        <v>16341</v>
      </c>
      <c r="I11" s="1" t="s">
        <v>10</v>
      </c>
    </row>
    <row r="12" spans="1:9" x14ac:dyDescent="0.15">
      <c r="A12" s="13" t="s">
        <v>8</v>
      </c>
      <c r="B12" s="48">
        <v>451</v>
      </c>
      <c r="C12" s="38">
        <v>66</v>
      </c>
      <c r="D12" s="38">
        <v>75</v>
      </c>
      <c r="E12" s="39">
        <v>299</v>
      </c>
      <c r="G12" s="1" t="s">
        <v>75</v>
      </c>
      <c r="H12" s="49">
        <v>932429</v>
      </c>
      <c r="I12" s="1" t="s">
        <v>10</v>
      </c>
    </row>
    <row r="13" spans="1:9" x14ac:dyDescent="0.15">
      <c r="A13" s="13" t="s">
        <v>11</v>
      </c>
      <c r="B13" s="48">
        <v>491</v>
      </c>
      <c r="C13" s="38">
        <v>102</v>
      </c>
      <c r="D13" s="38">
        <v>76</v>
      </c>
      <c r="E13" s="39">
        <v>301</v>
      </c>
    </row>
    <row r="14" spans="1:9" ht="12.75" thickBot="1" x14ac:dyDescent="0.2">
      <c r="A14" s="14" t="s">
        <v>59</v>
      </c>
      <c r="B14" s="26">
        <f>SUM(B8:B13)</f>
        <v>3836</v>
      </c>
      <c r="C14" s="27">
        <f>SUM(C8:C13)</f>
        <v>965</v>
      </c>
      <c r="D14" s="27">
        <f>SUM(D8:D13)</f>
        <v>882</v>
      </c>
      <c r="E14" s="28">
        <f>SUM(E8:E13)</f>
        <v>1812</v>
      </c>
    </row>
    <row r="15" spans="1:9" x14ac:dyDescent="0.15">
      <c r="A15" s="12" t="s">
        <v>13</v>
      </c>
      <c r="B15" s="34">
        <v>763</v>
      </c>
      <c r="C15" s="35">
        <v>154</v>
      </c>
      <c r="D15" s="35">
        <v>116</v>
      </c>
      <c r="E15" s="36">
        <v>392</v>
      </c>
    </row>
    <row r="16" spans="1:9" x14ac:dyDescent="0.15">
      <c r="A16" s="13" t="s">
        <v>14</v>
      </c>
      <c r="B16" s="37">
        <v>1923</v>
      </c>
      <c r="C16" s="38">
        <v>458</v>
      </c>
      <c r="D16" s="38">
        <v>308</v>
      </c>
      <c r="E16" s="39">
        <v>1043</v>
      </c>
    </row>
    <row r="17" spans="1:5" x14ac:dyDescent="0.15">
      <c r="A17" s="13" t="s">
        <v>15</v>
      </c>
      <c r="B17" s="37">
        <v>1130</v>
      </c>
      <c r="C17" s="38">
        <v>272</v>
      </c>
      <c r="D17" s="38">
        <v>304</v>
      </c>
      <c r="E17" s="39">
        <v>507</v>
      </c>
    </row>
    <row r="18" spans="1:5" x14ac:dyDescent="0.15">
      <c r="A18" s="13" t="s">
        <v>16</v>
      </c>
      <c r="B18" s="37">
        <v>267</v>
      </c>
      <c r="C18" s="38">
        <v>46</v>
      </c>
      <c r="D18" s="38">
        <v>49</v>
      </c>
      <c r="E18" s="39">
        <v>157</v>
      </c>
    </row>
    <row r="19" spans="1:5" x14ac:dyDescent="0.15">
      <c r="A19" s="13" t="s">
        <v>17</v>
      </c>
      <c r="B19" s="37">
        <v>1109</v>
      </c>
      <c r="C19" s="38">
        <v>215</v>
      </c>
      <c r="D19" s="38">
        <v>187</v>
      </c>
      <c r="E19" s="39">
        <v>672</v>
      </c>
    </row>
    <row r="20" spans="1:5" x14ac:dyDescent="0.15">
      <c r="A20" s="13" t="s">
        <v>18</v>
      </c>
      <c r="B20" s="37">
        <v>33</v>
      </c>
      <c r="C20" s="38">
        <v>14</v>
      </c>
      <c r="D20" s="38">
        <v>10</v>
      </c>
      <c r="E20" s="39">
        <v>9</v>
      </c>
    </row>
    <row r="21" spans="1:5" x14ac:dyDescent="0.15">
      <c r="A21" s="13" t="s">
        <v>19</v>
      </c>
      <c r="B21" s="37">
        <v>180</v>
      </c>
      <c r="C21" s="38">
        <v>41</v>
      </c>
      <c r="D21" s="38">
        <v>24</v>
      </c>
      <c r="E21" s="39">
        <v>115</v>
      </c>
    </row>
    <row r="22" spans="1:5" x14ac:dyDescent="0.15">
      <c r="A22" s="13" t="s">
        <v>24</v>
      </c>
      <c r="B22" s="37">
        <v>117</v>
      </c>
      <c r="C22" s="38">
        <v>28</v>
      </c>
      <c r="D22" s="38">
        <v>40</v>
      </c>
      <c r="E22" s="39">
        <v>46</v>
      </c>
    </row>
    <row r="23" spans="1:5" x14ac:dyDescent="0.15">
      <c r="A23" s="13" t="s">
        <v>27</v>
      </c>
      <c r="B23" s="37">
        <v>328</v>
      </c>
      <c r="C23" s="38">
        <v>66</v>
      </c>
      <c r="D23" s="38">
        <v>37</v>
      </c>
      <c r="E23" s="39">
        <v>214</v>
      </c>
    </row>
    <row r="24" spans="1:5" ht="12.75" thickBot="1" x14ac:dyDescent="0.2">
      <c r="A24" s="14" t="s">
        <v>60</v>
      </c>
      <c r="B24" s="26">
        <f>SUM(B15:B23)</f>
        <v>5850</v>
      </c>
      <c r="C24" s="27">
        <f>SUM(C15:C23)</f>
        <v>1294</v>
      </c>
      <c r="D24" s="27">
        <f>SUM(D15:D23)</f>
        <v>1075</v>
      </c>
      <c r="E24" s="28">
        <f>SUM(E15:E23)</f>
        <v>3155</v>
      </c>
    </row>
    <row r="25" spans="1:5" x14ac:dyDescent="0.15">
      <c r="A25" s="12" t="s">
        <v>20</v>
      </c>
      <c r="B25" s="34">
        <v>312</v>
      </c>
      <c r="C25" s="35">
        <v>52</v>
      </c>
      <c r="D25" s="35">
        <v>54</v>
      </c>
      <c r="E25" s="36">
        <v>199</v>
      </c>
    </row>
    <row r="26" spans="1:5" x14ac:dyDescent="0.15">
      <c r="A26" s="13" t="s">
        <v>21</v>
      </c>
      <c r="B26" s="37">
        <v>67</v>
      </c>
      <c r="C26" s="38">
        <v>11</v>
      </c>
      <c r="D26" s="38">
        <v>10</v>
      </c>
      <c r="E26" s="39">
        <v>36</v>
      </c>
    </row>
    <row r="27" spans="1:5" x14ac:dyDescent="0.15">
      <c r="A27" s="13" t="s">
        <v>22</v>
      </c>
      <c r="B27" s="37">
        <v>109</v>
      </c>
      <c r="C27" s="38">
        <v>12</v>
      </c>
      <c r="D27" s="38">
        <v>34</v>
      </c>
      <c r="E27" s="39">
        <v>42</v>
      </c>
    </row>
    <row r="28" spans="1:5" x14ac:dyDescent="0.15">
      <c r="A28" s="13" t="s">
        <v>23</v>
      </c>
      <c r="B28" s="37">
        <v>28</v>
      </c>
      <c r="C28" s="38">
        <v>6</v>
      </c>
      <c r="D28" s="38">
        <v>4</v>
      </c>
      <c r="E28" s="39">
        <v>17</v>
      </c>
    </row>
    <row r="29" spans="1:5" ht="12.75" thickBot="1" x14ac:dyDescent="0.2">
      <c r="A29" s="14" t="s">
        <v>61</v>
      </c>
      <c r="B29" s="26">
        <f>SUM(B25:B28)</f>
        <v>516</v>
      </c>
      <c r="C29" s="27">
        <f>SUM(C25:C28)</f>
        <v>81</v>
      </c>
      <c r="D29" s="27">
        <f>SUM(D25:D28)</f>
        <v>102</v>
      </c>
      <c r="E29" s="28">
        <f>SUM(E25:E28)</f>
        <v>294</v>
      </c>
    </row>
    <row r="30" spans="1:5" x14ac:dyDescent="0.15">
      <c r="A30" s="12" t="s">
        <v>25</v>
      </c>
      <c r="B30" s="34">
        <v>647</v>
      </c>
      <c r="C30" s="35">
        <v>152</v>
      </c>
      <c r="D30" s="35">
        <v>110</v>
      </c>
      <c r="E30" s="36">
        <v>348</v>
      </c>
    </row>
    <row r="31" spans="1:5" x14ac:dyDescent="0.15">
      <c r="A31" s="13" t="s">
        <v>26</v>
      </c>
      <c r="B31" s="37">
        <v>208</v>
      </c>
      <c r="C31" s="38">
        <v>46</v>
      </c>
      <c r="D31" s="38">
        <v>46</v>
      </c>
      <c r="E31" s="39">
        <v>90</v>
      </c>
    </row>
    <row r="32" spans="1:5" x14ac:dyDescent="0.15">
      <c r="A32" s="13" t="s">
        <v>28</v>
      </c>
      <c r="B32" s="37">
        <v>899</v>
      </c>
      <c r="C32" s="38">
        <v>115</v>
      </c>
      <c r="D32" s="38">
        <v>139</v>
      </c>
      <c r="E32" s="39">
        <v>573</v>
      </c>
    </row>
    <row r="33" spans="1:5" x14ac:dyDescent="0.15">
      <c r="A33" s="13" t="s">
        <v>29</v>
      </c>
      <c r="B33" s="37">
        <v>227</v>
      </c>
      <c r="C33" s="38">
        <v>14</v>
      </c>
      <c r="D33" s="38">
        <v>10</v>
      </c>
      <c r="E33" s="39">
        <v>172</v>
      </c>
    </row>
    <row r="34" spans="1:5" ht="12.75" thickBot="1" x14ac:dyDescent="0.2">
      <c r="A34" s="14" t="s">
        <v>62</v>
      </c>
      <c r="B34" s="26">
        <f>SUM(B30:B33)</f>
        <v>1981</v>
      </c>
      <c r="C34" s="27">
        <f>SUM(C30:C33)</f>
        <v>327</v>
      </c>
      <c r="D34" s="27">
        <f>SUM(D30:D33)</f>
        <v>305</v>
      </c>
      <c r="E34" s="28">
        <f>SUM(E30:E33)</f>
        <v>1183</v>
      </c>
    </row>
    <row r="35" spans="1:5" x14ac:dyDescent="0.15">
      <c r="A35" s="12" t="s">
        <v>30</v>
      </c>
      <c r="B35" s="34">
        <v>137</v>
      </c>
      <c r="C35" s="35">
        <v>28</v>
      </c>
      <c r="D35" s="35">
        <v>35</v>
      </c>
      <c r="E35" s="36">
        <v>69</v>
      </c>
    </row>
    <row r="36" spans="1:5" x14ac:dyDescent="0.15">
      <c r="A36" s="13" t="s">
        <v>31</v>
      </c>
      <c r="B36" s="37">
        <v>131</v>
      </c>
      <c r="C36" s="38">
        <v>17</v>
      </c>
      <c r="D36" s="38">
        <v>14</v>
      </c>
      <c r="E36" s="39">
        <v>96</v>
      </c>
    </row>
    <row r="37" spans="1:5" x14ac:dyDescent="0.15">
      <c r="A37" s="13" t="s">
        <v>32</v>
      </c>
      <c r="B37" s="37">
        <v>27</v>
      </c>
      <c r="C37" s="38">
        <v>6</v>
      </c>
      <c r="D37" s="38">
        <v>3</v>
      </c>
      <c r="E37" s="39">
        <v>18</v>
      </c>
    </row>
    <row r="38" spans="1:5" x14ac:dyDescent="0.15">
      <c r="A38" s="13" t="s">
        <v>33</v>
      </c>
      <c r="B38" s="37">
        <v>401</v>
      </c>
      <c r="C38" s="38">
        <v>95</v>
      </c>
      <c r="D38" s="38">
        <v>80</v>
      </c>
      <c r="E38" s="39">
        <v>221</v>
      </c>
    </row>
    <row r="39" spans="1:5" x14ac:dyDescent="0.15">
      <c r="A39" s="13" t="s">
        <v>34</v>
      </c>
      <c r="B39" s="37">
        <v>170</v>
      </c>
      <c r="C39" s="38">
        <v>9</v>
      </c>
      <c r="D39" s="38">
        <v>11</v>
      </c>
      <c r="E39" s="39">
        <v>135</v>
      </c>
    </row>
    <row r="40" spans="1:5" x14ac:dyDescent="0.15">
      <c r="A40" s="13" t="s">
        <v>35</v>
      </c>
      <c r="B40" s="37">
        <v>18</v>
      </c>
      <c r="C40" s="38">
        <v>1</v>
      </c>
      <c r="D40" s="38">
        <v>1</v>
      </c>
      <c r="E40" s="39">
        <v>16</v>
      </c>
    </row>
    <row r="41" spans="1:5" ht="12.75" thickBot="1" x14ac:dyDescent="0.2">
      <c r="A41" s="14" t="s">
        <v>63</v>
      </c>
      <c r="B41" s="26">
        <f>SUM(B35:B40)</f>
        <v>884</v>
      </c>
      <c r="C41" s="27">
        <f>SUM(C35:C40)</f>
        <v>156</v>
      </c>
      <c r="D41" s="27">
        <f>SUM(D35:D40)</f>
        <v>144</v>
      </c>
      <c r="E41" s="28">
        <f>SUM(E35:E40)</f>
        <v>555</v>
      </c>
    </row>
    <row r="42" spans="1:5" x14ac:dyDescent="0.15">
      <c r="A42" s="12" t="s">
        <v>36</v>
      </c>
      <c r="B42" s="34">
        <v>294</v>
      </c>
      <c r="C42" s="35">
        <v>69</v>
      </c>
      <c r="D42" s="35">
        <v>83</v>
      </c>
      <c r="E42" s="36">
        <v>109</v>
      </c>
    </row>
    <row r="43" spans="1:5" x14ac:dyDescent="0.15">
      <c r="A43" s="13" t="s">
        <v>37</v>
      </c>
      <c r="B43" s="37">
        <v>307</v>
      </c>
      <c r="C43" s="38">
        <v>45</v>
      </c>
      <c r="D43" s="38">
        <v>43</v>
      </c>
      <c r="E43" s="39">
        <v>201</v>
      </c>
    </row>
    <row r="44" spans="1:5" x14ac:dyDescent="0.15">
      <c r="A44" s="13" t="s">
        <v>38</v>
      </c>
      <c r="B44" s="37">
        <v>478</v>
      </c>
      <c r="C44" s="38">
        <v>109</v>
      </c>
      <c r="D44" s="38">
        <v>84</v>
      </c>
      <c r="E44" s="39">
        <v>258</v>
      </c>
    </row>
    <row r="45" spans="1:5" x14ac:dyDescent="0.15">
      <c r="A45" s="13" t="s">
        <v>39</v>
      </c>
      <c r="B45" s="37">
        <v>308</v>
      </c>
      <c r="C45" s="38">
        <v>67</v>
      </c>
      <c r="D45" s="38">
        <v>61</v>
      </c>
      <c r="E45" s="39">
        <v>158</v>
      </c>
    </row>
    <row r="46" spans="1:5" x14ac:dyDescent="0.15">
      <c r="A46" s="13" t="s">
        <v>40</v>
      </c>
      <c r="B46" s="37">
        <v>84</v>
      </c>
      <c r="C46" s="38">
        <v>17</v>
      </c>
      <c r="D46" s="38">
        <v>16</v>
      </c>
      <c r="E46" s="39">
        <v>44</v>
      </c>
    </row>
    <row r="47" spans="1:5" ht="12.75" thickBot="1" x14ac:dyDescent="0.2">
      <c r="A47" s="14" t="s">
        <v>64</v>
      </c>
      <c r="B47" s="26">
        <f>SUM(B42:B46)</f>
        <v>1471</v>
      </c>
      <c r="C47" s="27">
        <f>SUM(C42:C46)</f>
        <v>307</v>
      </c>
      <c r="D47" s="27">
        <f>SUM(D42:D46)</f>
        <v>287</v>
      </c>
      <c r="E47" s="28">
        <f>SUM(E42:E46)</f>
        <v>770</v>
      </c>
    </row>
    <row r="48" spans="1:5" x14ac:dyDescent="0.15">
      <c r="A48" s="12" t="s">
        <v>41</v>
      </c>
      <c r="B48" s="34">
        <v>104</v>
      </c>
      <c r="C48" s="35">
        <v>16</v>
      </c>
      <c r="D48" s="35">
        <v>12</v>
      </c>
      <c r="E48" s="36">
        <v>70</v>
      </c>
    </row>
    <row r="49" spans="1:5" x14ac:dyDescent="0.15">
      <c r="A49" s="13" t="s">
        <v>42</v>
      </c>
      <c r="B49" s="37">
        <v>151</v>
      </c>
      <c r="C49" s="38">
        <v>15</v>
      </c>
      <c r="D49" s="38">
        <v>5</v>
      </c>
      <c r="E49" s="39">
        <v>126</v>
      </c>
    </row>
    <row r="50" spans="1:5" x14ac:dyDescent="0.15">
      <c r="A50" s="13" t="s">
        <v>43</v>
      </c>
      <c r="B50" s="37">
        <v>193</v>
      </c>
      <c r="C50" s="38">
        <v>32</v>
      </c>
      <c r="D50" s="38">
        <v>37</v>
      </c>
      <c r="E50" s="39">
        <v>120</v>
      </c>
    </row>
    <row r="51" spans="1:5" x14ac:dyDescent="0.15">
      <c r="A51" s="13" t="s">
        <v>44</v>
      </c>
      <c r="B51" s="37">
        <v>50</v>
      </c>
      <c r="C51" s="38">
        <v>17</v>
      </c>
      <c r="D51" s="38">
        <v>7</v>
      </c>
      <c r="E51" s="39">
        <v>24</v>
      </c>
    </row>
    <row r="52" spans="1:5" ht="12.75" thickBot="1" x14ac:dyDescent="0.2">
      <c r="A52" s="14" t="s">
        <v>65</v>
      </c>
      <c r="B52" s="26">
        <f>SUM(B48:B51)</f>
        <v>498</v>
      </c>
      <c r="C52" s="27">
        <f>SUM(C48:C51)</f>
        <v>80</v>
      </c>
      <c r="D52" s="27">
        <f>SUM(D48:D51)</f>
        <v>61</v>
      </c>
      <c r="E52" s="28">
        <f>SUM(E48:E51)</f>
        <v>340</v>
      </c>
    </row>
    <row r="53" spans="1:5" x14ac:dyDescent="0.15">
      <c r="A53" s="12" t="s">
        <v>45</v>
      </c>
      <c r="B53" s="34">
        <v>323</v>
      </c>
      <c r="C53" s="35">
        <v>70</v>
      </c>
      <c r="D53" s="35">
        <v>68</v>
      </c>
      <c r="E53" s="36">
        <v>158</v>
      </c>
    </row>
    <row r="54" spans="1:5" x14ac:dyDescent="0.15">
      <c r="A54" s="13" t="s">
        <v>46</v>
      </c>
      <c r="B54" s="37">
        <v>65</v>
      </c>
      <c r="C54" s="38">
        <v>11</v>
      </c>
      <c r="D54" s="38">
        <v>7</v>
      </c>
      <c r="E54" s="39">
        <v>44</v>
      </c>
    </row>
    <row r="55" spans="1:5" x14ac:dyDescent="0.15">
      <c r="A55" s="13" t="s">
        <v>47</v>
      </c>
      <c r="B55" s="37">
        <v>160</v>
      </c>
      <c r="C55" s="38">
        <v>23</v>
      </c>
      <c r="D55" s="38">
        <v>19</v>
      </c>
      <c r="E55" s="39">
        <v>111</v>
      </c>
    </row>
    <row r="56" spans="1:5" x14ac:dyDescent="0.15">
      <c r="A56" s="13" t="s">
        <v>48</v>
      </c>
      <c r="B56" s="37">
        <v>804</v>
      </c>
      <c r="C56" s="38">
        <v>206</v>
      </c>
      <c r="D56" s="38">
        <v>144</v>
      </c>
      <c r="E56" s="39">
        <v>391</v>
      </c>
    </row>
    <row r="57" spans="1:5" x14ac:dyDescent="0.15">
      <c r="A57" s="13" t="s">
        <v>49</v>
      </c>
      <c r="B57" s="37">
        <v>322</v>
      </c>
      <c r="C57" s="38">
        <v>63</v>
      </c>
      <c r="D57" s="38">
        <v>40</v>
      </c>
      <c r="E57" s="39">
        <v>114</v>
      </c>
    </row>
    <row r="58" spans="1:5" x14ac:dyDescent="0.15">
      <c r="A58" s="13" t="s">
        <v>50</v>
      </c>
      <c r="B58" s="37">
        <v>333</v>
      </c>
      <c r="C58" s="38">
        <v>41</v>
      </c>
      <c r="D58" s="38">
        <v>58</v>
      </c>
      <c r="E58" s="39">
        <v>198</v>
      </c>
    </row>
    <row r="59" spans="1:5" x14ac:dyDescent="0.15">
      <c r="A59" s="13" t="s">
        <v>51</v>
      </c>
      <c r="B59" s="40">
        <v>358</v>
      </c>
      <c r="C59" s="41">
        <v>79</v>
      </c>
      <c r="D59" s="41">
        <v>60</v>
      </c>
      <c r="E59" s="42">
        <v>210</v>
      </c>
    </row>
    <row r="60" spans="1:5" ht="12.75" thickBot="1" x14ac:dyDescent="0.2">
      <c r="A60" s="14" t="s">
        <v>66</v>
      </c>
      <c r="B60" s="26">
        <f>SUM(B53:B59)</f>
        <v>2365</v>
      </c>
      <c r="C60" s="27">
        <f>SUM(C53:C59)</f>
        <v>493</v>
      </c>
      <c r="D60" s="27">
        <f>SUM(D53:D59)</f>
        <v>396</v>
      </c>
      <c r="E60" s="28">
        <f>SUM(E53:E59)</f>
        <v>1226</v>
      </c>
    </row>
    <row r="61" spans="1:5" ht="12.75" thickBot="1" x14ac:dyDescent="0.2">
      <c r="A61" s="15" t="s">
        <v>52</v>
      </c>
      <c r="B61" s="43">
        <v>202</v>
      </c>
      <c r="C61" s="44">
        <v>21</v>
      </c>
      <c r="D61" s="44">
        <v>17</v>
      </c>
      <c r="E61" s="45">
        <v>149</v>
      </c>
    </row>
    <row r="62" spans="1:5" ht="13.5" thickTop="1" thickBot="1" x14ac:dyDescent="0.2">
      <c r="A62" s="16" t="s">
        <v>67</v>
      </c>
      <c r="B62" s="17">
        <f>B5+B14+B24+B29+B34+B41+B47+B52+B60+B61</f>
        <v>50685</v>
      </c>
      <c r="C62" s="21">
        <f>C5+C14+C24+C29+C34+C41+C47+C52+C60+C61</f>
        <v>16617</v>
      </c>
      <c r="D62" s="21">
        <f>D5+D14+D24+D29+D34+D41+D47+D52+D60+D61</f>
        <v>16341</v>
      </c>
      <c r="E62" s="22">
        <f>E5+E14+E24+E29+E34+E41+E47+E52+E60+E61</f>
        <v>16244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I63"/>
  <sheetViews>
    <sheetView zoomScaleNormal="100" workbookViewId="0">
      <selection activeCell="G16" sqref="G16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74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73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34699</v>
      </c>
      <c r="C5" s="32">
        <v>13801</v>
      </c>
      <c r="D5" s="32">
        <v>13856</v>
      </c>
      <c r="E5" s="33">
        <v>6673</v>
      </c>
    </row>
    <row r="6" spans="1:9" ht="13.5" thickTop="1" thickBot="1" x14ac:dyDescent="0.2">
      <c r="A6" s="10" t="s">
        <v>58</v>
      </c>
      <c r="B6" s="18">
        <f>SUM(B62,-B5)</f>
        <v>20405</v>
      </c>
      <c r="C6" s="19">
        <f>SUM(C62,-C5)</f>
        <v>4522</v>
      </c>
      <c r="D6" s="19">
        <f>SUM(D62,-D5)</f>
        <v>4154</v>
      </c>
      <c r="E6" s="20">
        <f>SUM(E62,-E5)</f>
        <v>10456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5.9156517211579239E-2</v>
      </c>
    </row>
    <row r="8" spans="1:9" x14ac:dyDescent="0.15">
      <c r="A8" s="12" t="s">
        <v>2</v>
      </c>
      <c r="B8" s="47">
        <v>376</v>
      </c>
      <c r="C8" s="35">
        <v>103</v>
      </c>
      <c r="D8" s="35">
        <v>91</v>
      </c>
      <c r="E8" s="36">
        <v>175</v>
      </c>
      <c r="G8" s="1" t="s">
        <v>6</v>
      </c>
      <c r="H8" s="6">
        <f>H11/H12</f>
        <v>1.9334510652231091E-2</v>
      </c>
    </row>
    <row r="9" spans="1:9" x14ac:dyDescent="0.15">
      <c r="A9" s="13" t="s">
        <v>3</v>
      </c>
      <c r="B9" s="48">
        <v>1620</v>
      </c>
      <c r="C9" s="38">
        <v>503</v>
      </c>
      <c r="D9" s="38">
        <v>513</v>
      </c>
      <c r="E9" s="39">
        <v>561</v>
      </c>
    </row>
    <row r="10" spans="1:9" x14ac:dyDescent="0.15">
      <c r="A10" s="13" t="s">
        <v>5</v>
      </c>
      <c r="B10" s="48">
        <v>851</v>
      </c>
      <c r="C10" s="38">
        <v>203</v>
      </c>
      <c r="D10" s="38">
        <v>184</v>
      </c>
      <c r="E10" s="39">
        <v>379</v>
      </c>
      <c r="G10" s="1" t="s">
        <v>9</v>
      </c>
      <c r="H10" s="7">
        <f>B62</f>
        <v>55104</v>
      </c>
      <c r="I10" s="1" t="s">
        <v>10</v>
      </c>
    </row>
    <row r="11" spans="1:9" x14ac:dyDescent="0.15">
      <c r="A11" s="13" t="s">
        <v>7</v>
      </c>
      <c r="B11" s="48">
        <v>192</v>
      </c>
      <c r="C11" s="38">
        <v>40</v>
      </c>
      <c r="D11" s="38">
        <v>61</v>
      </c>
      <c r="E11" s="39">
        <v>86</v>
      </c>
      <c r="G11" s="1" t="s">
        <v>12</v>
      </c>
      <c r="H11" s="7">
        <f>D62</f>
        <v>18010</v>
      </c>
      <c r="I11" s="1" t="s">
        <v>10</v>
      </c>
    </row>
    <row r="12" spans="1:9" x14ac:dyDescent="0.15">
      <c r="A12" s="13" t="s">
        <v>8</v>
      </c>
      <c r="B12" s="48">
        <v>494</v>
      </c>
      <c r="C12" s="38">
        <v>70</v>
      </c>
      <c r="D12" s="38">
        <v>61</v>
      </c>
      <c r="E12" s="39">
        <v>338</v>
      </c>
      <c r="G12" s="1" t="s">
        <v>76</v>
      </c>
      <c r="H12" s="49">
        <v>931495</v>
      </c>
      <c r="I12" s="1" t="s">
        <v>10</v>
      </c>
    </row>
    <row r="13" spans="1:9" x14ac:dyDescent="0.15">
      <c r="A13" s="13" t="s">
        <v>11</v>
      </c>
      <c r="B13" s="48">
        <v>500</v>
      </c>
      <c r="C13" s="38">
        <v>109</v>
      </c>
      <c r="D13" s="38">
        <v>108</v>
      </c>
      <c r="E13" s="39">
        <v>269</v>
      </c>
    </row>
    <row r="14" spans="1:9" ht="12.75" thickBot="1" x14ac:dyDescent="0.2">
      <c r="A14" s="14" t="s">
        <v>59</v>
      </c>
      <c r="B14" s="26">
        <f>SUM(B8:B13)</f>
        <v>4033</v>
      </c>
      <c r="C14" s="27">
        <f>SUM(C8:C13)</f>
        <v>1028</v>
      </c>
      <c r="D14" s="27">
        <f>SUM(D8:D13)</f>
        <v>1018</v>
      </c>
      <c r="E14" s="28">
        <f>SUM(E8:E13)</f>
        <v>1808</v>
      </c>
    </row>
    <row r="15" spans="1:9" x14ac:dyDescent="0.15">
      <c r="A15" s="12" t="s">
        <v>13</v>
      </c>
      <c r="B15" s="34">
        <v>836</v>
      </c>
      <c r="C15" s="35">
        <v>203</v>
      </c>
      <c r="D15" s="35">
        <v>140</v>
      </c>
      <c r="E15" s="36">
        <v>392</v>
      </c>
    </row>
    <row r="16" spans="1:9" x14ac:dyDescent="0.15">
      <c r="A16" s="13" t="s">
        <v>14</v>
      </c>
      <c r="B16" s="37">
        <v>2132</v>
      </c>
      <c r="C16" s="38">
        <v>501</v>
      </c>
      <c r="D16" s="38">
        <v>407</v>
      </c>
      <c r="E16" s="39">
        <v>1072</v>
      </c>
    </row>
    <row r="17" spans="1:5" x14ac:dyDescent="0.15">
      <c r="A17" s="13" t="s">
        <v>15</v>
      </c>
      <c r="B17" s="37">
        <v>1302</v>
      </c>
      <c r="C17" s="38">
        <v>337</v>
      </c>
      <c r="D17" s="38">
        <v>331</v>
      </c>
      <c r="E17" s="39">
        <v>584</v>
      </c>
    </row>
    <row r="18" spans="1:5" x14ac:dyDescent="0.15">
      <c r="A18" s="13" t="s">
        <v>16</v>
      </c>
      <c r="B18" s="37">
        <v>362</v>
      </c>
      <c r="C18" s="38">
        <v>80</v>
      </c>
      <c r="D18" s="38">
        <v>68</v>
      </c>
      <c r="E18" s="39">
        <v>207</v>
      </c>
    </row>
    <row r="19" spans="1:5" x14ac:dyDescent="0.15">
      <c r="A19" s="13" t="s">
        <v>17</v>
      </c>
      <c r="B19" s="37">
        <v>1306</v>
      </c>
      <c r="C19" s="38">
        <v>274</v>
      </c>
      <c r="D19" s="38">
        <v>264</v>
      </c>
      <c r="E19" s="39">
        <v>730</v>
      </c>
    </row>
    <row r="20" spans="1:5" x14ac:dyDescent="0.15">
      <c r="A20" s="13" t="s">
        <v>18</v>
      </c>
      <c r="B20" s="37">
        <v>43</v>
      </c>
      <c r="C20" s="38">
        <v>14</v>
      </c>
      <c r="D20" s="38">
        <v>7</v>
      </c>
      <c r="E20" s="39">
        <v>22</v>
      </c>
    </row>
    <row r="21" spans="1:5" x14ac:dyDescent="0.15">
      <c r="A21" s="13" t="s">
        <v>19</v>
      </c>
      <c r="B21" s="37">
        <v>185</v>
      </c>
      <c r="C21" s="38">
        <v>44</v>
      </c>
      <c r="D21" s="38">
        <v>34</v>
      </c>
      <c r="E21" s="39">
        <v>105</v>
      </c>
    </row>
    <row r="22" spans="1:5" x14ac:dyDescent="0.15">
      <c r="A22" s="13" t="s">
        <v>24</v>
      </c>
      <c r="B22" s="37">
        <v>115</v>
      </c>
      <c r="C22" s="38">
        <v>26</v>
      </c>
      <c r="D22" s="38">
        <v>31</v>
      </c>
      <c r="E22" s="39">
        <v>55</v>
      </c>
    </row>
    <row r="23" spans="1:5" x14ac:dyDescent="0.15">
      <c r="A23" s="13" t="s">
        <v>27</v>
      </c>
      <c r="B23" s="37">
        <v>396</v>
      </c>
      <c r="C23" s="38">
        <v>81</v>
      </c>
      <c r="D23" s="38">
        <v>56</v>
      </c>
      <c r="E23" s="39">
        <v>248</v>
      </c>
    </row>
    <row r="24" spans="1:5" ht="12.75" thickBot="1" x14ac:dyDescent="0.2">
      <c r="A24" s="14" t="s">
        <v>60</v>
      </c>
      <c r="B24" s="26">
        <f>SUM(B15:B23)</f>
        <v>6677</v>
      </c>
      <c r="C24" s="27">
        <f>SUM(C15:C23)</f>
        <v>1560</v>
      </c>
      <c r="D24" s="27">
        <f>SUM(D15:D23)</f>
        <v>1338</v>
      </c>
      <c r="E24" s="28">
        <f>SUM(E15:E23)</f>
        <v>3415</v>
      </c>
    </row>
    <row r="25" spans="1:5" x14ac:dyDescent="0.15">
      <c r="A25" s="12" t="s">
        <v>20</v>
      </c>
      <c r="B25" s="34">
        <v>355</v>
      </c>
      <c r="C25" s="35">
        <v>58</v>
      </c>
      <c r="D25" s="35">
        <v>65</v>
      </c>
      <c r="E25" s="36">
        <v>225</v>
      </c>
    </row>
    <row r="26" spans="1:5" x14ac:dyDescent="0.15">
      <c r="A26" s="13" t="s">
        <v>21</v>
      </c>
      <c r="B26" s="37">
        <v>69</v>
      </c>
      <c r="C26" s="38">
        <v>15</v>
      </c>
      <c r="D26" s="38">
        <v>14</v>
      </c>
      <c r="E26" s="39">
        <v>32</v>
      </c>
    </row>
    <row r="27" spans="1:5" x14ac:dyDescent="0.15">
      <c r="A27" s="13" t="s">
        <v>22</v>
      </c>
      <c r="B27" s="37">
        <v>146</v>
      </c>
      <c r="C27" s="38">
        <v>22</v>
      </c>
      <c r="D27" s="38">
        <v>34</v>
      </c>
      <c r="E27" s="39">
        <v>62</v>
      </c>
    </row>
    <row r="28" spans="1:5" x14ac:dyDescent="0.15">
      <c r="A28" s="13" t="s">
        <v>23</v>
      </c>
      <c r="B28" s="37">
        <v>58</v>
      </c>
      <c r="C28" s="38">
        <v>11</v>
      </c>
      <c r="D28" s="38">
        <v>7</v>
      </c>
      <c r="E28" s="39">
        <v>37</v>
      </c>
    </row>
    <row r="29" spans="1:5" ht="12.75" thickBot="1" x14ac:dyDescent="0.2">
      <c r="A29" s="14" t="s">
        <v>61</v>
      </c>
      <c r="B29" s="26">
        <f>SUM(B25:B28)</f>
        <v>628</v>
      </c>
      <c r="C29" s="27">
        <f>SUM(C25:C28)</f>
        <v>106</v>
      </c>
      <c r="D29" s="27">
        <f>SUM(D25:D28)</f>
        <v>120</v>
      </c>
      <c r="E29" s="28">
        <f>SUM(E25:E28)</f>
        <v>356</v>
      </c>
    </row>
    <row r="30" spans="1:5" x14ac:dyDescent="0.15">
      <c r="A30" s="12" t="s">
        <v>25</v>
      </c>
      <c r="B30" s="34">
        <v>727</v>
      </c>
      <c r="C30" s="35">
        <v>191</v>
      </c>
      <c r="D30" s="35">
        <v>144</v>
      </c>
      <c r="E30" s="36">
        <v>352</v>
      </c>
    </row>
    <row r="31" spans="1:5" x14ac:dyDescent="0.15">
      <c r="A31" s="13" t="s">
        <v>26</v>
      </c>
      <c r="B31" s="37">
        <v>279</v>
      </c>
      <c r="C31" s="38">
        <v>51</v>
      </c>
      <c r="D31" s="38">
        <v>44</v>
      </c>
      <c r="E31" s="39">
        <v>148</v>
      </c>
    </row>
    <row r="32" spans="1:5" x14ac:dyDescent="0.15">
      <c r="A32" s="13" t="s">
        <v>28</v>
      </c>
      <c r="B32" s="37">
        <v>1002</v>
      </c>
      <c r="C32" s="38">
        <v>124</v>
      </c>
      <c r="D32" s="38">
        <v>174</v>
      </c>
      <c r="E32" s="39">
        <v>633</v>
      </c>
    </row>
    <row r="33" spans="1:5" x14ac:dyDescent="0.15">
      <c r="A33" s="13" t="s">
        <v>29</v>
      </c>
      <c r="B33" s="37">
        <v>327</v>
      </c>
      <c r="C33" s="38">
        <v>36</v>
      </c>
      <c r="D33" s="38">
        <v>20</v>
      </c>
      <c r="E33" s="39">
        <v>226</v>
      </c>
    </row>
    <row r="34" spans="1:5" ht="12.75" thickBot="1" x14ac:dyDescent="0.2">
      <c r="A34" s="14" t="s">
        <v>62</v>
      </c>
      <c r="B34" s="26">
        <f>SUM(B30:B33)</f>
        <v>2335</v>
      </c>
      <c r="C34" s="27">
        <f>SUM(C30:C33)</f>
        <v>402</v>
      </c>
      <c r="D34" s="27">
        <f>SUM(D30:D33)</f>
        <v>382</v>
      </c>
      <c r="E34" s="28">
        <f>SUM(E30:E33)</f>
        <v>1359</v>
      </c>
    </row>
    <row r="35" spans="1:5" x14ac:dyDescent="0.15">
      <c r="A35" s="12" t="s">
        <v>30</v>
      </c>
      <c r="B35" s="34">
        <v>132</v>
      </c>
      <c r="C35" s="35">
        <v>28</v>
      </c>
      <c r="D35" s="35">
        <v>27</v>
      </c>
      <c r="E35" s="36">
        <v>65</v>
      </c>
    </row>
    <row r="36" spans="1:5" x14ac:dyDescent="0.15">
      <c r="A36" s="13" t="s">
        <v>31</v>
      </c>
      <c r="B36" s="37">
        <v>218</v>
      </c>
      <c r="C36" s="38">
        <v>37</v>
      </c>
      <c r="D36" s="38">
        <v>19</v>
      </c>
      <c r="E36" s="39">
        <v>149</v>
      </c>
    </row>
    <row r="37" spans="1:5" x14ac:dyDescent="0.15">
      <c r="A37" s="13" t="s">
        <v>32</v>
      </c>
      <c r="B37" s="37">
        <v>45</v>
      </c>
      <c r="C37" s="38">
        <v>6</v>
      </c>
      <c r="D37" s="38">
        <v>12</v>
      </c>
      <c r="E37" s="39">
        <v>26</v>
      </c>
    </row>
    <row r="38" spans="1:5" x14ac:dyDescent="0.15">
      <c r="A38" s="13" t="s">
        <v>33</v>
      </c>
      <c r="B38" s="37">
        <v>488</v>
      </c>
      <c r="C38" s="38">
        <v>120</v>
      </c>
      <c r="D38" s="38">
        <v>119</v>
      </c>
      <c r="E38" s="39">
        <v>247</v>
      </c>
    </row>
    <row r="39" spans="1:5" x14ac:dyDescent="0.15">
      <c r="A39" s="13" t="s">
        <v>34</v>
      </c>
      <c r="B39" s="37">
        <v>161</v>
      </c>
      <c r="C39" s="38">
        <v>12</v>
      </c>
      <c r="D39" s="38">
        <v>12</v>
      </c>
      <c r="E39" s="39">
        <v>129</v>
      </c>
    </row>
    <row r="40" spans="1:5" x14ac:dyDescent="0.15">
      <c r="A40" s="13" t="s">
        <v>35</v>
      </c>
      <c r="B40" s="37">
        <v>19</v>
      </c>
      <c r="C40" s="38">
        <v>3</v>
      </c>
      <c r="D40" s="38">
        <v>1</v>
      </c>
      <c r="E40" s="39">
        <v>15</v>
      </c>
    </row>
    <row r="41" spans="1:5" ht="12.75" thickBot="1" x14ac:dyDescent="0.2">
      <c r="A41" s="14" t="s">
        <v>63</v>
      </c>
      <c r="B41" s="26">
        <f>SUM(B35:B40)</f>
        <v>1063</v>
      </c>
      <c r="C41" s="27">
        <f>SUM(C35:C40)</f>
        <v>206</v>
      </c>
      <c r="D41" s="27">
        <f>SUM(D35:D40)</f>
        <v>190</v>
      </c>
      <c r="E41" s="28">
        <f>SUM(E35:E40)</f>
        <v>631</v>
      </c>
    </row>
    <row r="42" spans="1:5" x14ac:dyDescent="0.15">
      <c r="A42" s="12" t="s">
        <v>36</v>
      </c>
      <c r="B42" s="34">
        <v>374</v>
      </c>
      <c r="C42" s="35">
        <v>122</v>
      </c>
      <c r="D42" s="35">
        <v>99</v>
      </c>
      <c r="E42" s="36">
        <v>118</v>
      </c>
    </row>
    <row r="43" spans="1:5" x14ac:dyDescent="0.15">
      <c r="A43" s="13" t="s">
        <v>37</v>
      </c>
      <c r="B43" s="37">
        <v>414</v>
      </c>
      <c r="C43" s="38">
        <v>57</v>
      </c>
      <c r="D43" s="38">
        <v>71</v>
      </c>
      <c r="E43" s="39">
        <v>253</v>
      </c>
    </row>
    <row r="44" spans="1:5" x14ac:dyDescent="0.15">
      <c r="A44" s="13" t="s">
        <v>38</v>
      </c>
      <c r="B44" s="37">
        <v>559</v>
      </c>
      <c r="C44" s="38">
        <v>117</v>
      </c>
      <c r="D44" s="38">
        <v>106</v>
      </c>
      <c r="E44" s="39">
        <v>301</v>
      </c>
    </row>
    <row r="45" spans="1:5" x14ac:dyDescent="0.15">
      <c r="A45" s="13" t="s">
        <v>39</v>
      </c>
      <c r="B45" s="37">
        <v>368</v>
      </c>
      <c r="C45" s="38">
        <v>102</v>
      </c>
      <c r="D45" s="38">
        <v>68</v>
      </c>
      <c r="E45" s="39">
        <v>188</v>
      </c>
    </row>
    <row r="46" spans="1:5" x14ac:dyDescent="0.15">
      <c r="A46" s="13" t="s">
        <v>40</v>
      </c>
      <c r="B46" s="37">
        <v>121</v>
      </c>
      <c r="C46" s="38">
        <v>38</v>
      </c>
      <c r="D46" s="38">
        <v>23</v>
      </c>
      <c r="E46" s="39">
        <v>57</v>
      </c>
    </row>
    <row r="47" spans="1:5" ht="12.75" thickBot="1" x14ac:dyDescent="0.2">
      <c r="A47" s="14" t="s">
        <v>64</v>
      </c>
      <c r="B47" s="26">
        <f>SUM(B42:B46)</f>
        <v>1836</v>
      </c>
      <c r="C47" s="27">
        <f>SUM(C42:C46)</f>
        <v>436</v>
      </c>
      <c r="D47" s="27">
        <f>SUM(D42:D46)</f>
        <v>367</v>
      </c>
      <c r="E47" s="28">
        <f>SUM(E42:E46)</f>
        <v>917</v>
      </c>
    </row>
    <row r="48" spans="1:5" x14ac:dyDescent="0.15">
      <c r="A48" s="12" t="s">
        <v>41</v>
      </c>
      <c r="B48" s="34">
        <v>140</v>
      </c>
      <c r="C48" s="35">
        <v>44</v>
      </c>
      <c r="D48" s="35">
        <v>15</v>
      </c>
      <c r="E48" s="36">
        <v>75</v>
      </c>
    </row>
    <row r="49" spans="1:5" x14ac:dyDescent="0.15">
      <c r="A49" s="13" t="s">
        <v>42</v>
      </c>
      <c r="B49" s="37">
        <v>200</v>
      </c>
      <c r="C49" s="38">
        <v>17</v>
      </c>
      <c r="D49" s="38">
        <v>23</v>
      </c>
      <c r="E49" s="39">
        <v>149</v>
      </c>
    </row>
    <row r="50" spans="1:5" x14ac:dyDescent="0.15">
      <c r="A50" s="13" t="s">
        <v>43</v>
      </c>
      <c r="B50" s="37">
        <v>211</v>
      </c>
      <c r="C50" s="38">
        <v>39</v>
      </c>
      <c r="D50" s="38">
        <v>49</v>
      </c>
      <c r="E50" s="39">
        <v>117</v>
      </c>
    </row>
    <row r="51" spans="1:5" x14ac:dyDescent="0.15">
      <c r="A51" s="13" t="s">
        <v>44</v>
      </c>
      <c r="B51" s="37">
        <v>95</v>
      </c>
      <c r="C51" s="38">
        <v>21</v>
      </c>
      <c r="D51" s="38">
        <v>14</v>
      </c>
      <c r="E51" s="39">
        <v>58</v>
      </c>
    </row>
    <row r="52" spans="1:5" ht="12.75" thickBot="1" x14ac:dyDescent="0.2">
      <c r="A52" s="14" t="s">
        <v>65</v>
      </c>
      <c r="B52" s="26">
        <f>SUM(B48:B51)</f>
        <v>646</v>
      </c>
      <c r="C52" s="27">
        <f>SUM(C48:C51)</f>
        <v>121</v>
      </c>
      <c r="D52" s="27">
        <f>SUM(D48:D51)</f>
        <v>101</v>
      </c>
      <c r="E52" s="28">
        <f>SUM(E48:E51)</f>
        <v>399</v>
      </c>
    </row>
    <row r="53" spans="1:5" x14ac:dyDescent="0.15">
      <c r="A53" s="12" t="s">
        <v>45</v>
      </c>
      <c r="B53" s="34">
        <v>463</v>
      </c>
      <c r="C53" s="35">
        <v>116</v>
      </c>
      <c r="D53" s="35">
        <v>103</v>
      </c>
      <c r="E53" s="36">
        <v>198</v>
      </c>
    </row>
    <row r="54" spans="1:5" x14ac:dyDescent="0.15">
      <c r="A54" s="13" t="s">
        <v>46</v>
      </c>
      <c r="B54" s="37">
        <v>74</v>
      </c>
      <c r="C54" s="38">
        <v>12</v>
      </c>
      <c r="D54" s="38">
        <v>14</v>
      </c>
      <c r="E54" s="39">
        <v>42</v>
      </c>
    </row>
    <row r="55" spans="1:5" x14ac:dyDescent="0.15">
      <c r="A55" s="13" t="s">
        <v>47</v>
      </c>
      <c r="B55" s="37">
        <v>222</v>
      </c>
      <c r="C55" s="38">
        <v>39</v>
      </c>
      <c r="D55" s="38">
        <v>30</v>
      </c>
      <c r="E55" s="39">
        <v>149</v>
      </c>
    </row>
    <row r="56" spans="1:5" x14ac:dyDescent="0.15">
      <c r="A56" s="13" t="s">
        <v>48</v>
      </c>
      <c r="B56" s="37">
        <v>1009</v>
      </c>
      <c r="C56" s="38">
        <v>231</v>
      </c>
      <c r="D56" s="38">
        <v>227</v>
      </c>
      <c r="E56" s="39">
        <v>466</v>
      </c>
    </row>
    <row r="57" spans="1:5" x14ac:dyDescent="0.15">
      <c r="A57" s="13" t="s">
        <v>49</v>
      </c>
      <c r="B57" s="37">
        <v>361</v>
      </c>
      <c r="C57" s="38">
        <v>81</v>
      </c>
      <c r="D57" s="38">
        <v>52</v>
      </c>
      <c r="E57" s="39">
        <v>132</v>
      </c>
    </row>
    <row r="58" spans="1:5" x14ac:dyDescent="0.15">
      <c r="A58" s="13" t="s">
        <v>50</v>
      </c>
      <c r="B58" s="37">
        <v>484</v>
      </c>
      <c r="C58" s="38">
        <v>68</v>
      </c>
      <c r="D58" s="38">
        <v>86</v>
      </c>
      <c r="E58" s="39">
        <v>272</v>
      </c>
    </row>
    <row r="59" spans="1:5" x14ac:dyDescent="0.15">
      <c r="A59" s="13" t="s">
        <v>51</v>
      </c>
      <c r="B59" s="40">
        <v>434</v>
      </c>
      <c r="C59" s="41">
        <v>99</v>
      </c>
      <c r="D59" s="41">
        <v>114</v>
      </c>
      <c r="E59" s="42">
        <v>213</v>
      </c>
    </row>
    <row r="60" spans="1:5" ht="12.75" thickBot="1" x14ac:dyDescent="0.2">
      <c r="A60" s="14" t="s">
        <v>66</v>
      </c>
      <c r="B60" s="26">
        <f>SUM(B53:B59)</f>
        <v>3047</v>
      </c>
      <c r="C60" s="27">
        <f>SUM(C53:C59)</f>
        <v>646</v>
      </c>
      <c r="D60" s="27">
        <f>SUM(D53:D59)</f>
        <v>626</v>
      </c>
      <c r="E60" s="28">
        <f>SUM(E53:E59)</f>
        <v>1472</v>
      </c>
    </row>
    <row r="61" spans="1:5" ht="12.75" thickBot="1" x14ac:dyDescent="0.2">
      <c r="A61" s="15" t="s">
        <v>52</v>
      </c>
      <c r="B61" s="43">
        <v>140</v>
      </c>
      <c r="C61" s="44">
        <v>17</v>
      </c>
      <c r="D61" s="44">
        <v>12</v>
      </c>
      <c r="E61" s="45">
        <v>99</v>
      </c>
    </row>
    <row r="62" spans="1:5" ht="13.5" thickTop="1" thickBot="1" x14ac:dyDescent="0.2">
      <c r="A62" s="16" t="s">
        <v>67</v>
      </c>
      <c r="B62" s="17">
        <f>B5+B14+B24+B29+B34+B41+B47+B52+B60+B61</f>
        <v>55104</v>
      </c>
      <c r="C62" s="21">
        <f>C5+C14+C24+C29+C34+C41+C47+C52+C60+C61</f>
        <v>18323</v>
      </c>
      <c r="D62" s="21">
        <f>D5+D14+D24+D29+D34+D41+D47+D52+D60+D61</f>
        <v>18010</v>
      </c>
      <c r="E62" s="22">
        <f>E5+E14+E24+E29+E34+E41+E47+E52+E60+E61</f>
        <v>17129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3"/>
  <sheetViews>
    <sheetView zoomScaleNormal="100" workbookViewId="0">
      <selection activeCell="G15" sqref="G15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77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39074</v>
      </c>
      <c r="C5" s="32">
        <v>15643</v>
      </c>
      <c r="D5" s="32">
        <v>15595</v>
      </c>
      <c r="E5" s="33">
        <v>7425</v>
      </c>
    </row>
    <row r="6" spans="1:9" ht="13.5" thickTop="1" thickBot="1" x14ac:dyDescent="0.2">
      <c r="A6" s="10" t="s">
        <v>58</v>
      </c>
      <c r="B6" s="18">
        <f>SUM(B62,-B5)</f>
        <v>26626</v>
      </c>
      <c r="C6" s="19">
        <f>SUM(C62,-C5)</f>
        <v>6228</v>
      </c>
      <c r="D6" s="19">
        <f>SUM(D62,-D5)</f>
        <v>5821</v>
      </c>
      <c r="E6" s="20">
        <f>SUM(E62,-E5)</f>
        <v>13252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7.046279146338455E-2</v>
      </c>
    </row>
    <row r="8" spans="1:9" x14ac:dyDescent="0.15">
      <c r="A8" s="12" t="s">
        <v>2</v>
      </c>
      <c r="B8" s="47">
        <v>485</v>
      </c>
      <c r="C8" s="35">
        <v>142</v>
      </c>
      <c r="D8" s="35">
        <v>143</v>
      </c>
      <c r="E8" s="36">
        <v>191</v>
      </c>
      <c r="G8" s="1" t="s">
        <v>6</v>
      </c>
      <c r="H8" s="6">
        <f>H11/H12</f>
        <v>2.2968510532417712E-2</v>
      </c>
    </row>
    <row r="9" spans="1:9" x14ac:dyDescent="0.15">
      <c r="A9" s="13" t="s">
        <v>3</v>
      </c>
      <c r="B9" s="48">
        <v>2035</v>
      </c>
      <c r="C9" s="38">
        <v>638</v>
      </c>
      <c r="D9" s="38">
        <v>630</v>
      </c>
      <c r="E9" s="39">
        <v>700</v>
      </c>
    </row>
    <row r="10" spans="1:9" x14ac:dyDescent="0.15">
      <c r="A10" s="13" t="s">
        <v>5</v>
      </c>
      <c r="B10" s="48">
        <v>1006</v>
      </c>
      <c r="C10" s="38">
        <v>233</v>
      </c>
      <c r="D10" s="38">
        <v>223</v>
      </c>
      <c r="E10" s="39">
        <v>451</v>
      </c>
      <c r="G10" s="1" t="s">
        <v>9</v>
      </c>
      <c r="H10" s="7">
        <f>B62</f>
        <v>65700</v>
      </c>
      <c r="I10" s="1" t="s">
        <v>10</v>
      </c>
    </row>
    <row r="11" spans="1:9" x14ac:dyDescent="0.15">
      <c r="A11" s="13" t="s">
        <v>7</v>
      </c>
      <c r="B11" s="48">
        <v>236</v>
      </c>
      <c r="C11" s="38">
        <v>59</v>
      </c>
      <c r="D11" s="38">
        <v>43</v>
      </c>
      <c r="E11" s="39">
        <v>122</v>
      </c>
      <c r="G11" s="1" t="s">
        <v>12</v>
      </c>
      <c r="H11" s="7">
        <f>D62</f>
        <v>21416</v>
      </c>
      <c r="I11" s="1" t="s">
        <v>10</v>
      </c>
    </row>
    <row r="12" spans="1:9" x14ac:dyDescent="0.15">
      <c r="A12" s="13" t="s">
        <v>8</v>
      </c>
      <c r="B12" s="48">
        <v>546</v>
      </c>
      <c r="C12" s="38">
        <v>82</v>
      </c>
      <c r="D12" s="38">
        <v>92</v>
      </c>
      <c r="E12" s="39">
        <v>357</v>
      </c>
      <c r="G12" s="1" t="s">
        <v>79</v>
      </c>
      <c r="H12" s="49">
        <v>932407</v>
      </c>
      <c r="I12" s="1" t="s">
        <v>10</v>
      </c>
    </row>
    <row r="13" spans="1:9" x14ac:dyDescent="0.15">
      <c r="A13" s="13" t="s">
        <v>11</v>
      </c>
      <c r="B13" s="48">
        <v>631</v>
      </c>
      <c r="C13" s="38">
        <v>137</v>
      </c>
      <c r="D13" s="38">
        <v>126</v>
      </c>
      <c r="E13" s="39">
        <v>346</v>
      </c>
    </row>
    <row r="14" spans="1:9" ht="12.75" thickBot="1" x14ac:dyDescent="0.2">
      <c r="A14" s="14" t="s">
        <v>59</v>
      </c>
      <c r="B14" s="26">
        <f>SUM(B8:B13)</f>
        <v>4939</v>
      </c>
      <c r="C14" s="27">
        <f>SUM(C8:C13)</f>
        <v>1291</v>
      </c>
      <c r="D14" s="27">
        <f>SUM(D8:D13)</f>
        <v>1257</v>
      </c>
      <c r="E14" s="28">
        <f>SUM(E8:E13)</f>
        <v>2167</v>
      </c>
    </row>
    <row r="15" spans="1:9" x14ac:dyDescent="0.15">
      <c r="A15" s="12" t="s">
        <v>13</v>
      </c>
      <c r="B15" s="34">
        <v>1187</v>
      </c>
      <c r="C15" s="35">
        <v>285</v>
      </c>
      <c r="D15" s="35">
        <v>223</v>
      </c>
      <c r="E15" s="36">
        <v>604</v>
      </c>
    </row>
    <row r="16" spans="1:9" x14ac:dyDescent="0.15">
      <c r="A16" s="13" t="s">
        <v>14</v>
      </c>
      <c r="B16" s="37">
        <v>2592</v>
      </c>
      <c r="C16" s="38">
        <v>610</v>
      </c>
      <c r="D16" s="38">
        <v>502</v>
      </c>
      <c r="E16" s="39">
        <v>1308</v>
      </c>
    </row>
    <row r="17" spans="1:5" x14ac:dyDescent="0.15">
      <c r="A17" s="13" t="s">
        <v>15</v>
      </c>
      <c r="B17" s="37">
        <v>1671</v>
      </c>
      <c r="C17" s="38">
        <v>438</v>
      </c>
      <c r="D17" s="38">
        <v>467</v>
      </c>
      <c r="E17" s="39">
        <v>719</v>
      </c>
    </row>
    <row r="18" spans="1:5" x14ac:dyDescent="0.15">
      <c r="A18" s="13" t="s">
        <v>16</v>
      </c>
      <c r="B18" s="37">
        <v>393</v>
      </c>
      <c r="C18" s="38">
        <v>91</v>
      </c>
      <c r="D18" s="38">
        <v>82</v>
      </c>
      <c r="E18" s="39">
        <v>214</v>
      </c>
    </row>
    <row r="19" spans="1:5" x14ac:dyDescent="0.15">
      <c r="A19" s="13" t="s">
        <v>17</v>
      </c>
      <c r="B19" s="37">
        <v>1811</v>
      </c>
      <c r="C19" s="38">
        <v>421</v>
      </c>
      <c r="D19" s="38">
        <v>430</v>
      </c>
      <c r="E19" s="39">
        <v>926</v>
      </c>
    </row>
    <row r="20" spans="1:5" x14ac:dyDescent="0.15">
      <c r="A20" s="13" t="s">
        <v>18</v>
      </c>
      <c r="B20" s="37">
        <v>74</v>
      </c>
      <c r="C20" s="38">
        <v>15</v>
      </c>
      <c r="D20" s="38">
        <v>17</v>
      </c>
      <c r="E20" s="39">
        <v>40</v>
      </c>
    </row>
    <row r="21" spans="1:5" x14ac:dyDescent="0.15">
      <c r="A21" s="13" t="s">
        <v>19</v>
      </c>
      <c r="B21" s="37">
        <v>220</v>
      </c>
      <c r="C21" s="38">
        <v>63</v>
      </c>
      <c r="D21" s="38">
        <v>39</v>
      </c>
      <c r="E21" s="39">
        <v>111</v>
      </c>
    </row>
    <row r="22" spans="1:5" x14ac:dyDescent="0.15">
      <c r="A22" s="13" t="s">
        <v>24</v>
      </c>
      <c r="B22" s="37">
        <v>149</v>
      </c>
      <c r="C22" s="38">
        <v>38</v>
      </c>
      <c r="D22" s="38">
        <v>40</v>
      </c>
      <c r="E22" s="39">
        <v>59</v>
      </c>
    </row>
    <row r="23" spans="1:5" x14ac:dyDescent="0.15">
      <c r="A23" s="13" t="s">
        <v>27</v>
      </c>
      <c r="B23" s="37">
        <v>520</v>
      </c>
      <c r="C23" s="38">
        <v>111</v>
      </c>
      <c r="D23" s="38">
        <v>69</v>
      </c>
      <c r="E23" s="39">
        <v>326</v>
      </c>
    </row>
    <row r="24" spans="1:5" ht="12.75" thickBot="1" x14ac:dyDescent="0.2">
      <c r="A24" s="14" t="s">
        <v>60</v>
      </c>
      <c r="B24" s="26">
        <f>SUM(B15:B23)</f>
        <v>8617</v>
      </c>
      <c r="C24" s="27">
        <f>SUM(C15:C23)</f>
        <v>2072</v>
      </c>
      <c r="D24" s="27">
        <f>SUM(D15:D23)</f>
        <v>1869</v>
      </c>
      <c r="E24" s="28">
        <f>SUM(E15:E23)</f>
        <v>4307</v>
      </c>
    </row>
    <row r="25" spans="1:5" x14ac:dyDescent="0.15">
      <c r="A25" s="12" t="s">
        <v>20</v>
      </c>
      <c r="B25" s="34">
        <v>382</v>
      </c>
      <c r="C25" s="35">
        <v>56</v>
      </c>
      <c r="D25" s="35">
        <v>85</v>
      </c>
      <c r="E25" s="36">
        <v>233</v>
      </c>
    </row>
    <row r="26" spans="1:5" x14ac:dyDescent="0.15">
      <c r="A26" s="13" t="s">
        <v>21</v>
      </c>
      <c r="B26" s="37">
        <v>82</v>
      </c>
      <c r="C26" s="38">
        <v>12</v>
      </c>
      <c r="D26" s="38">
        <v>18</v>
      </c>
      <c r="E26" s="39">
        <v>48</v>
      </c>
    </row>
    <row r="27" spans="1:5" x14ac:dyDescent="0.15">
      <c r="A27" s="13" t="s">
        <v>22</v>
      </c>
      <c r="B27" s="37">
        <v>165</v>
      </c>
      <c r="C27" s="38">
        <v>27</v>
      </c>
      <c r="D27" s="38">
        <v>52</v>
      </c>
      <c r="E27" s="39">
        <v>72</v>
      </c>
    </row>
    <row r="28" spans="1:5" x14ac:dyDescent="0.15">
      <c r="A28" s="13" t="s">
        <v>23</v>
      </c>
      <c r="B28" s="37">
        <v>51</v>
      </c>
      <c r="C28" s="38">
        <v>7</v>
      </c>
      <c r="D28" s="38">
        <v>14</v>
      </c>
      <c r="E28" s="39">
        <v>28</v>
      </c>
    </row>
    <row r="29" spans="1:5" ht="12.75" thickBot="1" x14ac:dyDescent="0.2">
      <c r="A29" s="14" t="s">
        <v>61</v>
      </c>
      <c r="B29" s="26">
        <f>SUM(B25:B28)</f>
        <v>680</v>
      </c>
      <c r="C29" s="27">
        <f>SUM(C25:C28)</f>
        <v>102</v>
      </c>
      <c r="D29" s="27">
        <f>SUM(D25:D28)</f>
        <v>169</v>
      </c>
      <c r="E29" s="28">
        <f>SUM(E25:E28)</f>
        <v>381</v>
      </c>
    </row>
    <row r="30" spans="1:5" x14ac:dyDescent="0.15">
      <c r="A30" s="12" t="s">
        <v>25</v>
      </c>
      <c r="B30" s="34">
        <v>844</v>
      </c>
      <c r="C30" s="35">
        <v>217</v>
      </c>
      <c r="D30" s="35">
        <v>154</v>
      </c>
      <c r="E30" s="36">
        <v>411</v>
      </c>
    </row>
    <row r="31" spans="1:5" x14ac:dyDescent="0.15">
      <c r="A31" s="13" t="s">
        <v>26</v>
      </c>
      <c r="B31" s="37">
        <v>269</v>
      </c>
      <c r="C31" s="38">
        <v>64</v>
      </c>
      <c r="D31" s="38">
        <v>63</v>
      </c>
      <c r="E31" s="39">
        <v>86</v>
      </c>
    </row>
    <row r="32" spans="1:5" x14ac:dyDescent="0.15">
      <c r="A32" s="13" t="s">
        <v>28</v>
      </c>
      <c r="B32" s="37">
        <v>1505</v>
      </c>
      <c r="C32" s="38">
        <v>215</v>
      </c>
      <c r="D32" s="38">
        <v>295</v>
      </c>
      <c r="E32" s="39">
        <v>905</v>
      </c>
    </row>
    <row r="33" spans="1:5" x14ac:dyDescent="0.15">
      <c r="A33" s="13" t="s">
        <v>29</v>
      </c>
      <c r="B33" s="37">
        <v>386</v>
      </c>
      <c r="C33" s="38">
        <v>46</v>
      </c>
      <c r="D33" s="38">
        <v>29</v>
      </c>
      <c r="E33" s="39">
        <v>283</v>
      </c>
    </row>
    <row r="34" spans="1:5" ht="12.75" thickBot="1" x14ac:dyDescent="0.2">
      <c r="A34" s="14" t="s">
        <v>62</v>
      </c>
      <c r="B34" s="26">
        <f>SUM(B30:B33)</f>
        <v>3004</v>
      </c>
      <c r="C34" s="27">
        <f>SUM(C30:C33)</f>
        <v>542</v>
      </c>
      <c r="D34" s="27">
        <f>SUM(D30:D33)</f>
        <v>541</v>
      </c>
      <c r="E34" s="28">
        <f>SUM(E30:E33)</f>
        <v>1685</v>
      </c>
    </row>
    <row r="35" spans="1:5" x14ac:dyDescent="0.15">
      <c r="A35" s="12" t="s">
        <v>30</v>
      </c>
      <c r="B35" s="34">
        <v>174</v>
      </c>
      <c r="C35" s="35">
        <v>36</v>
      </c>
      <c r="D35" s="35">
        <v>36</v>
      </c>
      <c r="E35" s="36">
        <v>91</v>
      </c>
    </row>
    <row r="36" spans="1:5" x14ac:dyDescent="0.15">
      <c r="A36" s="13" t="s">
        <v>31</v>
      </c>
      <c r="B36" s="37">
        <v>239</v>
      </c>
      <c r="C36" s="38">
        <v>52</v>
      </c>
      <c r="D36" s="38">
        <v>39</v>
      </c>
      <c r="E36" s="39">
        <v>140</v>
      </c>
    </row>
    <row r="37" spans="1:5" x14ac:dyDescent="0.15">
      <c r="A37" s="13" t="s">
        <v>32</v>
      </c>
      <c r="B37" s="37">
        <v>43</v>
      </c>
      <c r="C37" s="38">
        <v>6</v>
      </c>
      <c r="D37" s="38">
        <v>8</v>
      </c>
      <c r="E37" s="39">
        <v>29</v>
      </c>
    </row>
    <row r="38" spans="1:5" x14ac:dyDescent="0.15">
      <c r="A38" s="13" t="s">
        <v>33</v>
      </c>
      <c r="B38" s="37">
        <v>788</v>
      </c>
      <c r="C38" s="38">
        <v>194</v>
      </c>
      <c r="D38" s="38">
        <v>198</v>
      </c>
      <c r="E38" s="39">
        <v>385</v>
      </c>
    </row>
    <row r="39" spans="1:5" x14ac:dyDescent="0.15">
      <c r="A39" s="13" t="s">
        <v>34</v>
      </c>
      <c r="B39" s="37">
        <v>153</v>
      </c>
      <c r="C39" s="38">
        <v>16</v>
      </c>
      <c r="D39" s="38">
        <v>10</v>
      </c>
      <c r="E39" s="39">
        <v>124</v>
      </c>
    </row>
    <row r="40" spans="1:5" x14ac:dyDescent="0.15">
      <c r="A40" s="13" t="s">
        <v>35</v>
      </c>
      <c r="B40" s="37">
        <v>27</v>
      </c>
      <c r="C40" s="38">
        <v>1</v>
      </c>
      <c r="D40" s="38">
        <v>2</v>
      </c>
      <c r="E40" s="39">
        <v>24</v>
      </c>
    </row>
    <row r="41" spans="1:5" ht="12.75" thickBot="1" x14ac:dyDescent="0.2">
      <c r="A41" s="14" t="s">
        <v>63</v>
      </c>
      <c r="B41" s="26">
        <f>SUM(B35:B40)</f>
        <v>1424</v>
      </c>
      <c r="C41" s="27">
        <f>SUM(C35:C40)</f>
        <v>305</v>
      </c>
      <c r="D41" s="27">
        <f>SUM(D35:D40)</f>
        <v>293</v>
      </c>
      <c r="E41" s="28">
        <f>SUM(E35:E40)</f>
        <v>793</v>
      </c>
    </row>
    <row r="42" spans="1:5" x14ac:dyDescent="0.15">
      <c r="A42" s="12" t="s">
        <v>36</v>
      </c>
      <c r="B42" s="34">
        <v>480</v>
      </c>
      <c r="C42" s="35">
        <v>145</v>
      </c>
      <c r="D42" s="35">
        <v>136</v>
      </c>
      <c r="E42" s="36">
        <v>163</v>
      </c>
    </row>
    <row r="43" spans="1:5" x14ac:dyDescent="0.15">
      <c r="A43" s="13" t="s">
        <v>37</v>
      </c>
      <c r="B43" s="37">
        <v>586</v>
      </c>
      <c r="C43" s="38">
        <v>115</v>
      </c>
      <c r="D43" s="38">
        <v>143</v>
      </c>
      <c r="E43" s="39">
        <v>306</v>
      </c>
    </row>
    <row r="44" spans="1:5" x14ac:dyDescent="0.15">
      <c r="A44" s="13" t="s">
        <v>38</v>
      </c>
      <c r="B44" s="37">
        <v>817</v>
      </c>
      <c r="C44" s="38">
        <v>167</v>
      </c>
      <c r="D44" s="38">
        <v>187</v>
      </c>
      <c r="E44" s="39">
        <v>399</v>
      </c>
    </row>
    <row r="45" spans="1:5" x14ac:dyDescent="0.15">
      <c r="A45" s="13" t="s">
        <v>39</v>
      </c>
      <c r="B45" s="37">
        <v>362</v>
      </c>
      <c r="C45" s="38">
        <v>118</v>
      </c>
      <c r="D45" s="38">
        <v>89</v>
      </c>
      <c r="E45" s="39">
        <v>148</v>
      </c>
    </row>
    <row r="46" spans="1:5" x14ac:dyDescent="0.15">
      <c r="A46" s="13" t="s">
        <v>40</v>
      </c>
      <c r="B46" s="37">
        <v>135</v>
      </c>
      <c r="C46" s="38">
        <v>42</v>
      </c>
      <c r="D46" s="38">
        <v>25</v>
      </c>
      <c r="E46" s="39">
        <v>63</v>
      </c>
    </row>
    <row r="47" spans="1:5" ht="12.75" thickBot="1" x14ac:dyDescent="0.2">
      <c r="A47" s="14" t="s">
        <v>64</v>
      </c>
      <c r="B47" s="26">
        <f>SUM(B42:B46)</f>
        <v>2380</v>
      </c>
      <c r="C47" s="27">
        <f>SUM(C42:C46)</f>
        <v>587</v>
      </c>
      <c r="D47" s="27">
        <f>SUM(D42:D46)</f>
        <v>580</v>
      </c>
      <c r="E47" s="28">
        <f>SUM(E42:E46)</f>
        <v>1079</v>
      </c>
    </row>
    <row r="48" spans="1:5" x14ac:dyDescent="0.15">
      <c r="A48" s="12" t="s">
        <v>41</v>
      </c>
      <c r="B48" s="34">
        <v>134</v>
      </c>
      <c r="C48" s="35">
        <v>29</v>
      </c>
      <c r="D48" s="35">
        <v>16</v>
      </c>
      <c r="E48" s="36">
        <v>86</v>
      </c>
    </row>
    <row r="49" spans="1:5" x14ac:dyDescent="0.15">
      <c r="A49" s="13" t="s">
        <v>42</v>
      </c>
      <c r="B49" s="37">
        <v>281</v>
      </c>
      <c r="C49" s="38">
        <v>35</v>
      </c>
      <c r="D49" s="38">
        <v>26</v>
      </c>
      <c r="E49" s="39">
        <v>213</v>
      </c>
    </row>
    <row r="50" spans="1:5" x14ac:dyDescent="0.15">
      <c r="A50" s="13" t="s">
        <v>43</v>
      </c>
      <c r="B50" s="37">
        <v>309</v>
      </c>
      <c r="C50" s="38">
        <v>79</v>
      </c>
      <c r="D50" s="38">
        <v>72</v>
      </c>
      <c r="E50" s="39">
        <v>149</v>
      </c>
    </row>
    <row r="51" spans="1:5" x14ac:dyDescent="0.15">
      <c r="A51" s="13" t="s">
        <v>44</v>
      </c>
      <c r="B51" s="37">
        <v>135</v>
      </c>
      <c r="C51" s="38">
        <v>44</v>
      </c>
      <c r="D51" s="38">
        <v>24</v>
      </c>
      <c r="E51" s="39">
        <v>65</v>
      </c>
    </row>
    <row r="52" spans="1:5" ht="12.75" thickBot="1" x14ac:dyDescent="0.2">
      <c r="A52" s="14" t="s">
        <v>65</v>
      </c>
      <c r="B52" s="26">
        <f>SUM(B48:B51)</f>
        <v>859</v>
      </c>
      <c r="C52" s="27">
        <f>SUM(C48:C51)</f>
        <v>187</v>
      </c>
      <c r="D52" s="27">
        <f>SUM(D48:D51)</f>
        <v>138</v>
      </c>
      <c r="E52" s="28">
        <f>SUM(E48:E51)</f>
        <v>513</v>
      </c>
    </row>
    <row r="53" spans="1:5" x14ac:dyDescent="0.15">
      <c r="A53" s="12" t="s">
        <v>45</v>
      </c>
      <c r="B53" s="34">
        <v>631</v>
      </c>
      <c r="C53" s="35">
        <v>160</v>
      </c>
      <c r="D53" s="35">
        <v>144</v>
      </c>
      <c r="E53" s="36">
        <v>296</v>
      </c>
    </row>
    <row r="54" spans="1:5" x14ac:dyDescent="0.15">
      <c r="A54" s="13" t="s">
        <v>46</v>
      </c>
      <c r="B54" s="37">
        <v>129</v>
      </c>
      <c r="C54" s="38">
        <v>29</v>
      </c>
      <c r="D54" s="38">
        <v>24</v>
      </c>
      <c r="E54" s="39">
        <v>70</v>
      </c>
    </row>
    <row r="55" spans="1:5" x14ac:dyDescent="0.15">
      <c r="A55" s="13" t="s">
        <v>47</v>
      </c>
      <c r="B55" s="37">
        <v>374</v>
      </c>
      <c r="C55" s="38">
        <v>67</v>
      </c>
      <c r="D55" s="38">
        <v>59</v>
      </c>
      <c r="E55" s="39">
        <v>233</v>
      </c>
    </row>
    <row r="56" spans="1:5" x14ac:dyDescent="0.15">
      <c r="A56" s="13" t="s">
        <v>48</v>
      </c>
      <c r="B56" s="37">
        <v>1561</v>
      </c>
      <c r="C56" s="38">
        <v>423</v>
      </c>
      <c r="D56" s="38">
        <v>353</v>
      </c>
      <c r="E56" s="39">
        <v>703</v>
      </c>
    </row>
    <row r="57" spans="1:5" x14ac:dyDescent="0.15">
      <c r="A57" s="13" t="s">
        <v>49</v>
      </c>
      <c r="B57" s="37">
        <v>443</v>
      </c>
      <c r="C57" s="38">
        <v>120</v>
      </c>
      <c r="D57" s="38">
        <v>46</v>
      </c>
      <c r="E57" s="39">
        <v>214</v>
      </c>
    </row>
    <row r="58" spans="1:5" x14ac:dyDescent="0.15">
      <c r="A58" s="13" t="s">
        <v>50</v>
      </c>
      <c r="B58" s="37">
        <v>702</v>
      </c>
      <c r="C58" s="38">
        <v>134</v>
      </c>
      <c r="D58" s="38">
        <v>143</v>
      </c>
      <c r="E58" s="39">
        <v>382</v>
      </c>
    </row>
    <row r="59" spans="1:5" x14ac:dyDescent="0.15">
      <c r="A59" s="13" t="s">
        <v>51</v>
      </c>
      <c r="B59" s="40">
        <v>702</v>
      </c>
      <c r="C59" s="41">
        <v>178</v>
      </c>
      <c r="D59" s="41">
        <v>194</v>
      </c>
      <c r="E59" s="42">
        <v>302</v>
      </c>
    </row>
    <row r="60" spans="1:5" ht="12.75" thickBot="1" x14ac:dyDescent="0.2">
      <c r="A60" s="14" t="s">
        <v>66</v>
      </c>
      <c r="B60" s="26">
        <f>SUM(B53:B59)</f>
        <v>4542</v>
      </c>
      <c r="C60" s="27">
        <f>SUM(C53:C59)</f>
        <v>1111</v>
      </c>
      <c r="D60" s="27">
        <f>SUM(D53:D59)</f>
        <v>963</v>
      </c>
      <c r="E60" s="28">
        <f>SUM(E53:E59)</f>
        <v>2200</v>
      </c>
    </row>
    <row r="61" spans="1:5" ht="12.75" thickBot="1" x14ac:dyDescent="0.2">
      <c r="A61" s="15" t="s">
        <v>52</v>
      </c>
      <c r="B61" s="43">
        <v>181</v>
      </c>
      <c r="C61" s="44">
        <v>31</v>
      </c>
      <c r="D61" s="44">
        <v>11</v>
      </c>
      <c r="E61" s="45">
        <v>127</v>
      </c>
    </row>
    <row r="62" spans="1:5" ht="13.5" thickTop="1" thickBot="1" x14ac:dyDescent="0.2">
      <c r="A62" s="16" t="s">
        <v>67</v>
      </c>
      <c r="B62" s="17">
        <f>B5+B14+B24+B29+B34+B41+B47+B52+B60+B61</f>
        <v>65700</v>
      </c>
      <c r="C62" s="21">
        <f>C5+C14+C24+C29+C34+C41+C47+C52+C60+C61</f>
        <v>21871</v>
      </c>
      <c r="D62" s="21">
        <f>D5+D14+D24+D29+D34+D41+D47+D52+D60+D61</f>
        <v>21416</v>
      </c>
      <c r="E62" s="22">
        <f>E5+E14+E24+E29+E34+E41+E47+E52+E60+E61</f>
        <v>20677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I63"/>
  <sheetViews>
    <sheetView topLeftCell="A37" zoomScaleNormal="100" workbookViewId="0">
      <selection activeCell="H10" sqref="H10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80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81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39118</v>
      </c>
      <c r="C5" s="32">
        <v>15661</v>
      </c>
      <c r="D5" s="32">
        <v>15620</v>
      </c>
      <c r="E5" s="33">
        <v>7370</v>
      </c>
    </row>
    <row r="6" spans="1:9" ht="13.5" thickTop="1" thickBot="1" x14ac:dyDescent="0.2">
      <c r="A6" s="10" t="s">
        <v>58</v>
      </c>
      <c r="B6" s="18">
        <f>SUM(B62,-B5)</f>
        <v>28706</v>
      </c>
      <c r="C6" s="19">
        <f>SUM(C62,-C5)</f>
        <v>6868</v>
      </c>
      <c r="D6" s="19">
        <f>SUM(D62,-D5)</f>
        <v>6160</v>
      </c>
      <c r="E6" s="20">
        <f>SUM(E62,-E5)</f>
        <v>14215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7.2590277629128577E-2</v>
      </c>
    </row>
    <row r="8" spans="1:9" x14ac:dyDescent="0.15">
      <c r="A8" s="12" t="s">
        <v>2</v>
      </c>
      <c r="B8" s="47">
        <v>496</v>
      </c>
      <c r="C8" s="35">
        <v>152</v>
      </c>
      <c r="D8" s="35">
        <v>115</v>
      </c>
      <c r="E8" s="36">
        <v>221</v>
      </c>
      <c r="G8" s="1" t="s">
        <v>6</v>
      </c>
      <c r="H8" s="6">
        <f>H11/H12</f>
        <v>2.3310572168589592E-2</v>
      </c>
    </row>
    <row r="9" spans="1:9" x14ac:dyDescent="0.15">
      <c r="A9" s="13" t="s">
        <v>3</v>
      </c>
      <c r="B9" s="48">
        <v>2006</v>
      </c>
      <c r="C9" s="38">
        <v>583</v>
      </c>
      <c r="D9" s="38">
        <v>571</v>
      </c>
      <c r="E9" s="39">
        <v>785</v>
      </c>
    </row>
    <row r="10" spans="1:9" x14ac:dyDescent="0.15">
      <c r="A10" s="13" t="s">
        <v>5</v>
      </c>
      <c r="B10" s="48">
        <v>1045</v>
      </c>
      <c r="C10" s="38">
        <v>292</v>
      </c>
      <c r="D10" s="38">
        <v>250</v>
      </c>
      <c r="E10" s="39">
        <v>418</v>
      </c>
      <c r="G10" s="1" t="s">
        <v>9</v>
      </c>
      <c r="H10" s="7">
        <f>B62</f>
        <v>67824</v>
      </c>
      <c r="I10" s="1" t="s">
        <v>10</v>
      </c>
    </row>
    <row r="11" spans="1:9" x14ac:dyDescent="0.15">
      <c r="A11" s="13" t="s">
        <v>7</v>
      </c>
      <c r="B11" s="48">
        <v>273</v>
      </c>
      <c r="C11" s="38">
        <v>69</v>
      </c>
      <c r="D11" s="38">
        <v>47</v>
      </c>
      <c r="E11" s="39">
        <v>146</v>
      </c>
      <c r="G11" s="1" t="s">
        <v>12</v>
      </c>
      <c r="H11" s="7">
        <f>D62</f>
        <v>21780</v>
      </c>
      <c r="I11" s="1" t="s">
        <v>10</v>
      </c>
    </row>
    <row r="12" spans="1:9" x14ac:dyDescent="0.15">
      <c r="A12" s="13" t="s">
        <v>8</v>
      </c>
      <c r="B12" s="48">
        <v>615</v>
      </c>
      <c r="C12" s="38">
        <v>88</v>
      </c>
      <c r="D12" s="38">
        <v>94</v>
      </c>
      <c r="E12" s="39">
        <v>414</v>
      </c>
      <c r="G12" s="1" t="s">
        <v>82</v>
      </c>
      <c r="H12" s="49">
        <v>934340</v>
      </c>
      <c r="I12" s="1" t="s">
        <v>10</v>
      </c>
    </row>
    <row r="13" spans="1:9" x14ac:dyDescent="0.15">
      <c r="A13" s="13" t="s">
        <v>11</v>
      </c>
      <c r="B13" s="48">
        <v>708</v>
      </c>
      <c r="C13" s="38">
        <v>169</v>
      </c>
      <c r="D13" s="38">
        <v>140</v>
      </c>
      <c r="E13" s="39">
        <v>370</v>
      </c>
    </row>
    <row r="14" spans="1:9" ht="12.75" thickBot="1" x14ac:dyDescent="0.2">
      <c r="A14" s="14" t="s">
        <v>59</v>
      </c>
      <c r="B14" s="26">
        <f>SUM(B8:B13)</f>
        <v>5143</v>
      </c>
      <c r="C14" s="27">
        <f>SUM(C8:C13)</f>
        <v>1353</v>
      </c>
      <c r="D14" s="27">
        <f>SUM(D8:D13)</f>
        <v>1217</v>
      </c>
      <c r="E14" s="28">
        <f>SUM(E8:E13)</f>
        <v>2354</v>
      </c>
    </row>
    <row r="15" spans="1:9" x14ac:dyDescent="0.15">
      <c r="A15" s="12" t="s">
        <v>13</v>
      </c>
      <c r="B15" s="34">
        <v>1402</v>
      </c>
      <c r="C15" s="35">
        <v>368</v>
      </c>
      <c r="D15" s="35">
        <v>254</v>
      </c>
      <c r="E15" s="36">
        <v>661</v>
      </c>
    </row>
    <row r="16" spans="1:9" x14ac:dyDescent="0.15">
      <c r="A16" s="13" t="s">
        <v>14</v>
      </c>
      <c r="B16" s="37">
        <v>2834</v>
      </c>
      <c r="C16" s="38">
        <v>664</v>
      </c>
      <c r="D16" s="38">
        <v>562</v>
      </c>
      <c r="E16" s="39">
        <v>1430</v>
      </c>
    </row>
    <row r="17" spans="1:5" x14ac:dyDescent="0.15">
      <c r="A17" s="13" t="s">
        <v>15</v>
      </c>
      <c r="B17" s="37">
        <v>1700</v>
      </c>
      <c r="C17" s="38">
        <v>452</v>
      </c>
      <c r="D17" s="38">
        <v>467</v>
      </c>
      <c r="E17" s="39">
        <v>713</v>
      </c>
    </row>
    <row r="18" spans="1:5" x14ac:dyDescent="0.15">
      <c r="A18" s="13" t="s">
        <v>16</v>
      </c>
      <c r="B18" s="37">
        <v>414</v>
      </c>
      <c r="C18" s="38">
        <v>89</v>
      </c>
      <c r="D18" s="38">
        <v>90</v>
      </c>
      <c r="E18" s="39">
        <v>220</v>
      </c>
    </row>
    <row r="19" spans="1:5" x14ac:dyDescent="0.15">
      <c r="A19" s="13" t="s">
        <v>17</v>
      </c>
      <c r="B19" s="37">
        <v>1961</v>
      </c>
      <c r="C19" s="38">
        <v>457</v>
      </c>
      <c r="D19" s="38">
        <v>408</v>
      </c>
      <c r="E19" s="39">
        <v>1043</v>
      </c>
    </row>
    <row r="20" spans="1:5" x14ac:dyDescent="0.15">
      <c r="A20" s="13" t="s">
        <v>18</v>
      </c>
      <c r="B20" s="37">
        <v>66</v>
      </c>
      <c r="C20" s="38">
        <v>20</v>
      </c>
      <c r="D20" s="38">
        <v>18</v>
      </c>
      <c r="E20" s="39">
        <v>27</v>
      </c>
    </row>
    <row r="21" spans="1:5" x14ac:dyDescent="0.15">
      <c r="A21" s="13" t="s">
        <v>19</v>
      </c>
      <c r="B21" s="37">
        <v>184</v>
      </c>
      <c r="C21" s="38">
        <v>52</v>
      </c>
      <c r="D21" s="38">
        <v>29</v>
      </c>
      <c r="E21" s="39">
        <v>94</v>
      </c>
    </row>
    <row r="22" spans="1:5" x14ac:dyDescent="0.15">
      <c r="A22" s="13" t="s">
        <v>24</v>
      </c>
      <c r="B22" s="37">
        <v>143</v>
      </c>
      <c r="C22" s="38">
        <v>39</v>
      </c>
      <c r="D22" s="38">
        <v>48</v>
      </c>
      <c r="E22" s="39">
        <v>52</v>
      </c>
    </row>
    <row r="23" spans="1:5" x14ac:dyDescent="0.15">
      <c r="A23" s="13" t="s">
        <v>27</v>
      </c>
      <c r="B23" s="37">
        <v>520</v>
      </c>
      <c r="C23" s="38">
        <v>133</v>
      </c>
      <c r="D23" s="38">
        <v>86</v>
      </c>
      <c r="E23" s="39">
        <v>267</v>
      </c>
    </row>
    <row r="24" spans="1:5" ht="12.75" thickBot="1" x14ac:dyDescent="0.2">
      <c r="A24" s="14" t="s">
        <v>60</v>
      </c>
      <c r="B24" s="26">
        <f>SUM(B15:B23)</f>
        <v>9224</v>
      </c>
      <c r="C24" s="27">
        <f>SUM(C15:C23)</f>
        <v>2274</v>
      </c>
      <c r="D24" s="27">
        <f>SUM(D15:D23)</f>
        <v>1962</v>
      </c>
      <c r="E24" s="28">
        <f>SUM(E15:E23)</f>
        <v>4507</v>
      </c>
    </row>
    <row r="25" spans="1:5" x14ac:dyDescent="0.15">
      <c r="A25" s="12" t="s">
        <v>20</v>
      </c>
      <c r="B25" s="34">
        <v>364</v>
      </c>
      <c r="C25" s="35">
        <v>62</v>
      </c>
      <c r="D25" s="35">
        <v>62</v>
      </c>
      <c r="E25" s="36">
        <v>234</v>
      </c>
    </row>
    <row r="26" spans="1:5" x14ac:dyDescent="0.15">
      <c r="A26" s="13" t="s">
        <v>21</v>
      </c>
      <c r="B26" s="37">
        <v>94</v>
      </c>
      <c r="C26" s="38">
        <v>11</v>
      </c>
      <c r="D26" s="38">
        <v>20</v>
      </c>
      <c r="E26" s="39">
        <v>49</v>
      </c>
    </row>
    <row r="27" spans="1:5" x14ac:dyDescent="0.15">
      <c r="A27" s="13" t="s">
        <v>22</v>
      </c>
      <c r="B27" s="37">
        <v>195</v>
      </c>
      <c r="C27" s="38">
        <v>29</v>
      </c>
      <c r="D27" s="38">
        <v>56</v>
      </c>
      <c r="E27" s="39">
        <v>93</v>
      </c>
    </row>
    <row r="28" spans="1:5" x14ac:dyDescent="0.15">
      <c r="A28" s="13" t="s">
        <v>23</v>
      </c>
      <c r="B28" s="37">
        <v>51</v>
      </c>
      <c r="C28" s="38">
        <v>18</v>
      </c>
      <c r="D28" s="38">
        <v>6</v>
      </c>
      <c r="E28" s="39">
        <v>22</v>
      </c>
    </row>
    <row r="29" spans="1:5" ht="12.75" thickBot="1" x14ac:dyDescent="0.2">
      <c r="A29" s="14" t="s">
        <v>61</v>
      </c>
      <c r="B29" s="26">
        <f>SUM(B25:B28)</f>
        <v>704</v>
      </c>
      <c r="C29" s="27">
        <f>SUM(C25:C28)</f>
        <v>120</v>
      </c>
      <c r="D29" s="27">
        <f>SUM(D25:D28)</f>
        <v>144</v>
      </c>
      <c r="E29" s="28">
        <f>SUM(E25:E28)</f>
        <v>398</v>
      </c>
    </row>
    <row r="30" spans="1:5" x14ac:dyDescent="0.15">
      <c r="A30" s="12" t="s">
        <v>25</v>
      </c>
      <c r="B30" s="34">
        <v>860</v>
      </c>
      <c r="C30" s="35">
        <v>210</v>
      </c>
      <c r="D30" s="35">
        <v>181</v>
      </c>
      <c r="E30" s="36">
        <v>406</v>
      </c>
    </row>
    <row r="31" spans="1:5" x14ac:dyDescent="0.15">
      <c r="A31" s="13" t="s">
        <v>26</v>
      </c>
      <c r="B31" s="37">
        <v>333</v>
      </c>
      <c r="C31" s="38">
        <v>77</v>
      </c>
      <c r="D31" s="38">
        <v>84</v>
      </c>
      <c r="E31" s="39">
        <v>128</v>
      </c>
    </row>
    <row r="32" spans="1:5" x14ac:dyDescent="0.15">
      <c r="A32" s="13" t="s">
        <v>28</v>
      </c>
      <c r="B32" s="37">
        <v>1591</v>
      </c>
      <c r="C32" s="38">
        <v>236</v>
      </c>
      <c r="D32" s="38">
        <v>288</v>
      </c>
      <c r="E32" s="39">
        <v>980</v>
      </c>
    </row>
    <row r="33" spans="1:5" x14ac:dyDescent="0.15">
      <c r="A33" s="13" t="s">
        <v>29</v>
      </c>
      <c r="B33" s="37">
        <v>409</v>
      </c>
      <c r="C33" s="38">
        <v>52</v>
      </c>
      <c r="D33" s="38">
        <v>41</v>
      </c>
      <c r="E33" s="39">
        <v>289</v>
      </c>
    </row>
    <row r="34" spans="1:5" ht="12.75" thickBot="1" x14ac:dyDescent="0.2">
      <c r="A34" s="14" t="s">
        <v>62</v>
      </c>
      <c r="B34" s="26">
        <f>SUM(B30:B33)</f>
        <v>3193</v>
      </c>
      <c r="C34" s="27">
        <f>SUM(C30:C33)</f>
        <v>575</v>
      </c>
      <c r="D34" s="27">
        <f>SUM(D30:D33)</f>
        <v>594</v>
      </c>
      <c r="E34" s="28">
        <f>SUM(E30:E33)</f>
        <v>1803</v>
      </c>
    </row>
    <row r="35" spans="1:5" x14ac:dyDescent="0.15">
      <c r="A35" s="12" t="s">
        <v>30</v>
      </c>
      <c r="B35" s="34">
        <v>205</v>
      </c>
      <c r="C35" s="35">
        <v>39</v>
      </c>
      <c r="D35" s="35">
        <v>42</v>
      </c>
      <c r="E35" s="36">
        <v>104</v>
      </c>
    </row>
    <row r="36" spans="1:5" x14ac:dyDescent="0.15">
      <c r="A36" s="13" t="s">
        <v>31</v>
      </c>
      <c r="B36" s="37">
        <v>209</v>
      </c>
      <c r="C36" s="38">
        <v>32</v>
      </c>
      <c r="D36" s="38">
        <v>24</v>
      </c>
      <c r="E36" s="39">
        <v>136</v>
      </c>
    </row>
    <row r="37" spans="1:5" x14ac:dyDescent="0.15">
      <c r="A37" s="13" t="s">
        <v>32</v>
      </c>
      <c r="B37" s="37">
        <v>51</v>
      </c>
      <c r="C37" s="38">
        <v>6</v>
      </c>
      <c r="D37" s="38">
        <v>9</v>
      </c>
      <c r="E37" s="39">
        <v>36</v>
      </c>
    </row>
    <row r="38" spans="1:5" x14ac:dyDescent="0.15">
      <c r="A38" s="13" t="s">
        <v>33</v>
      </c>
      <c r="B38" s="37">
        <v>869</v>
      </c>
      <c r="C38" s="38">
        <v>219</v>
      </c>
      <c r="D38" s="38">
        <v>223</v>
      </c>
      <c r="E38" s="39">
        <v>420</v>
      </c>
    </row>
    <row r="39" spans="1:5" x14ac:dyDescent="0.15">
      <c r="A39" s="13" t="s">
        <v>34</v>
      </c>
      <c r="B39" s="37">
        <v>190</v>
      </c>
      <c r="C39" s="38">
        <v>11</v>
      </c>
      <c r="D39" s="38">
        <v>12</v>
      </c>
      <c r="E39" s="39">
        <v>160</v>
      </c>
    </row>
    <row r="40" spans="1:5" x14ac:dyDescent="0.15">
      <c r="A40" s="13" t="s">
        <v>35</v>
      </c>
      <c r="B40" s="37">
        <v>40</v>
      </c>
      <c r="C40" s="38">
        <v>0</v>
      </c>
      <c r="D40" s="38">
        <v>4</v>
      </c>
      <c r="E40" s="39">
        <v>36</v>
      </c>
    </row>
    <row r="41" spans="1:5" ht="12.75" thickBot="1" x14ac:dyDescent="0.2">
      <c r="A41" s="14" t="s">
        <v>63</v>
      </c>
      <c r="B41" s="26">
        <f>SUM(B35:B40)</f>
        <v>1564</v>
      </c>
      <c r="C41" s="27">
        <f>SUM(C35:C40)</f>
        <v>307</v>
      </c>
      <c r="D41" s="27">
        <f>SUM(D35:D40)</f>
        <v>314</v>
      </c>
      <c r="E41" s="28">
        <f>SUM(E35:E40)</f>
        <v>892</v>
      </c>
    </row>
    <row r="42" spans="1:5" x14ac:dyDescent="0.15">
      <c r="A42" s="12" t="s">
        <v>36</v>
      </c>
      <c r="B42" s="34">
        <v>519</v>
      </c>
      <c r="C42" s="35">
        <v>152</v>
      </c>
      <c r="D42" s="35">
        <v>155</v>
      </c>
      <c r="E42" s="36">
        <v>177</v>
      </c>
    </row>
    <row r="43" spans="1:5" x14ac:dyDescent="0.15">
      <c r="A43" s="13" t="s">
        <v>37</v>
      </c>
      <c r="B43" s="37">
        <v>561</v>
      </c>
      <c r="C43" s="38">
        <v>126</v>
      </c>
      <c r="D43" s="38">
        <v>129</v>
      </c>
      <c r="E43" s="39">
        <v>282</v>
      </c>
    </row>
    <row r="44" spans="1:5" x14ac:dyDescent="0.15">
      <c r="A44" s="13" t="s">
        <v>38</v>
      </c>
      <c r="B44" s="37">
        <v>940</v>
      </c>
      <c r="C44" s="38">
        <v>199</v>
      </c>
      <c r="D44" s="38">
        <v>200</v>
      </c>
      <c r="E44" s="39">
        <v>483</v>
      </c>
    </row>
    <row r="45" spans="1:5" x14ac:dyDescent="0.15">
      <c r="A45" s="13" t="s">
        <v>39</v>
      </c>
      <c r="B45" s="37">
        <v>401</v>
      </c>
      <c r="C45" s="38">
        <v>120</v>
      </c>
      <c r="D45" s="38">
        <v>85</v>
      </c>
      <c r="E45" s="39">
        <v>174</v>
      </c>
    </row>
    <row r="46" spans="1:5" x14ac:dyDescent="0.15">
      <c r="A46" s="13" t="s">
        <v>40</v>
      </c>
      <c r="B46" s="37">
        <v>152</v>
      </c>
      <c r="C46" s="38">
        <v>48</v>
      </c>
      <c r="D46" s="38">
        <v>41</v>
      </c>
      <c r="E46" s="39">
        <v>61</v>
      </c>
    </row>
    <row r="47" spans="1:5" ht="12.75" thickBot="1" x14ac:dyDescent="0.2">
      <c r="A47" s="14" t="s">
        <v>64</v>
      </c>
      <c r="B47" s="26">
        <f>SUM(B42:B46)</f>
        <v>2573</v>
      </c>
      <c r="C47" s="27">
        <f>SUM(C42:C46)</f>
        <v>645</v>
      </c>
      <c r="D47" s="27">
        <f>SUM(D42:D46)</f>
        <v>610</v>
      </c>
      <c r="E47" s="28">
        <f>SUM(E42:E46)</f>
        <v>1177</v>
      </c>
    </row>
    <row r="48" spans="1:5" x14ac:dyDescent="0.15">
      <c r="A48" s="12" t="s">
        <v>41</v>
      </c>
      <c r="B48" s="34">
        <v>148</v>
      </c>
      <c r="C48" s="35">
        <v>40</v>
      </c>
      <c r="D48" s="35">
        <v>18</v>
      </c>
      <c r="E48" s="36">
        <v>86</v>
      </c>
    </row>
    <row r="49" spans="1:5" x14ac:dyDescent="0.15">
      <c r="A49" s="13" t="s">
        <v>42</v>
      </c>
      <c r="B49" s="37">
        <v>283</v>
      </c>
      <c r="C49" s="38">
        <v>34</v>
      </c>
      <c r="D49" s="38">
        <v>20</v>
      </c>
      <c r="E49" s="39">
        <v>226</v>
      </c>
    </row>
    <row r="50" spans="1:5" x14ac:dyDescent="0.15">
      <c r="A50" s="13" t="s">
        <v>43</v>
      </c>
      <c r="B50" s="37">
        <v>273</v>
      </c>
      <c r="C50" s="38">
        <v>77</v>
      </c>
      <c r="D50" s="38">
        <v>56</v>
      </c>
      <c r="E50" s="39">
        <v>138</v>
      </c>
    </row>
    <row r="51" spans="1:5" x14ac:dyDescent="0.15">
      <c r="A51" s="13" t="s">
        <v>44</v>
      </c>
      <c r="B51" s="37">
        <v>148</v>
      </c>
      <c r="C51" s="38">
        <v>50</v>
      </c>
      <c r="D51" s="38">
        <v>28</v>
      </c>
      <c r="E51" s="39">
        <v>70</v>
      </c>
    </row>
    <row r="52" spans="1:5" ht="12.75" thickBot="1" x14ac:dyDescent="0.2">
      <c r="A52" s="14" t="s">
        <v>65</v>
      </c>
      <c r="B52" s="26">
        <f>SUM(B48:B51)</f>
        <v>852</v>
      </c>
      <c r="C52" s="27">
        <f>SUM(C48:C51)</f>
        <v>201</v>
      </c>
      <c r="D52" s="27">
        <f>SUM(D48:D51)</f>
        <v>122</v>
      </c>
      <c r="E52" s="28">
        <f>SUM(E48:E51)</f>
        <v>520</v>
      </c>
    </row>
    <row r="53" spans="1:5" x14ac:dyDescent="0.15">
      <c r="A53" s="12" t="s">
        <v>45</v>
      </c>
      <c r="B53" s="34">
        <v>791</v>
      </c>
      <c r="C53" s="35">
        <v>224</v>
      </c>
      <c r="D53" s="35">
        <v>195</v>
      </c>
      <c r="E53" s="36">
        <v>317</v>
      </c>
    </row>
    <row r="54" spans="1:5" x14ac:dyDescent="0.15">
      <c r="A54" s="13" t="s">
        <v>46</v>
      </c>
      <c r="B54" s="37">
        <v>188</v>
      </c>
      <c r="C54" s="38">
        <v>54</v>
      </c>
      <c r="D54" s="38">
        <v>47</v>
      </c>
      <c r="E54" s="39">
        <v>83</v>
      </c>
    </row>
    <row r="55" spans="1:5" x14ac:dyDescent="0.15">
      <c r="A55" s="13" t="s">
        <v>47</v>
      </c>
      <c r="B55" s="37">
        <v>466</v>
      </c>
      <c r="C55" s="38">
        <v>88</v>
      </c>
      <c r="D55" s="38">
        <v>70</v>
      </c>
      <c r="E55" s="39">
        <v>301</v>
      </c>
    </row>
    <row r="56" spans="1:5" x14ac:dyDescent="0.15">
      <c r="A56" s="13" t="s">
        <v>48</v>
      </c>
      <c r="B56" s="37">
        <v>1747</v>
      </c>
      <c r="C56" s="38">
        <v>495</v>
      </c>
      <c r="D56" s="38">
        <v>421</v>
      </c>
      <c r="E56" s="39">
        <v>735</v>
      </c>
    </row>
    <row r="57" spans="1:5" x14ac:dyDescent="0.15">
      <c r="A57" s="13" t="s">
        <v>49</v>
      </c>
      <c r="B57" s="37">
        <v>501</v>
      </c>
      <c r="C57" s="38">
        <v>133</v>
      </c>
      <c r="D57" s="38">
        <v>66</v>
      </c>
      <c r="E57" s="39">
        <v>251</v>
      </c>
    </row>
    <row r="58" spans="1:5" x14ac:dyDescent="0.15">
      <c r="A58" s="13" t="s">
        <v>50</v>
      </c>
      <c r="B58" s="37">
        <v>753</v>
      </c>
      <c r="C58" s="38">
        <v>130</v>
      </c>
      <c r="D58" s="38">
        <v>165</v>
      </c>
      <c r="E58" s="39">
        <v>406</v>
      </c>
    </row>
    <row r="59" spans="1:5" x14ac:dyDescent="0.15">
      <c r="A59" s="13" t="s">
        <v>51</v>
      </c>
      <c r="B59" s="40">
        <v>806</v>
      </c>
      <c r="C59" s="41">
        <v>233</v>
      </c>
      <c r="D59" s="41">
        <v>227</v>
      </c>
      <c r="E59" s="42">
        <v>326</v>
      </c>
    </row>
    <row r="60" spans="1:5" ht="12.75" thickBot="1" x14ac:dyDescent="0.2">
      <c r="A60" s="14" t="s">
        <v>66</v>
      </c>
      <c r="B60" s="26">
        <f>SUM(B53:B59)</f>
        <v>5252</v>
      </c>
      <c r="C60" s="27">
        <f>SUM(C53:C59)</f>
        <v>1357</v>
      </c>
      <c r="D60" s="27">
        <f>SUM(D53:D59)</f>
        <v>1191</v>
      </c>
      <c r="E60" s="28">
        <f>SUM(E53:E59)</f>
        <v>2419</v>
      </c>
    </row>
    <row r="61" spans="1:5" ht="12.75" thickBot="1" x14ac:dyDescent="0.2">
      <c r="A61" s="15" t="s">
        <v>52</v>
      </c>
      <c r="B61" s="43">
        <v>201</v>
      </c>
      <c r="C61" s="44">
        <v>36</v>
      </c>
      <c r="D61" s="44">
        <v>6</v>
      </c>
      <c r="E61" s="45">
        <v>145</v>
      </c>
    </row>
    <row r="62" spans="1:5" ht="13.5" thickTop="1" thickBot="1" x14ac:dyDescent="0.2">
      <c r="A62" s="16" t="s">
        <v>67</v>
      </c>
      <c r="B62" s="17">
        <f>B5+B14+B24+B29+B34+B41+B47+B52+B60+B61</f>
        <v>67824</v>
      </c>
      <c r="C62" s="21">
        <f>C5+C14+C24+C29+C34+C41+C47+C52+C60+C61</f>
        <v>22529</v>
      </c>
      <c r="D62" s="21">
        <f>D5+D14+D24+D29+D34+D41+D47+D52+D60+D61</f>
        <v>21780</v>
      </c>
      <c r="E62" s="22">
        <f>E5+E14+E24+E29+E34+E41+E47+E52+E60+E61</f>
        <v>21585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C17" sqref="C17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83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84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35931</v>
      </c>
      <c r="C5" s="32">
        <v>14155</v>
      </c>
      <c r="D5" s="32">
        <v>13791</v>
      </c>
      <c r="E5" s="33">
        <v>7539</v>
      </c>
    </row>
    <row r="6" spans="1:9" ht="13.5" thickTop="1" thickBot="1" x14ac:dyDescent="0.2">
      <c r="A6" s="10" t="s">
        <v>58</v>
      </c>
      <c r="B6" s="18">
        <f>SUM(B62,-B5)</f>
        <v>28680</v>
      </c>
      <c r="C6" s="19">
        <f>SUM(C62,-C5)</f>
        <v>6709</v>
      </c>
      <c r="D6" s="19">
        <f>SUM(D62,-D5)</f>
        <v>6201</v>
      </c>
      <c r="E6" s="20">
        <f>SUM(E62,-E5)</f>
        <v>14256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6.9246870220662712E-2</v>
      </c>
    </row>
    <row r="8" spans="1:9" x14ac:dyDescent="0.15">
      <c r="A8" s="12" t="s">
        <v>2</v>
      </c>
      <c r="B8" s="47">
        <v>425</v>
      </c>
      <c r="C8" s="35">
        <v>122</v>
      </c>
      <c r="D8" s="35">
        <v>119</v>
      </c>
      <c r="E8" s="36">
        <v>172</v>
      </c>
      <c r="G8" s="1" t="s">
        <v>6</v>
      </c>
      <c r="H8" s="6">
        <f>H11/H12</f>
        <v>2.1426435582973316E-2</v>
      </c>
    </row>
    <row r="9" spans="1:9" x14ac:dyDescent="0.15">
      <c r="A9" s="13" t="s">
        <v>3</v>
      </c>
      <c r="B9" s="48">
        <v>2074</v>
      </c>
      <c r="C9" s="38">
        <v>590</v>
      </c>
      <c r="D9" s="38">
        <v>588</v>
      </c>
      <c r="E9" s="39">
        <v>822</v>
      </c>
    </row>
    <row r="10" spans="1:9" x14ac:dyDescent="0.15">
      <c r="A10" s="13" t="s">
        <v>5</v>
      </c>
      <c r="B10" s="48">
        <v>1010</v>
      </c>
      <c r="C10" s="38">
        <v>269</v>
      </c>
      <c r="D10" s="38">
        <v>236</v>
      </c>
      <c r="E10" s="39">
        <v>396</v>
      </c>
      <c r="G10" s="1" t="s">
        <v>9</v>
      </c>
      <c r="H10" s="7">
        <f>B62</f>
        <v>64611</v>
      </c>
      <c r="I10" s="1" t="s">
        <v>10</v>
      </c>
    </row>
    <row r="11" spans="1:9" x14ac:dyDescent="0.15">
      <c r="A11" s="13" t="s">
        <v>7</v>
      </c>
      <c r="B11" s="48">
        <v>261</v>
      </c>
      <c r="C11" s="38">
        <v>55</v>
      </c>
      <c r="D11" s="38">
        <v>48</v>
      </c>
      <c r="E11" s="39">
        <v>136</v>
      </c>
      <c r="G11" s="1" t="s">
        <v>12</v>
      </c>
      <c r="H11" s="7">
        <f>D62</f>
        <v>19992</v>
      </c>
      <c r="I11" s="1" t="s">
        <v>10</v>
      </c>
    </row>
    <row r="12" spans="1:9" x14ac:dyDescent="0.15">
      <c r="A12" s="13" t="s">
        <v>8</v>
      </c>
      <c r="B12" s="48">
        <v>650</v>
      </c>
      <c r="C12" s="38">
        <v>104</v>
      </c>
      <c r="D12" s="38">
        <v>91</v>
      </c>
      <c r="E12" s="39">
        <v>434</v>
      </c>
      <c r="G12" s="1" t="s">
        <v>85</v>
      </c>
      <c r="H12" s="49">
        <v>933053</v>
      </c>
      <c r="I12" s="1" t="s">
        <v>10</v>
      </c>
    </row>
    <row r="13" spans="1:9" x14ac:dyDescent="0.15">
      <c r="A13" s="13" t="s">
        <v>11</v>
      </c>
      <c r="B13" s="48">
        <v>579</v>
      </c>
      <c r="C13" s="38">
        <v>106</v>
      </c>
      <c r="D13" s="38">
        <v>127</v>
      </c>
      <c r="E13" s="39">
        <v>316</v>
      </c>
    </row>
    <row r="14" spans="1:9" ht="12.75" thickBot="1" x14ac:dyDescent="0.2">
      <c r="A14" s="14" t="s">
        <v>59</v>
      </c>
      <c r="B14" s="26">
        <f>SUM(B8:B13)</f>
        <v>4999</v>
      </c>
      <c r="C14" s="27">
        <f>SUM(C8:C13)</f>
        <v>1246</v>
      </c>
      <c r="D14" s="27">
        <f>SUM(D8:D13)</f>
        <v>1209</v>
      </c>
      <c r="E14" s="28">
        <f>SUM(E8:E13)</f>
        <v>2276</v>
      </c>
    </row>
    <row r="15" spans="1:9" x14ac:dyDescent="0.15">
      <c r="A15" s="12" t="s">
        <v>13</v>
      </c>
      <c r="B15" s="34">
        <v>1321</v>
      </c>
      <c r="C15" s="35">
        <v>329</v>
      </c>
      <c r="D15" s="35">
        <v>227</v>
      </c>
      <c r="E15" s="36">
        <v>672</v>
      </c>
    </row>
    <row r="16" spans="1:9" x14ac:dyDescent="0.15">
      <c r="A16" s="13" t="s">
        <v>14</v>
      </c>
      <c r="B16" s="37">
        <v>2890</v>
      </c>
      <c r="C16" s="38">
        <v>703</v>
      </c>
      <c r="D16" s="38">
        <v>622</v>
      </c>
      <c r="E16" s="39">
        <v>1389</v>
      </c>
    </row>
    <row r="17" spans="1:5" x14ac:dyDescent="0.15">
      <c r="A17" s="13" t="s">
        <v>15</v>
      </c>
      <c r="B17" s="37">
        <v>1884</v>
      </c>
      <c r="C17" s="38">
        <v>493</v>
      </c>
      <c r="D17" s="38">
        <v>522</v>
      </c>
      <c r="E17" s="39">
        <v>781</v>
      </c>
    </row>
    <row r="18" spans="1:5" x14ac:dyDescent="0.15">
      <c r="A18" s="13" t="s">
        <v>16</v>
      </c>
      <c r="B18" s="37">
        <v>433</v>
      </c>
      <c r="C18" s="38">
        <v>98</v>
      </c>
      <c r="D18" s="38">
        <v>92</v>
      </c>
      <c r="E18" s="39">
        <v>232</v>
      </c>
    </row>
    <row r="19" spans="1:5" x14ac:dyDescent="0.15">
      <c r="A19" s="13" t="s">
        <v>17</v>
      </c>
      <c r="B19" s="37">
        <v>1893</v>
      </c>
      <c r="C19" s="38">
        <v>400</v>
      </c>
      <c r="D19" s="38">
        <v>395</v>
      </c>
      <c r="E19" s="39">
        <v>1044</v>
      </c>
    </row>
    <row r="20" spans="1:5" x14ac:dyDescent="0.15">
      <c r="A20" s="13" t="s">
        <v>18</v>
      </c>
      <c r="B20" s="37">
        <v>83</v>
      </c>
      <c r="C20" s="38">
        <v>29</v>
      </c>
      <c r="D20" s="38">
        <v>17</v>
      </c>
      <c r="E20" s="39">
        <v>37</v>
      </c>
    </row>
    <row r="21" spans="1:5" x14ac:dyDescent="0.15">
      <c r="A21" s="13" t="s">
        <v>19</v>
      </c>
      <c r="B21" s="37">
        <v>328</v>
      </c>
      <c r="C21" s="38">
        <v>80</v>
      </c>
      <c r="D21" s="38">
        <v>87</v>
      </c>
      <c r="E21" s="39">
        <v>154</v>
      </c>
    </row>
    <row r="22" spans="1:5" x14ac:dyDescent="0.15">
      <c r="A22" s="13" t="s">
        <v>24</v>
      </c>
      <c r="B22" s="37">
        <v>149</v>
      </c>
      <c r="C22" s="38">
        <v>32</v>
      </c>
      <c r="D22" s="38">
        <v>49</v>
      </c>
      <c r="E22" s="39">
        <v>63</v>
      </c>
    </row>
    <row r="23" spans="1:5" x14ac:dyDescent="0.15">
      <c r="A23" s="13" t="s">
        <v>27</v>
      </c>
      <c r="B23" s="37">
        <v>550</v>
      </c>
      <c r="C23" s="38">
        <v>121</v>
      </c>
      <c r="D23" s="38">
        <v>78</v>
      </c>
      <c r="E23" s="39">
        <v>332</v>
      </c>
    </row>
    <row r="24" spans="1:5" ht="12.75" thickBot="1" x14ac:dyDescent="0.2">
      <c r="A24" s="14" t="s">
        <v>60</v>
      </c>
      <c r="B24" s="26">
        <f>SUM(B15:B23)</f>
        <v>9531</v>
      </c>
      <c r="C24" s="27">
        <f>SUM(C15:C23)</f>
        <v>2285</v>
      </c>
      <c r="D24" s="27">
        <f>SUM(D15:D23)</f>
        <v>2089</v>
      </c>
      <c r="E24" s="28">
        <f>SUM(E15:E23)</f>
        <v>4704</v>
      </c>
    </row>
    <row r="25" spans="1:5" x14ac:dyDescent="0.15">
      <c r="A25" s="12" t="s">
        <v>20</v>
      </c>
      <c r="B25" s="34">
        <v>419</v>
      </c>
      <c r="C25" s="35">
        <v>72</v>
      </c>
      <c r="D25" s="35">
        <v>88</v>
      </c>
      <c r="E25" s="36">
        <v>253</v>
      </c>
    </row>
    <row r="26" spans="1:5" x14ac:dyDescent="0.15">
      <c r="A26" s="13" t="s">
        <v>21</v>
      </c>
      <c r="B26" s="37">
        <v>103</v>
      </c>
      <c r="C26" s="38">
        <v>14</v>
      </c>
      <c r="D26" s="38">
        <v>18</v>
      </c>
      <c r="E26" s="39">
        <v>46</v>
      </c>
    </row>
    <row r="27" spans="1:5" x14ac:dyDescent="0.15">
      <c r="A27" s="13" t="s">
        <v>22</v>
      </c>
      <c r="B27" s="37">
        <v>207</v>
      </c>
      <c r="C27" s="38">
        <v>30</v>
      </c>
      <c r="D27" s="38">
        <v>43</v>
      </c>
      <c r="E27" s="39">
        <v>97</v>
      </c>
    </row>
    <row r="28" spans="1:5" x14ac:dyDescent="0.15">
      <c r="A28" s="13" t="s">
        <v>23</v>
      </c>
      <c r="B28" s="37">
        <v>70</v>
      </c>
      <c r="C28" s="38">
        <v>17</v>
      </c>
      <c r="D28" s="38">
        <v>19</v>
      </c>
      <c r="E28" s="39">
        <v>32</v>
      </c>
    </row>
    <row r="29" spans="1:5" ht="12.75" thickBot="1" x14ac:dyDescent="0.2">
      <c r="A29" s="14" t="s">
        <v>61</v>
      </c>
      <c r="B29" s="26">
        <f>SUM(B25:B28)</f>
        <v>799</v>
      </c>
      <c r="C29" s="27">
        <f>SUM(C25:C28)</f>
        <v>133</v>
      </c>
      <c r="D29" s="27">
        <f>SUM(D25:D28)</f>
        <v>168</v>
      </c>
      <c r="E29" s="28">
        <f>SUM(E25:E28)</f>
        <v>428</v>
      </c>
    </row>
    <row r="30" spans="1:5" x14ac:dyDescent="0.15">
      <c r="A30" s="12" t="s">
        <v>25</v>
      </c>
      <c r="B30" s="34">
        <v>749</v>
      </c>
      <c r="C30" s="35">
        <v>185</v>
      </c>
      <c r="D30" s="35">
        <v>142</v>
      </c>
      <c r="E30" s="36">
        <v>359</v>
      </c>
    </row>
    <row r="31" spans="1:5" x14ac:dyDescent="0.15">
      <c r="A31" s="13" t="s">
        <v>26</v>
      </c>
      <c r="B31" s="37">
        <v>317</v>
      </c>
      <c r="C31" s="38">
        <v>78</v>
      </c>
      <c r="D31" s="38">
        <v>73</v>
      </c>
      <c r="E31" s="39">
        <v>129</v>
      </c>
    </row>
    <row r="32" spans="1:5" x14ac:dyDescent="0.15">
      <c r="A32" s="13" t="s">
        <v>28</v>
      </c>
      <c r="B32" s="37">
        <v>1564</v>
      </c>
      <c r="C32" s="38">
        <v>225</v>
      </c>
      <c r="D32" s="38">
        <v>285</v>
      </c>
      <c r="E32" s="39">
        <v>949</v>
      </c>
    </row>
    <row r="33" spans="1:5" x14ac:dyDescent="0.15">
      <c r="A33" s="13" t="s">
        <v>29</v>
      </c>
      <c r="B33" s="37">
        <v>379</v>
      </c>
      <c r="C33" s="38">
        <v>48</v>
      </c>
      <c r="D33" s="38">
        <v>45</v>
      </c>
      <c r="E33" s="39">
        <v>263</v>
      </c>
    </row>
    <row r="34" spans="1:5" ht="12.75" thickBot="1" x14ac:dyDescent="0.2">
      <c r="A34" s="14" t="s">
        <v>62</v>
      </c>
      <c r="B34" s="26">
        <f>SUM(B30:B33)</f>
        <v>3009</v>
      </c>
      <c r="C34" s="27">
        <f>SUM(C30:C33)</f>
        <v>536</v>
      </c>
      <c r="D34" s="27">
        <f>SUM(D30:D33)</f>
        <v>545</v>
      </c>
      <c r="E34" s="28">
        <f>SUM(E30:E33)</f>
        <v>1700</v>
      </c>
    </row>
    <row r="35" spans="1:5" x14ac:dyDescent="0.15">
      <c r="A35" s="12" t="s">
        <v>30</v>
      </c>
      <c r="B35" s="34">
        <v>175</v>
      </c>
      <c r="C35" s="35">
        <v>33</v>
      </c>
      <c r="D35" s="35">
        <v>36</v>
      </c>
      <c r="E35" s="36">
        <v>97</v>
      </c>
    </row>
    <row r="36" spans="1:5" x14ac:dyDescent="0.15">
      <c r="A36" s="13" t="s">
        <v>31</v>
      </c>
      <c r="B36" s="37">
        <v>219</v>
      </c>
      <c r="C36" s="38">
        <v>45</v>
      </c>
      <c r="D36" s="38">
        <v>25</v>
      </c>
      <c r="E36" s="39">
        <v>141</v>
      </c>
    </row>
    <row r="37" spans="1:5" x14ac:dyDescent="0.15">
      <c r="A37" s="13" t="s">
        <v>32</v>
      </c>
      <c r="B37" s="37">
        <v>61</v>
      </c>
      <c r="C37" s="38">
        <v>11</v>
      </c>
      <c r="D37" s="38">
        <v>11</v>
      </c>
      <c r="E37" s="39">
        <v>38</v>
      </c>
    </row>
    <row r="38" spans="1:5" x14ac:dyDescent="0.15">
      <c r="A38" s="13" t="s">
        <v>33</v>
      </c>
      <c r="B38" s="37">
        <v>918</v>
      </c>
      <c r="C38" s="38">
        <v>229</v>
      </c>
      <c r="D38" s="38">
        <v>233</v>
      </c>
      <c r="E38" s="39">
        <v>444</v>
      </c>
    </row>
    <row r="39" spans="1:5" x14ac:dyDescent="0.15">
      <c r="A39" s="13" t="s">
        <v>34</v>
      </c>
      <c r="B39" s="37">
        <v>183</v>
      </c>
      <c r="C39" s="38">
        <v>22</v>
      </c>
      <c r="D39" s="38">
        <v>11</v>
      </c>
      <c r="E39" s="39">
        <v>133</v>
      </c>
    </row>
    <row r="40" spans="1:5" x14ac:dyDescent="0.15">
      <c r="A40" s="13" t="s">
        <v>35</v>
      </c>
      <c r="B40" s="37">
        <v>40</v>
      </c>
      <c r="C40" s="38">
        <v>4</v>
      </c>
      <c r="D40" s="38">
        <v>4</v>
      </c>
      <c r="E40" s="39">
        <v>30</v>
      </c>
    </row>
    <row r="41" spans="1:5" ht="12.75" thickBot="1" x14ac:dyDescent="0.2">
      <c r="A41" s="14" t="s">
        <v>63</v>
      </c>
      <c r="B41" s="26">
        <f>SUM(B35:B40)</f>
        <v>1596</v>
      </c>
      <c r="C41" s="27">
        <f>SUM(C35:C40)</f>
        <v>344</v>
      </c>
      <c r="D41" s="27">
        <f>SUM(D35:D40)</f>
        <v>320</v>
      </c>
      <c r="E41" s="28">
        <f>SUM(E35:E40)</f>
        <v>883</v>
      </c>
    </row>
    <row r="42" spans="1:5" x14ac:dyDescent="0.15">
      <c r="A42" s="12" t="s">
        <v>36</v>
      </c>
      <c r="B42" s="34">
        <v>514</v>
      </c>
      <c r="C42" s="35">
        <v>164</v>
      </c>
      <c r="D42" s="35">
        <v>147</v>
      </c>
      <c r="E42" s="36">
        <v>175</v>
      </c>
    </row>
    <row r="43" spans="1:5" x14ac:dyDescent="0.15">
      <c r="A43" s="13" t="s">
        <v>37</v>
      </c>
      <c r="B43" s="37">
        <v>568</v>
      </c>
      <c r="C43" s="38">
        <v>101</v>
      </c>
      <c r="D43" s="38">
        <v>126</v>
      </c>
      <c r="E43" s="39">
        <v>306</v>
      </c>
    </row>
    <row r="44" spans="1:5" x14ac:dyDescent="0.15">
      <c r="A44" s="13" t="s">
        <v>38</v>
      </c>
      <c r="B44" s="37">
        <v>849</v>
      </c>
      <c r="C44" s="38">
        <v>204</v>
      </c>
      <c r="D44" s="38">
        <v>187</v>
      </c>
      <c r="E44" s="39">
        <v>393</v>
      </c>
    </row>
    <row r="45" spans="1:5" x14ac:dyDescent="0.15">
      <c r="A45" s="13" t="s">
        <v>39</v>
      </c>
      <c r="B45" s="37">
        <v>391</v>
      </c>
      <c r="C45" s="38">
        <v>118</v>
      </c>
      <c r="D45" s="38">
        <v>94</v>
      </c>
      <c r="E45" s="39">
        <v>163</v>
      </c>
    </row>
    <row r="46" spans="1:5" x14ac:dyDescent="0.15">
      <c r="A46" s="13" t="s">
        <v>40</v>
      </c>
      <c r="B46" s="37">
        <v>182</v>
      </c>
      <c r="C46" s="38">
        <v>63</v>
      </c>
      <c r="D46" s="38">
        <v>46</v>
      </c>
      <c r="E46" s="39">
        <v>72</v>
      </c>
    </row>
    <row r="47" spans="1:5" ht="12.75" thickBot="1" x14ac:dyDescent="0.2">
      <c r="A47" s="14" t="s">
        <v>64</v>
      </c>
      <c r="B47" s="26">
        <f>SUM(B42:B46)</f>
        <v>2504</v>
      </c>
      <c r="C47" s="27">
        <f>SUM(C42:C46)</f>
        <v>650</v>
      </c>
      <c r="D47" s="27">
        <f>SUM(D42:D46)</f>
        <v>600</v>
      </c>
      <c r="E47" s="28">
        <f>SUM(E42:E46)</f>
        <v>1109</v>
      </c>
    </row>
    <row r="48" spans="1:5" x14ac:dyDescent="0.15">
      <c r="A48" s="12" t="s">
        <v>41</v>
      </c>
      <c r="B48" s="34">
        <v>145</v>
      </c>
      <c r="C48" s="35">
        <v>26</v>
      </c>
      <c r="D48" s="35">
        <v>38</v>
      </c>
      <c r="E48" s="36">
        <v>77</v>
      </c>
    </row>
    <row r="49" spans="1:5" x14ac:dyDescent="0.15">
      <c r="A49" s="13" t="s">
        <v>42</v>
      </c>
      <c r="B49" s="37">
        <v>281</v>
      </c>
      <c r="C49" s="38">
        <v>32</v>
      </c>
      <c r="D49" s="38">
        <v>30</v>
      </c>
      <c r="E49" s="39">
        <v>216</v>
      </c>
    </row>
    <row r="50" spans="1:5" x14ac:dyDescent="0.15">
      <c r="A50" s="13" t="s">
        <v>43</v>
      </c>
      <c r="B50" s="37">
        <v>299</v>
      </c>
      <c r="C50" s="38">
        <v>97</v>
      </c>
      <c r="D50" s="38">
        <v>77</v>
      </c>
      <c r="E50" s="39">
        <v>122</v>
      </c>
    </row>
    <row r="51" spans="1:5" x14ac:dyDescent="0.15">
      <c r="A51" s="13" t="s">
        <v>44</v>
      </c>
      <c r="B51" s="37">
        <v>147</v>
      </c>
      <c r="C51" s="38">
        <v>33</v>
      </c>
      <c r="D51" s="38">
        <v>23</v>
      </c>
      <c r="E51" s="39">
        <v>90</v>
      </c>
    </row>
    <row r="52" spans="1:5" ht="12.75" thickBot="1" x14ac:dyDescent="0.2">
      <c r="A52" s="14" t="s">
        <v>65</v>
      </c>
      <c r="B52" s="26">
        <f>SUM(B48:B51)</f>
        <v>872</v>
      </c>
      <c r="C52" s="27">
        <f>SUM(C48:C51)</f>
        <v>188</v>
      </c>
      <c r="D52" s="27">
        <f>SUM(D48:D51)</f>
        <v>168</v>
      </c>
      <c r="E52" s="28">
        <f>SUM(E48:E51)</f>
        <v>505</v>
      </c>
    </row>
    <row r="53" spans="1:5" x14ac:dyDescent="0.15">
      <c r="A53" s="12" t="s">
        <v>45</v>
      </c>
      <c r="B53" s="34">
        <v>842</v>
      </c>
      <c r="C53" s="35">
        <v>211</v>
      </c>
      <c r="D53" s="35">
        <v>200</v>
      </c>
      <c r="E53" s="36">
        <v>376</v>
      </c>
    </row>
    <row r="54" spans="1:5" x14ac:dyDescent="0.15">
      <c r="A54" s="13" t="s">
        <v>46</v>
      </c>
      <c r="B54" s="37">
        <v>127</v>
      </c>
      <c r="C54" s="38">
        <v>29</v>
      </c>
      <c r="D54" s="38">
        <v>28</v>
      </c>
      <c r="E54" s="39">
        <v>69</v>
      </c>
    </row>
    <row r="55" spans="1:5" x14ac:dyDescent="0.15">
      <c r="A55" s="13" t="s">
        <v>47</v>
      </c>
      <c r="B55" s="37">
        <v>411</v>
      </c>
      <c r="C55" s="38">
        <v>64</v>
      </c>
      <c r="D55" s="38">
        <v>60</v>
      </c>
      <c r="E55" s="39">
        <v>277</v>
      </c>
    </row>
    <row r="56" spans="1:5" x14ac:dyDescent="0.15">
      <c r="A56" s="13" t="s">
        <v>48</v>
      </c>
      <c r="B56" s="37">
        <v>1700</v>
      </c>
      <c r="C56" s="38">
        <v>465</v>
      </c>
      <c r="D56" s="38">
        <v>386</v>
      </c>
      <c r="E56" s="39">
        <v>767</v>
      </c>
    </row>
    <row r="57" spans="1:5" x14ac:dyDescent="0.15">
      <c r="A57" s="13" t="s">
        <v>49</v>
      </c>
      <c r="B57" s="37">
        <v>494</v>
      </c>
      <c r="C57" s="38">
        <v>123</v>
      </c>
      <c r="D57" s="38">
        <v>70</v>
      </c>
      <c r="E57" s="39">
        <v>242</v>
      </c>
    </row>
    <row r="58" spans="1:5" x14ac:dyDescent="0.15">
      <c r="A58" s="13" t="s">
        <v>50</v>
      </c>
      <c r="B58" s="37">
        <v>798</v>
      </c>
      <c r="C58" s="38">
        <v>164</v>
      </c>
      <c r="D58" s="38">
        <v>149</v>
      </c>
      <c r="E58" s="39">
        <v>435</v>
      </c>
    </row>
    <row r="59" spans="1:5" x14ac:dyDescent="0.15">
      <c r="A59" s="13" t="s">
        <v>51</v>
      </c>
      <c r="B59" s="40">
        <v>798</v>
      </c>
      <c r="C59" s="41">
        <v>226</v>
      </c>
      <c r="D59" s="41">
        <v>201</v>
      </c>
      <c r="E59" s="42">
        <v>349</v>
      </c>
    </row>
    <row r="60" spans="1:5" ht="12.75" thickBot="1" x14ac:dyDescent="0.2">
      <c r="A60" s="14" t="s">
        <v>66</v>
      </c>
      <c r="B60" s="26">
        <f>SUM(B53:B59)</f>
        <v>5170</v>
      </c>
      <c r="C60" s="27">
        <f>SUM(C53:C59)</f>
        <v>1282</v>
      </c>
      <c r="D60" s="27">
        <f>SUM(D53:D59)</f>
        <v>1094</v>
      </c>
      <c r="E60" s="28">
        <f>SUM(E53:E59)</f>
        <v>2515</v>
      </c>
    </row>
    <row r="61" spans="1:5" ht="12.75" thickBot="1" x14ac:dyDescent="0.2">
      <c r="A61" s="15" t="s">
        <v>52</v>
      </c>
      <c r="B61" s="43">
        <v>200</v>
      </c>
      <c r="C61" s="44">
        <v>45</v>
      </c>
      <c r="D61" s="44">
        <v>8</v>
      </c>
      <c r="E61" s="45">
        <v>136</v>
      </c>
    </row>
    <row r="62" spans="1:5" ht="13.5" thickTop="1" thickBot="1" x14ac:dyDescent="0.2">
      <c r="A62" s="16" t="s">
        <v>67</v>
      </c>
      <c r="B62" s="17">
        <f>B5+B14+B24+B29+B34+B41+B47+B52+B60+B61</f>
        <v>64611</v>
      </c>
      <c r="C62" s="21">
        <f>C5+C14+C24+C29+C34+C41+C47+C52+C60+C61</f>
        <v>20864</v>
      </c>
      <c r="D62" s="21">
        <f>D5+D14+D24+D29+D34+D41+D47+D52+D60+D61</f>
        <v>19992</v>
      </c>
      <c r="E62" s="22">
        <f>E5+E14+E24+E29+E34+E41+E47+E52+E60+E61</f>
        <v>21795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3"/>
  <sheetViews>
    <sheetView zoomScaleNormal="100" workbookViewId="0">
      <selection activeCell="G12" sqref="G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87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86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33846</v>
      </c>
      <c r="C5" s="32">
        <v>12949</v>
      </c>
      <c r="D5" s="32">
        <v>13086</v>
      </c>
      <c r="E5" s="33">
        <v>7392</v>
      </c>
    </row>
    <row r="6" spans="1:9" ht="13.5" thickTop="1" thickBot="1" x14ac:dyDescent="0.2">
      <c r="A6" s="10" t="s">
        <v>58</v>
      </c>
      <c r="B6" s="18">
        <f>SUM(B62,-B5)</f>
        <v>28534</v>
      </c>
      <c r="C6" s="19">
        <f>SUM(C62,-C5)</f>
        <v>6637</v>
      </c>
      <c r="D6" s="19">
        <f>SUM(D62,-D5)</f>
        <v>6029</v>
      </c>
      <c r="E6" s="20">
        <f>SUM(E62,-E5)</f>
        <v>14530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6.7077432605352857E-2</v>
      </c>
    </row>
    <row r="8" spans="1:9" x14ac:dyDescent="0.15">
      <c r="A8" s="12" t="s">
        <v>2</v>
      </c>
      <c r="B8" s="47">
        <v>419</v>
      </c>
      <c r="C8" s="35">
        <v>125</v>
      </c>
      <c r="D8" s="35">
        <v>100</v>
      </c>
      <c r="E8" s="36">
        <v>186</v>
      </c>
      <c r="G8" s="1" t="s">
        <v>6</v>
      </c>
      <c r="H8" s="6">
        <f>H11/H12</f>
        <v>2.0554426486875922E-2</v>
      </c>
    </row>
    <row r="9" spans="1:9" x14ac:dyDescent="0.15">
      <c r="A9" s="13" t="s">
        <v>3</v>
      </c>
      <c r="B9" s="48">
        <v>1936</v>
      </c>
      <c r="C9" s="38">
        <v>590</v>
      </c>
      <c r="D9" s="38">
        <v>562</v>
      </c>
      <c r="E9" s="39">
        <v>709</v>
      </c>
    </row>
    <row r="10" spans="1:9" x14ac:dyDescent="0.15">
      <c r="A10" s="13" t="s">
        <v>5</v>
      </c>
      <c r="B10" s="48">
        <v>906</v>
      </c>
      <c r="C10" s="38">
        <v>220</v>
      </c>
      <c r="D10" s="38">
        <v>211</v>
      </c>
      <c r="E10" s="39">
        <v>396</v>
      </c>
      <c r="G10" s="1" t="s">
        <v>9</v>
      </c>
      <c r="H10" s="7">
        <f>B62</f>
        <v>62380</v>
      </c>
      <c r="I10" s="1" t="s">
        <v>10</v>
      </c>
    </row>
    <row r="11" spans="1:9" x14ac:dyDescent="0.15">
      <c r="A11" s="13" t="s">
        <v>7</v>
      </c>
      <c r="B11" s="48">
        <v>250</v>
      </c>
      <c r="C11" s="38">
        <v>63</v>
      </c>
      <c r="D11" s="38">
        <v>56</v>
      </c>
      <c r="E11" s="39">
        <v>121</v>
      </c>
      <c r="G11" s="1" t="s">
        <v>12</v>
      </c>
      <c r="H11" s="7">
        <f>D62</f>
        <v>19115</v>
      </c>
      <c r="I11" s="1" t="s">
        <v>10</v>
      </c>
    </row>
    <row r="12" spans="1:9" x14ac:dyDescent="0.15">
      <c r="A12" s="13" t="s">
        <v>8</v>
      </c>
      <c r="B12" s="48">
        <v>554</v>
      </c>
      <c r="C12" s="38">
        <v>85</v>
      </c>
      <c r="D12" s="38">
        <v>82</v>
      </c>
      <c r="E12" s="39">
        <v>375</v>
      </c>
      <c r="G12" s="1" t="s">
        <v>90</v>
      </c>
      <c r="H12" s="49">
        <v>929970</v>
      </c>
      <c r="I12" s="1" t="s">
        <v>10</v>
      </c>
    </row>
    <row r="13" spans="1:9" x14ac:dyDescent="0.15">
      <c r="A13" s="13" t="s">
        <v>11</v>
      </c>
      <c r="B13" s="48">
        <v>604</v>
      </c>
      <c r="C13" s="38">
        <v>137</v>
      </c>
      <c r="D13" s="38">
        <v>118</v>
      </c>
      <c r="E13" s="39">
        <v>326</v>
      </c>
    </row>
    <row r="14" spans="1:9" ht="12.75" thickBot="1" x14ac:dyDescent="0.2">
      <c r="A14" s="14" t="s">
        <v>59</v>
      </c>
      <c r="B14" s="26">
        <f>SUM(B8:B13)</f>
        <v>4669</v>
      </c>
      <c r="C14" s="27">
        <f>SUM(C8:C13)</f>
        <v>1220</v>
      </c>
      <c r="D14" s="27">
        <f>SUM(D8:D13)</f>
        <v>1129</v>
      </c>
      <c r="E14" s="28">
        <f>SUM(E8:E13)</f>
        <v>2113</v>
      </c>
    </row>
    <row r="15" spans="1:9" x14ac:dyDescent="0.15">
      <c r="A15" s="12" t="s">
        <v>13</v>
      </c>
      <c r="B15" s="34">
        <v>1299</v>
      </c>
      <c r="C15" s="35">
        <v>348</v>
      </c>
      <c r="D15" s="35">
        <v>238</v>
      </c>
      <c r="E15" s="36">
        <v>615</v>
      </c>
    </row>
    <row r="16" spans="1:9" x14ac:dyDescent="0.15">
      <c r="A16" s="13" t="s">
        <v>14</v>
      </c>
      <c r="B16" s="37">
        <v>2842</v>
      </c>
      <c r="C16" s="38">
        <v>706</v>
      </c>
      <c r="D16" s="38">
        <v>552</v>
      </c>
      <c r="E16" s="39">
        <v>1422</v>
      </c>
    </row>
    <row r="17" spans="1:5" x14ac:dyDescent="0.15">
      <c r="A17" s="13" t="s">
        <v>15</v>
      </c>
      <c r="B17" s="37">
        <v>1883</v>
      </c>
      <c r="C17" s="38">
        <v>483</v>
      </c>
      <c r="D17" s="38">
        <v>495</v>
      </c>
      <c r="E17" s="39">
        <v>820</v>
      </c>
    </row>
    <row r="18" spans="1:5" x14ac:dyDescent="0.15">
      <c r="A18" s="13" t="s">
        <v>16</v>
      </c>
      <c r="B18" s="37">
        <v>448</v>
      </c>
      <c r="C18" s="38">
        <v>97</v>
      </c>
      <c r="D18" s="38">
        <v>87</v>
      </c>
      <c r="E18" s="39">
        <v>253</v>
      </c>
    </row>
    <row r="19" spans="1:5" x14ac:dyDescent="0.15">
      <c r="A19" s="13" t="s">
        <v>17</v>
      </c>
      <c r="B19" s="37">
        <v>1985</v>
      </c>
      <c r="C19" s="38">
        <v>426</v>
      </c>
      <c r="D19" s="38">
        <v>399</v>
      </c>
      <c r="E19" s="39">
        <v>1118</v>
      </c>
    </row>
    <row r="20" spans="1:5" x14ac:dyDescent="0.15">
      <c r="A20" s="13" t="s">
        <v>18</v>
      </c>
      <c r="B20" s="37">
        <v>94</v>
      </c>
      <c r="C20" s="38">
        <v>31</v>
      </c>
      <c r="D20" s="38">
        <v>25</v>
      </c>
      <c r="E20" s="39">
        <v>38</v>
      </c>
    </row>
    <row r="21" spans="1:5" x14ac:dyDescent="0.15">
      <c r="A21" s="13" t="s">
        <v>19</v>
      </c>
      <c r="B21" s="37">
        <v>307</v>
      </c>
      <c r="C21" s="38">
        <v>95</v>
      </c>
      <c r="D21" s="38">
        <v>55</v>
      </c>
      <c r="E21" s="39">
        <v>154</v>
      </c>
    </row>
    <row r="22" spans="1:5" x14ac:dyDescent="0.15">
      <c r="A22" s="13" t="s">
        <v>24</v>
      </c>
      <c r="B22" s="37">
        <v>145</v>
      </c>
      <c r="C22" s="38">
        <v>43</v>
      </c>
      <c r="D22" s="38">
        <v>38</v>
      </c>
      <c r="E22" s="39">
        <v>60</v>
      </c>
    </row>
    <row r="23" spans="1:5" x14ac:dyDescent="0.15">
      <c r="A23" s="13" t="s">
        <v>27</v>
      </c>
      <c r="B23" s="37">
        <v>580</v>
      </c>
      <c r="C23" s="38">
        <v>130</v>
      </c>
      <c r="D23" s="38">
        <v>86</v>
      </c>
      <c r="E23" s="39">
        <v>341</v>
      </c>
    </row>
    <row r="24" spans="1:5" ht="12.75" thickBot="1" x14ac:dyDescent="0.2">
      <c r="A24" s="14" t="s">
        <v>60</v>
      </c>
      <c r="B24" s="26">
        <f>SUM(B15:B23)</f>
        <v>9583</v>
      </c>
      <c r="C24" s="27">
        <f>SUM(C15:C23)</f>
        <v>2359</v>
      </c>
      <c r="D24" s="27">
        <f>SUM(D15:D23)</f>
        <v>1975</v>
      </c>
      <c r="E24" s="28">
        <f>SUM(E15:E23)</f>
        <v>4821</v>
      </c>
    </row>
    <row r="25" spans="1:5" x14ac:dyDescent="0.15">
      <c r="A25" s="12" t="s">
        <v>20</v>
      </c>
      <c r="B25" s="34">
        <v>411</v>
      </c>
      <c r="C25" s="35">
        <v>65</v>
      </c>
      <c r="D25" s="35">
        <v>80</v>
      </c>
      <c r="E25" s="36">
        <v>259</v>
      </c>
    </row>
    <row r="26" spans="1:5" x14ac:dyDescent="0.15">
      <c r="A26" s="13" t="s">
        <v>21</v>
      </c>
      <c r="B26" s="37">
        <v>102</v>
      </c>
      <c r="C26" s="38">
        <v>22</v>
      </c>
      <c r="D26" s="38">
        <v>28</v>
      </c>
      <c r="E26" s="39">
        <v>50</v>
      </c>
    </row>
    <row r="27" spans="1:5" x14ac:dyDescent="0.15">
      <c r="A27" s="13" t="s">
        <v>22</v>
      </c>
      <c r="B27" s="37">
        <v>178</v>
      </c>
      <c r="C27" s="38">
        <v>34</v>
      </c>
      <c r="D27" s="38">
        <v>37</v>
      </c>
      <c r="E27" s="39">
        <v>88</v>
      </c>
    </row>
    <row r="28" spans="1:5" x14ac:dyDescent="0.15">
      <c r="A28" s="13" t="s">
        <v>23</v>
      </c>
      <c r="B28" s="37">
        <v>64</v>
      </c>
      <c r="C28" s="38">
        <v>19</v>
      </c>
      <c r="D28" s="38">
        <v>18</v>
      </c>
      <c r="E28" s="39">
        <v>25</v>
      </c>
    </row>
    <row r="29" spans="1:5" ht="12.75" thickBot="1" x14ac:dyDescent="0.2">
      <c r="A29" s="14" t="s">
        <v>61</v>
      </c>
      <c r="B29" s="26">
        <f>SUM(B25:B28)</f>
        <v>755</v>
      </c>
      <c r="C29" s="27">
        <f>SUM(C25:C28)</f>
        <v>140</v>
      </c>
      <c r="D29" s="27">
        <f>SUM(D25:D28)</f>
        <v>163</v>
      </c>
      <c r="E29" s="28">
        <f>SUM(E25:E28)</f>
        <v>422</v>
      </c>
    </row>
    <row r="30" spans="1:5" x14ac:dyDescent="0.15">
      <c r="A30" s="12" t="s">
        <v>25</v>
      </c>
      <c r="B30" s="34">
        <v>742</v>
      </c>
      <c r="C30" s="35">
        <v>180</v>
      </c>
      <c r="D30" s="35">
        <v>133</v>
      </c>
      <c r="E30" s="36">
        <v>386</v>
      </c>
    </row>
    <row r="31" spans="1:5" x14ac:dyDescent="0.15">
      <c r="A31" s="13" t="s">
        <v>26</v>
      </c>
      <c r="B31" s="37">
        <v>330</v>
      </c>
      <c r="C31" s="38">
        <v>68</v>
      </c>
      <c r="D31" s="38">
        <v>76</v>
      </c>
      <c r="E31" s="39">
        <v>152</v>
      </c>
    </row>
    <row r="32" spans="1:5" x14ac:dyDescent="0.15">
      <c r="A32" s="13" t="s">
        <v>28</v>
      </c>
      <c r="B32" s="37">
        <v>1531</v>
      </c>
      <c r="C32" s="38">
        <v>221</v>
      </c>
      <c r="D32" s="38">
        <v>297</v>
      </c>
      <c r="E32" s="39">
        <v>905</v>
      </c>
    </row>
    <row r="33" spans="1:5" x14ac:dyDescent="0.15">
      <c r="A33" s="13" t="s">
        <v>29</v>
      </c>
      <c r="B33" s="37">
        <v>444</v>
      </c>
      <c r="C33" s="38">
        <v>44</v>
      </c>
      <c r="D33" s="38">
        <v>33</v>
      </c>
      <c r="E33" s="39">
        <v>332</v>
      </c>
    </row>
    <row r="34" spans="1:5" ht="12.75" thickBot="1" x14ac:dyDescent="0.2">
      <c r="A34" s="14" t="s">
        <v>62</v>
      </c>
      <c r="B34" s="26">
        <f>SUM(B30:B33)</f>
        <v>3047</v>
      </c>
      <c r="C34" s="27">
        <f>SUM(C30:C33)</f>
        <v>513</v>
      </c>
      <c r="D34" s="27">
        <f>SUM(D30:D33)</f>
        <v>539</v>
      </c>
      <c r="E34" s="28">
        <f>SUM(E30:E33)</f>
        <v>1775</v>
      </c>
    </row>
    <row r="35" spans="1:5" x14ac:dyDescent="0.15">
      <c r="A35" s="12" t="s">
        <v>30</v>
      </c>
      <c r="B35" s="34">
        <v>195</v>
      </c>
      <c r="C35" s="35">
        <v>24</v>
      </c>
      <c r="D35" s="35">
        <v>36</v>
      </c>
      <c r="E35" s="36">
        <v>123</v>
      </c>
    </row>
    <row r="36" spans="1:5" x14ac:dyDescent="0.15">
      <c r="A36" s="13" t="s">
        <v>31</v>
      </c>
      <c r="B36" s="37">
        <v>210</v>
      </c>
      <c r="C36" s="38">
        <v>32</v>
      </c>
      <c r="D36" s="38">
        <v>34</v>
      </c>
      <c r="E36" s="39">
        <v>137</v>
      </c>
    </row>
    <row r="37" spans="1:5" x14ac:dyDescent="0.15">
      <c r="A37" s="13" t="s">
        <v>32</v>
      </c>
      <c r="B37" s="37">
        <v>55</v>
      </c>
      <c r="C37" s="38">
        <v>12</v>
      </c>
      <c r="D37" s="38">
        <v>5</v>
      </c>
      <c r="E37" s="39">
        <v>38</v>
      </c>
    </row>
    <row r="38" spans="1:5" x14ac:dyDescent="0.15">
      <c r="A38" s="13" t="s">
        <v>33</v>
      </c>
      <c r="B38" s="37">
        <v>833</v>
      </c>
      <c r="C38" s="38">
        <v>202</v>
      </c>
      <c r="D38" s="38">
        <v>199</v>
      </c>
      <c r="E38" s="39">
        <v>418</v>
      </c>
    </row>
    <row r="39" spans="1:5" x14ac:dyDescent="0.15">
      <c r="A39" s="13" t="s">
        <v>34</v>
      </c>
      <c r="B39" s="37">
        <v>196</v>
      </c>
      <c r="C39" s="38">
        <v>11</v>
      </c>
      <c r="D39" s="38">
        <v>19</v>
      </c>
      <c r="E39" s="39">
        <v>148</v>
      </c>
    </row>
    <row r="40" spans="1:5" x14ac:dyDescent="0.15">
      <c r="A40" s="13" t="s">
        <v>35</v>
      </c>
      <c r="B40" s="37">
        <v>45</v>
      </c>
      <c r="C40" s="38">
        <v>5</v>
      </c>
      <c r="D40" s="38">
        <v>4</v>
      </c>
      <c r="E40" s="39">
        <v>35</v>
      </c>
    </row>
    <row r="41" spans="1:5" ht="12.75" thickBot="1" x14ac:dyDescent="0.2">
      <c r="A41" s="14" t="s">
        <v>63</v>
      </c>
      <c r="B41" s="26">
        <f>SUM(B35:B40)</f>
        <v>1534</v>
      </c>
      <c r="C41" s="27">
        <f>SUM(C35:C40)</f>
        <v>286</v>
      </c>
      <c r="D41" s="27">
        <f>SUM(D35:D40)</f>
        <v>297</v>
      </c>
      <c r="E41" s="28">
        <f>SUM(E35:E40)</f>
        <v>899</v>
      </c>
    </row>
    <row r="42" spans="1:5" x14ac:dyDescent="0.15">
      <c r="A42" s="12" t="s">
        <v>36</v>
      </c>
      <c r="B42" s="34">
        <v>508</v>
      </c>
      <c r="C42" s="35">
        <v>155</v>
      </c>
      <c r="D42" s="35">
        <v>166</v>
      </c>
      <c r="E42" s="36">
        <v>153</v>
      </c>
    </row>
    <row r="43" spans="1:5" x14ac:dyDescent="0.15">
      <c r="A43" s="13" t="s">
        <v>37</v>
      </c>
      <c r="B43" s="37">
        <v>542</v>
      </c>
      <c r="C43" s="38">
        <v>117</v>
      </c>
      <c r="D43" s="38">
        <v>118</v>
      </c>
      <c r="E43" s="39">
        <v>282</v>
      </c>
    </row>
    <row r="44" spans="1:5" x14ac:dyDescent="0.15">
      <c r="A44" s="13" t="s">
        <v>38</v>
      </c>
      <c r="B44" s="37">
        <v>912</v>
      </c>
      <c r="C44" s="38">
        <v>194</v>
      </c>
      <c r="D44" s="38">
        <v>200</v>
      </c>
      <c r="E44" s="39">
        <v>471</v>
      </c>
    </row>
    <row r="45" spans="1:5" x14ac:dyDescent="0.15">
      <c r="A45" s="13" t="s">
        <v>39</v>
      </c>
      <c r="B45" s="37">
        <v>407</v>
      </c>
      <c r="C45" s="38">
        <v>116</v>
      </c>
      <c r="D45" s="38">
        <v>85</v>
      </c>
      <c r="E45" s="39">
        <v>192</v>
      </c>
    </row>
    <row r="46" spans="1:5" x14ac:dyDescent="0.15">
      <c r="A46" s="13" t="s">
        <v>40</v>
      </c>
      <c r="B46" s="37">
        <v>168</v>
      </c>
      <c r="C46" s="38">
        <v>53</v>
      </c>
      <c r="D46" s="38">
        <v>42</v>
      </c>
      <c r="E46" s="39">
        <v>72</v>
      </c>
    </row>
    <row r="47" spans="1:5" ht="12.75" thickBot="1" x14ac:dyDescent="0.2">
      <c r="A47" s="14" t="s">
        <v>64</v>
      </c>
      <c r="B47" s="26">
        <f>SUM(B42:B46)</f>
        <v>2537</v>
      </c>
      <c r="C47" s="27">
        <f>SUM(C42:C46)</f>
        <v>635</v>
      </c>
      <c r="D47" s="27">
        <f>SUM(D42:D46)</f>
        <v>611</v>
      </c>
      <c r="E47" s="28">
        <f>SUM(E42:E46)</f>
        <v>1170</v>
      </c>
    </row>
    <row r="48" spans="1:5" x14ac:dyDescent="0.15">
      <c r="A48" s="12" t="s">
        <v>41</v>
      </c>
      <c r="B48" s="34">
        <v>211</v>
      </c>
      <c r="C48" s="35">
        <v>50</v>
      </c>
      <c r="D48" s="35">
        <v>19</v>
      </c>
      <c r="E48" s="36">
        <v>141</v>
      </c>
    </row>
    <row r="49" spans="1:5" x14ac:dyDescent="0.15">
      <c r="A49" s="13" t="s">
        <v>42</v>
      </c>
      <c r="B49" s="37">
        <v>348</v>
      </c>
      <c r="C49" s="38">
        <v>39</v>
      </c>
      <c r="D49" s="38">
        <v>46</v>
      </c>
      <c r="E49" s="39">
        <v>258</v>
      </c>
    </row>
    <row r="50" spans="1:5" x14ac:dyDescent="0.15">
      <c r="A50" s="13" t="s">
        <v>43</v>
      </c>
      <c r="B50" s="37">
        <v>304</v>
      </c>
      <c r="C50" s="38">
        <v>91</v>
      </c>
      <c r="D50" s="38">
        <v>71</v>
      </c>
      <c r="E50" s="39">
        <v>141</v>
      </c>
    </row>
    <row r="51" spans="1:5" x14ac:dyDescent="0.15">
      <c r="A51" s="13" t="s">
        <v>44</v>
      </c>
      <c r="B51" s="37">
        <v>160</v>
      </c>
      <c r="C51" s="38">
        <v>35</v>
      </c>
      <c r="D51" s="38">
        <v>29</v>
      </c>
      <c r="E51" s="39">
        <v>94</v>
      </c>
    </row>
    <row r="52" spans="1:5" ht="12.75" thickBot="1" x14ac:dyDescent="0.2">
      <c r="A52" s="14" t="s">
        <v>65</v>
      </c>
      <c r="B52" s="26">
        <f>SUM(B48:B51)</f>
        <v>1023</v>
      </c>
      <c r="C52" s="27">
        <f>SUM(C48:C51)</f>
        <v>215</v>
      </c>
      <c r="D52" s="27">
        <f>SUM(D48:D51)</f>
        <v>165</v>
      </c>
      <c r="E52" s="28">
        <f>SUM(E48:E51)</f>
        <v>634</v>
      </c>
    </row>
    <row r="53" spans="1:5" x14ac:dyDescent="0.15">
      <c r="A53" s="12" t="s">
        <v>45</v>
      </c>
      <c r="B53" s="34">
        <v>713</v>
      </c>
      <c r="C53" s="35">
        <v>212</v>
      </c>
      <c r="D53" s="35">
        <v>164</v>
      </c>
      <c r="E53" s="36">
        <v>288</v>
      </c>
    </row>
    <row r="54" spans="1:5" x14ac:dyDescent="0.15">
      <c r="A54" s="13" t="s">
        <v>46</v>
      </c>
      <c r="B54" s="37">
        <v>154</v>
      </c>
      <c r="C54" s="38">
        <v>39</v>
      </c>
      <c r="D54" s="38">
        <v>31</v>
      </c>
      <c r="E54" s="39">
        <v>78</v>
      </c>
    </row>
    <row r="55" spans="1:5" x14ac:dyDescent="0.15">
      <c r="A55" s="13" t="s">
        <v>47</v>
      </c>
      <c r="B55" s="37">
        <v>403</v>
      </c>
      <c r="C55" s="38">
        <v>63</v>
      </c>
      <c r="D55" s="38">
        <v>54</v>
      </c>
      <c r="E55" s="39">
        <v>280</v>
      </c>
    </row>
    <row r="56" spans="1:5" x14ac:dyDescent="0.15">
      <c r="A56" s="13" t="s">
        <v>48</v>
      </c>
      <c r="B56" s="37">
        <v>1836</v>
      </c>
      <c r="C56" s="38">
        <v>466</v>
      </c>
      <c r="D56" s="38">
        <v>437</v>
      </c>
      <c r="E56" s="39">
        <v>871</v>
      </c>
    </row>
    <row r="57" spans="1:5" x14ac:dyDescent="0.15">
      <c r="A57" s="13" t="s">
        <v>49</v>
      </c>
      <c r="B57" s="37">
        <v>546</v>
      </c>
      <c r="C57" s="38">
        <v>122</v>
      </c>
      <c r="D57" s="38">
        <v>82</v>
      </c>
      <c r="E57" s="39">
        <v>277</v>
      </c>
    </row>
    <row r="58" spans="1:5" x14ac:dyDescent="0.15">
      <c r="A58" s="13" t="s">
        <v>50</v>
      </c>
      <c r="B58" s="37">
        <v>751</v>
      </c>
      <c r="C58" s="38">
        <v>139</v>
      </c>
      <c r="D58" s="38">
        <v>144</v>
      </c>
      <c r="E58" s="39">
        <v>425</v>
      </c>
    </row>
    <row r="59" spans="1:5" x14ac:dyDescent="0.15">
      <c r="A59" s="13" t="s">
        <v>51</v>
      </c>
      <c r="B59" s="40">
        <v>809</v>
      </c>
      <c r="C59" s="41">
        <v>202</v>
      </c>
      <c r="D59" s="41">
        <v>224</v>
      </c>
      <c r="E59" s="42">
        <v>354</v>
      </c>
    </row>
    <row r="60" spans="1:5" ht="12.75" thickBot="1" x14ac:dyDescent="0.2">
      <c r="A60" s="14" t="s">
        <v>66</v>
      </c>
      <c r="B60" s="26">
        <f>SUM(B53:B59)</f>
        <v>5212</v>
      </c>
      <c r="C60" s="27">
        <f>SUM(C53:C59)</f>
        <v>1243</v>
      </c>
      <c r="D60" s="27">
        <f>SUM(D53:D59)</f>
        <v>1136</v>
      </c>
      <c r="E60" s="28">
        <f>SUM(E53:E59)</f>
        <v>2573</v>
      </c>
    </row>
    <row r="61" spans="1:5" ht="12.75" thickBot="1" x14ac:dyDescent="0.2">
      <c r="A61" s="15" t="s">
        <v>52</v>
      </c>
      <c r="B61" s="43">
        <v>174</v>
      </c>
      <c r="C61" s="44">
        <v>26</v>
      </c>
      <c r="D61" s="44">
        <v>14</v>
      </c>
      <c r="E61" s="45">
        <v>123</v>
      </c>
    </row>
    <row r="62" spans="1:5" ht="13.5" thickTop="1" thickBot="1" x14ac:dyDescent="0.2">
      <c r="A62" s="16" t="s">
        <v>67</v>
      </c>
      <c r="B62" s="17">
        <f>B5+B14+B24+B29+B34+B41+B47+B52+B60+B61</f>
        <v>62380</v>
      </c>
      <c r="C62" s="21">
        <f>C5+C14+C24+C29+C34+C41+C47+C52+C60+C61</f>
        <v>19586</v>
      </c>
      <c r="D62" s="21">
        <f>D5+D14+D24+D29+D34+D41+D47+D52+D60+D61</f>
        <v>19115</v>
      </c>
      <c r="E62" s="22">
        <f>E5+E14+E24+E29+E34+E41+E47+E52+E60+E61</f>
        <v>21922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G22" sqref="G2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89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32634</v>
      </c>
      <c r="C5" s="32">
        <v>12586</v>
      </c>
      <c r="D5" s="32">
        <v>12435</v>
      </c>
      <c r="E5" s="33">
        <v>7201</v>
      </c>
    </row>
    <row r="6" spans="1:9" ht="13.5" thickTop="1" thickBot="1" x14ac:dyDescent="0.2">
      <c r="A6" s="10" t="s">
        <v>58</v>
      </c>
      <c r="B6" s="18">
        <f>SUM(B62,-B5)</f>
        <v>27080</v>
      </c>
      <c r="C6" s="19">
        <f>SUM(C62,-C5)</f>
        <v>5992</v>
      </c>
      <c r="D6" s="19">
        <f>SUM(D62,-D5)</f>
        <v>5697</v>
      </c>
      <c r="E6" s="20">
        <f>SUM(E62,-E5)</f>
        <v>14007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6.4274189468608287E-2</v>
      </c>
    </row>
    <row r="8" spans="1:9" x14ac:dyDescent="0.15">
      <c r="A8" s="12" t="s">
        <v>2</v>
      </c>
      <c r="B8" s="47">
        <v>433</v>
      </c>
      <c r="C8" s="35">
        <v>121</v>
      </c>
      <c r="D8" s="35">
        <v>110</v>
      </c>
      <c r="E8" s="36">
        <v>192</v>
      </c>
      <c r="G8" s="1" t="s">
        <v>6</v>
      </c>
      <c r="H8" s="6">
        <f>H11/H12</f>
        <v>1.9516689611226941E-2</v>
      </c>
    </row>
    <row r="9" spans="1:9" x14ac:dyDescent="0.15">
      <c r="A9" s="13" t="s">
        <v>3</v>
      </c>
      <c r="B9" s="48">
        <v>1833</v>
      </c>
      <c r="C9" s="38">
        <v>563</v>
      </c>
      <c r="D9" s="38">
        <v>561</v>
      </c>
      <c r="E9" s="39">
        <v>648</v>
      </c>
    </row>
    <row r="10" spans="1:9" x14ac:dyDescent="0.15">
      <c r="A10" s="13" t="s">
        <v>5</v>
      </c>
      <c r="B10" s="48">
        <v>898</v>
      </c>
      <c r="C10" s="38">
        <v>185</v>
      </c>
      <c r="D10" s="38">
        <v>204</v>
      </c>
      <c r="E10" s="39">
        <v>415</v>
      </c>
      <c r="G10" s="1" t="s">
        <v>9</v>
      </c>
      <c r="H10" s="7">
        <f>B62</f>
        <v>59714</v>
      </c>
      <c r="I10" s="1" t="s">
        <v>10</v>
      </c>
    </row>
    <row r="11" spans="1:9" x14ac:dyDescent="0.15">
      <c r="A11" s="13" t="s">
        <v>7</v>
      </c>
      <c r="B11" s="48">
        <v>222</v>
      </c>
      <c r="C11" s="38">
        <v>58</v>
      </c>
      <c r="D11" s="38">
        <v>52</v>
      </c>
      <c r="E11" s="39">
        <v>99</v>
      </c>
      <c r="G11" s="1" t="s">
        <v>12</v>
      </c>
      <c r="H11" s="7">
        <f>D62</f>
        <v>18132</v>
      </c>
      <c r="I11" s="1" t="s">
        <v>10</v>
      </c>
    </row>
    <row r="12" spans="1:9" x14ac:dyDescent="0.15">
      <c r="A12" s="13" t="s">
        <v>8</v>
      </c>
      <c r="B12" s="48">
        <v>559</v>
      </c>
      <c r="C12" s="38">
        <v>70</v>
      </c>
      <c r="D12" s="38">
        <v>96</v>
      </c>
      <c r="E12" s="39">
        <v>373</v>
      </c>
      <c r="G12" s="1" t="s">
        <v>91</v>
      </c>
      <c r="H12" s="49">
        <v>929051</v>
      </c>
      <c r="I12" s="1" t="s">
        <v>10</v>
      </c>
    </row>
    <row r="13" spans="1:9" x14ac:dyDescent="0.15">
      <c r="A13" s="13" t="s">
        <v>11</v>
      </c>
      <c r="B13" s="48">
        <v>553</v>
      </c>
      <c r="C13" s="38">
        <v>115</v>
      </c>
      <c r="D13" s="38">
        <v>94</v>
      </c>
      <c r="E13" s="39">
        <v>310</v>
      </c>
    </row>
    <row r="14" spans="1:9" ht="12.75" thickBot="1" x14ac:dyDescent="0.2">
      <c r="A14" s="14" t="s">
        <v>59</v>
      </c>
      <c r="B14" s="26">
        <f>SUM(B8:B13)</f>
        <v>4498</v>
      </c>
      <c r="C14" s="27">
        <f>SUM(C8:C13)</f>
        <v>1112</v>
      </c>
      <c r="D14" s="27">
        <f>SUM(D8:D13)</f>
        <v>1117</v>
      </c>
      <c r="E14" s="28">
        <f>SUM(E8:E13)</f>
        <v>2037</v>
      </c>
    </row>
    <row r="15" spans="1:9" x14ac:dyDescent="0.15">
      <c r="A15" s="12" t="s">
        <v>13</v>
      </c>
      <c r="B15" s="34">
        <v>1288</v>
      </c>
      <c r="C15" s="35">
        <v>293</v>
      </c>
      <c r="D15" s="35">
        <v>241</v>
      </c>
      <c r="E15" s="36">
        <v>650</v>
      </c>
    </row>
    <row r="16" spans="1:9" x14ac:dyDescent="0.15">
      <c r="A16" s="13" t="s">
        <v>14</v>
      </c>
      <c r="B16" s="37">
        <v>2679</v>
      </c>
      <c r="C16" s="38">
        <v>613</v>
      </c>
      <c r="D16" s="38">
        <v>566</v>
      </c>
      <c r="E16" s="39">
        <v>1339</v>
      </c>
    </row>
    <row r="17" spans="1:5" x14ac:dyDescent="0.15">
      <c r="A17" s="13" t="s">
        <v>15</v>
      </c>
      <c r="B17" s="37">
        <v>1731</v>
      </c>
      <c r="C17" s="38">
        <v>435</v>
      </c>
      <c r="D17" s="38">
        <v>385</v>
      </c>
      <c r="E17" s="39">
        <v>840</v>
      </c>
    </row>
    <row r="18" spans="1:5" x14ac:dyDescent="0.15">
      <c r="A18" s="13" t="s">
        <v>16</v>
      </c>
      <c r="B18" s="37">
        <v>409</v>
      </c>
      <c r="C18" s="38">
        <v>84</v>
      </c>
      <c r="D18" s="38">
        <v>72</v>
      </c>
      <c r="E18" s="39">
        <v>244</v>
      </c>
    </row>
    <row r="19" spans="1:5" x14ac:dyDescent="0.15">
      <c r="A19" s="13" t="s">
        <v>17</v>
      </c>
      <c r="B19" s="37">
        <v>1763</v>
      </c>
      <c r="C19" s="38">
        <v>376</v>
      </c>
      <c r="D19" s="38">
        <v>374</v>
      </c>
      <c r="E19" s="39">
        <v>973</v>
      </c>
    </row>
    <row r="20" spans="1:5" x14ac:dyDescent="0.15">
      <c r="A20" s="13" t="s">
        <v>18</v>
      </c>
      <c r="B20" s="37">
        <v>64</v>
      </c>
      <c r="C20" s="38">
        <v>17</v>
      </c>
      <c r="D20" s="38">
        <v>20</v>
      </c>
      <c r="E20" s="39">
        <v>27</v>
      </c>
    </row>
    <row r="21" spans="1:5" x14ac:dyDescent="0.15">
      <c r="A21" s="13" t="s">
        <v>19</v>
      </c>
      <c r="B21" s="37">
        <v>297</v>
      </c>
      <c r="C21" s="38">
        <v>71</v>
      </c>
      <c r="D21" s="38">
        <v>56</v>
      </c>
      <c r="E21" s="39">
        <v>163</v>
      </c>
    </row>
    <row r="22" spans="1:5" x14ac:dyDescent="0.15">
      <c r="A22" s="13" t="s">
        <v>24</v>
      </c>
      <c r="B22" s="37">
        <v>103</v>
      </c>
      <c r="C22" s="38">
        <v>20</v>
      </c>
      <c r="D22" s="38">
        <v>26</v>
      </c>
      <c r="E22" s="39">
        <v>55</v>
      </c>
    </row>
    <row r="23" spans="1:5" x14ac:dyDescent="0.15">
      <c r="A23" s="13" t="s">
        <v>27</v>
      </c>
      <c r="B23" s="37">
        <v>554</v>
      </c>
      <c r="C23" s="38">
        <v>124</v>
      </c>
      <c r="D23" s="38">
        <v>74</v>
      </c>
      <c r="E23" s="39">
        <v>343</v>
      </c>
    </row>
    <row r="24" spans="1:5" ht="12.75" thickBot="1" x14ac:dyDescent="0.2">
      <c r="A24" s="14" t="s">
        <v>60</v>
      </c>
      <c r="B24" s="26">
        <f>SUM(B15:B23)</f>
        <v>8888</v>
      </c>
      <c r="C24" s="27">
        <f>SUM(C15:C23)</f>
        <v>2033</v>
      </c>
      <c r="D24" s="27">
        <f>SUM(D15:D23)</f>
        <v>1814</v>
      </c>
      <c r="E24" s="28">
        <f>SUM(E15:E23)</f>
        <v>4634</v>
      </c>
    </row>
    <row r="25" spans="1:5" x14ac:dyDescent="0.15">
      <c r="A25" s="12" t="s">
        <v>20</v>
      </c>
      <c r="B25" s="34">
        <v>481</v>
      </c>
      <c r="C25" s="35">
        <v>87</v>
      </c>
      <c r="D25" s="35">
        <v>93</v>
      </c>
      <c r="E25" s="36">
        <v>293</v>
      </c>
    </row>
    <row r="26" spans="1:5" x14ac:dyDescent="0.15">
      <c r="A26" s="13" t="s">
        <v>21</v>
      </c>
      <c r="B26" s="37">
        <v>98</v>
      </c>
      <c r="C26" s="38">
        <v>17</v>
      </c>
      <c r="D26" s="38">
        <v>22</v>
      </c>
      <c r="E26" s="39">
        <v>52</v>
      </c>
    </row>
    <row r="27" spans="1:5" x14ac:dyDescent="0.15">
      <c r="A27" s="13" t="s">
        <v>22</v>
      </c>
      <c r="B27" s="37">
        <v>226</v>
      </c>
      <c r="C27" s="38">
        <v>33</v>
      </c>
      <c r="D27" s="38">
        <v>72</v>
      </c>
      <c r="E27" s="39">
        <v>97</v>
      </c>
    </row>
    <row r="28" spans="1:5" x14ac:dyDescent="0.15">
      <c r="A28" s="13" t="s">
        <v>23</v>
      </c>
      <c r="B28" s="37">
        <v>71</v>
      </c>
      <c r="C28" s="38">
        <v>21</v>
      </c>
      <c r="D28" s="38">
        <v>13</v>
      </c>
      <c r="E28" s="39">
        <v>30</v>
      </c>
    </row>
    <row r="29" spans="1:5" ht="12.75" thickBot="1" x14ac:dyDescent="0.2">
      <c r="A29" s="14" t="s">
        <v>61</v>
      </c>
      <c r="B29" s="26">
        <f>SUM(B25:B28)</f>
        <v>876</v>
      </c>
      <c r="C29" s="27">
        <f>SUM(C25:C28)</f>
        <v>158</v>
      </c>
      <c r="D29" s="27">
        <f>SUM(D25:D28)</f>
        <v>200</v>
      </c>
      <c r="E29" s="28">
        <f>SUM(E25:E28)</f>
        <v>472</v>
      </c>
    </row>
    <row r="30" spans="1:5" x14ac:dyDescent="0.15">
      <c r="A30" s="12" t="s">
        <v>25</v>
      </c>
      <c r="B30" s="34">
        <v>646</v>
      </c>
      <c r="C30" s="35">
        <v>155</v>
      </c>
      <c r="D30" s="35">
        <v>106</v>
      </c>
      <c r="E30" s="36">
        <v>349</v>
      </c>
    </row>
    <row r="31" spans="1:5" x14ac:dyDescent="0.15">
      <c r="A31" s="13" t="s">
        <v>26</v>
      </c>
      <c r="B31" s="37">
        <v>324</v>
      </c>
      <c r="C31" s="38">
        <v>65</v>
      </c>
      <c r="D31" s="38">
        <v>90</v>
      </c>
      <c r="E31" s="39">
        <v>130</v>
      </c>
    </row>
    <row r="32" spans="1:5" x14ac:dyDescent="0.15">
      <c r="A32" s="13" t="s">
        <v>28</v>
      </c>
      <c r="B32" s="37">
        <v>1574</v>
      </c>
      <c r="C32" s="38">
        <v>221</v>
      </c>
      <c r="D32" s="38">
        <v>327</v>
      </c>
      <c r="E32" s="39">
        <v>932</v>
      </c>
    </row>
    <row r="33" spans="1:5" x14ac:dyDescent="0.15">
      <c r="A33" s="13" t="s">
        <v>29</v>
      </c>
      <c r="B33" s="37">
        <v>373</v>
      </c>
      <c r="C33" s="38">
        <v>45</v>
      </c>
      <c r="D33" s="38">
        <v>43</v>
      </c>
      <c r="E33" s="39">
        <v>260</v>
      </c>
    </row>
    <row r="34" spans="1:5" ht="12.75" thickBot="1" x14ac:dyDescent="0.2">
      <c r="A34" s="14" t="s">
        <v>62</v>
      </c>
      <c r="B34" s="26">
        <f>SUM(B30:B33)</f>
        <v>2917</v>
      </c>
      <c r="C34" s="27">
        <f>SUM(C30:C33)</f>
        <v>486</v>
      </c>
      <c r="D34" s="27">
        <f>SUM(D30:D33)</f>
        <v>566</v>
      </c>
      <c r="E34" s="28">
        <f>SUM(E30:E33)</f>
        <v>1671</v>
      </c>
    </row>
    <row r="35" spans="1:5" x14ac:dyDescent="0.15">
      <c r="A35" s="12" t="s">
        <v>30</v>
      </c>
      <c r="B35" s="34">
        <v>189</v>
      </c>
      <c r="C35" s="35">
        <v>23</v>
      </c>
      <c r="D35" s="35">
        <v>37</v>
      </c>
      <c r="E35" s="36">
        <v>118</v>
      </c>
    </row>
    <row r="36" spans="1:5" x14ac:dyDescent="0.15">
      <c r="A36" s="13" t="s">
        <v>31</v>
      </c>
      <c r="B36" s="37">
        <v>260</v>
      </c>
      <c r="C36" s="38">
        <v>62</v>
      </c>
      <c r="D36" s="38">
        <v>51</v>
      </c>
      <c r="E36" s="39">
        <v>139</v>
      </c>
    </row>
    <row r="37" spans="1:5" x14ac:dyDescent="0.15">
      <c r="A37" s="13" t="s">
        <v>32</v>
      </c>
      <c r="B37" s="37">
        <v>67</v>
      </c>
      <c r="C37" s="38">
        <v>15</v>
      </c>
      <c r="D37" s="38">
        <v>15</v>
      </c>
      <c r="E37" s="39">
        <v>37</v>
      </c>
    </row>
    <row r="38" spans="1:5" x14ac:dyDescent="0.15">
      <c r="A38" s="13" t="s">
        <v>33</v>
      </c>
      <c r="B38" s="37">
        <v>833</v>
      </c>
      <c r="C38" s="38">
        <v>217</v>
      </c>
      <c r="D38" s="38">
        <v>194</v>
      </c>
      <c r="E38" s="39">
        <v>417</v>
      </c>
    </row>
    <row r="39" spans="1:5" x14ac:dyDescent="0.15">
      <c r="A39" s="13" t="s">
        <v>34</v>
      </c>
      <c r="B39" s="37">
        <v>164</v>
      </c>
      <c r="C39" s="38">
        <v>15</v>
      </c>
      <c r="D39" s="38">
        <v>12</v>
      </c>
      <c r="E39" s="39">
        <v>132</v>
      </c>
    </row>
    <row r="40" spans="1:5" x14ac:dyDescent="0.15">
      <c r="A40" s="13" t="s">
        <v>35</v>
      </c>
      <c r="B40" s="37">
        <v>32</v>
      </c>
      <c r="C40" s="38">
        <v>4</v>
      </c>
      <c r="D40" s="38">
        <v>5</v>
      </c>
      <c r="E40" s="39">
        <v>22</v>
      </c>
    </row>
    <row r="41" spans="1:5" ht="12.75" thickBot="1" x14ac:dyDescent="0.2">
      <c r="A41" s="14" t="s">
        <v>63</v>
      </c>
      <c r="B41" s="26">
        <f>SUM(B35:B40)</f>
        <v>1545</v>
      </c>
      <c r="C41" s="27">
        <f>SUM(C35:C40)</f>
        <v>336</v>
      </c>
      <c r="D41" s="27">
        <f>SUM(D35:D40)</f>
        <v>314</v>
      </c>
      <c r="E41" s="28">
        <f>SUM(E35:E40)</f>
        <v>865</v>
      </c>
    </row>
    <row r="42" spans="1:5" x14ac:dyDescent="0.15">
      <c r="A42" s="12" t="s">
        <v>36</v>
      </c>
      <c r="B42" s="34">
        <v>443</v>
      </c>
      <c r="C42" s="35">
        <v>131</v>
      </c>
      <c r="D42" s="35">
        <v>137</v>
      </c>
      <c r="E42" s="36">
        <v>142</v>
      </c>
    </row>
    <row r="43" spans="1:5" x14ac:dyDescent="0.15">
      <c r="A43" s="13" t="s">
        <v>37</v>
      </c>
      <c r="B43" s="37">
        <v>533</v>
      </c>
      <c r="C43" s="38">
        <v>91</v>
      </c>
      <c r="D43" s="38">
        <v>112</v>
      </c>
      <c r="E43" s="39">
        <v>305</v>
      </c>
    </row>
    <row r="44" spans="1:5" x14ac:dyDescent="0.15">
      <c r="A44" s="13" t="s">
        <v>38</v>
      </c>
      <c r="B44" s="37">
        <v>802</v>
      </c>
      <c r="C44" s="38">
        <v>195</v>
      </c>
      <c r="D44" s="38">
        <v>175</v>
      </c>
      <c r="E44" s="39">
        <v>385</v>
      </c>
    </row>
    <row r="45" spans="1:5" x14ac:dyDescent="0.15">
      <c r="A45" s="13" t="s">
        <v>39</v>
      </c>
      <c r="B45" s="37">
        <v>399</v>
      </c>
      <c r="C45" s="38">
        <v>82</v>
      </c>
      <c r="D45" s="38">
        <v>81</v>
      </c>
      <c r="E45" s="39">
        <v>209</v>
      </c>
    </row>
    <row r="46" spans="1:5" x14ac:dyDescent="0.15">
      <c r="A46" s="13" t="s">
        <v>40</v>
      </c>
      <c r="B46" s="37">
        <v>157</v>
      </c>
      <c r="C46" s="38">
        <v>43</v>
      </c>
      <c r="D46" s="38">
        <v>40</v>
      </c>
      <c r="E46" s="39">
        <v>69</v>
      </c>
    </row>
    <row r="47" spans="1:5" ht="12.75" thickBot="1" x14ac:dyDescent="0.2">
      <c r="A47" s="14" t="s">
        <v>64</v>
      </c>
      <c r="B47" s="26">
        <f>SUM(B42:B46)</f>
        <v>2334</v>
      </c>
      <c r="C47" s="27">
        <f>SUM(C42:C46)</f>
        <v>542</v>
      </c>
      <c r="D47" s="27">
        <f>SUM(D42:D46)</f>
        <v>545</v>
      </c>
      <c r="E47" s="28">
        <f>SUM(E42:E46)</f>
        <v>1110</v>
      </c>
    </row>
    <row r="48" spans="1:5" x14ac:dyDescent="0.15">
      <c r="A48" s="12" t="s">
        <v>41</v>
      </c>
      <c r="B48" s="34">
        <v>171</v>
      </c>
      <c r="C48" s="35">
        <v>39</v>
      </c>
      <c r="D48" s="35">
        <v>21</v>
      </c>
      <c r="E48" s="36">
        <v>108</v>
      </c>
    </row>
    <row r="49" spans="1:5" x14ac:dyDescent="0.15">
      <c r="A49" s="13" t="s">
        <v>42</v>
      </c>
      <c r="B49" s="37">
        <v>344</v>
      </c>
      <c r="C49" s="38">
        <v>28</v>
      </c>
      <c r="D49" s="38">
        <v>35</v>
      </c>
      <c r="E49" s="39">
        <v>272</v>
      </c>
    </row>
    <row r="50" spans="1:5" x14ac:dyDescent="0.15">
      <c r="A50" s="13" t="s">
        <v>43</v>
      </c>
      <c r="B50" s="37">
        <v>310</v>
      </c>
      <c r="C50" s="38">
        <v>91</v>
      </c>
      <c r="D50" s="38">
        <v>63</v>
      </c>
      <c r="E50" s="39">
        <v>154</v>
      </c>
    </row>
    <row r="51" spans="1:5" x14ac:dyDescent="0.15">
      <c r="A51" s="13" t="s">
        <v>44</v>
      </c>
      <c r="B51" s="37">
        <v>134</v>
      </c>
      <c r="C51" s="38">
        <v>35</v>
      </c>
      <c r="D51" s="38">
        <v>30</v>
      </c>
      <c r="E51" s="39">
        <v>69</v>
      </c>
    </row>
    <row r="52" spans="1:5" ht="12.75" thickBot="1" x14ac:dyDescent="0.2">
      <c r="A52" s="14" t="s">
        <v>65</v>
      </c>
      <c r="B52" s="26">
        <f>SUM(B48:B51)</f>
        <v>959</v>
      </c>
      <c r="C52" s="27">
        <f>SUM(C48:C51)</f>
        <v>193</v>
      </c>
      <c r="D52" s="27">
        <f>SUM(D48:D51)</f>
        <v>149</v>
      </c>
      <c r="E52" s="28">
        <f>SUM(E48:E51)</f>
        <v>603</v>
      </c>
    </row>
    <row r="53" spans="1:5" x14ac:dyDescent="0.15">
      <c r="A53" s="12" t="s">
        <v>45</v>
      </c>
      <c r="B53" s="34">
        <v>670</v>
      </c>
      <c r="C53" s="35">
        <v>192</v>
      </c>
      <c r="D53" s="35">
        <v>144</v>
      </c>
      <c r="E53" s="36">
        <v>278</v>
      </c>
    </row>
    <row r="54" spans="1:5" x14ac:dyDescent="0.15">
      <c r="A54" s="13" t="s">
        <v>46</v>
      </c>
      <c r="B54" s="37">
        <v>149</v>
      </c>
      <c r="C54" s="38">
        <v>30</v>
      </c>
      <c r="D54" s="38">
        <v>39</v>
      </c>
      <c r="E54" s="39">
        <v>69</v>
      </c>
    </row>
    <row r="55" spans="1:5" x14ac:dyDescent="0.15">
      <c r="A55" s="13" t="s">
        <v>47</v>
      </c>
      <c r="B55" s="37">
        <v>357</v>
      </c>
      <c r="C55" s="38">
        <v>69</v>
      </c>
      <c r="D55" s="38">
        <v>50</v>
      </c>
      <c r="E55" s="39">
        <v>229</v>
      </c>
    </row>
    <row r="56" spans="1:5" x14ac:dyDescent="0.15">
      <c r="A56" s="13" t="s">
        <v>48</v>
      </c>
      <c r="B56" s="37">
        <v>1670</v>
      </c>
      <c r="C56" s="38">
        <v>415</v>
      </c>
      <c r="D56" s="38">
        <v>343</v>
      </c>
      <c r="E56" s="39">
        <v>818</v>
      </c>
    </row>
    <row r="57" spans="1:5" x14ac:dyDescent="0.15">
      <c r="A57" s="13" t="s">
        <v>49</v>
      </c>
      <c r="B57" s="37">
        <v>469</v>
      </c>
      <c r="C57" s="38">
        <v>104</v>
      </c>
      <c r="D57" s="38">
        <v>67</v>
      </c>
      <c r="E57" s="39">
        <v>238</v>
      </c>
    </row>
    <row r="58" spans="1:5" x14ac:dyDescent="0.15">
      <c r="A58" s="13" t="s">
        <v>50</v>
      </c>
      <c r="B58" s="37">
        <v>792</v>
      </c>
      <c r="C58" s="38">
        <v>121</v>
      </c>
      <c r="D58" s="38">
        <v>142</v>
      </c>
      <c r="E58" s="39">
        <v>479</v>
      </c>
    </row>
    <row r="59" spans="1:5" x14ac:dyDescent="0.15">
      <c r="A59" s="13" t="s">
        <v>51</v>
      </c>
      <c r="B59" s="40">
        <v>783</v>
      </c>
      <c r="C59" s="41">
        <v>171</v>
      </c>
      <c r="D59" s="41">
        <v>188</v>
      </c>
      <c r="E59" s="42">
        <v>387</v>
      </c>
    </row>
    <row r="60" spans="1:5" ht="12.75" thickBot="1" x14ac:dyDescent="0.2">
      <c r="A60" s="14" t="s">
        <v>66</v>
      </c>
      <c r="B60" s="26">
        <f>SUM(B53:B59)</f>
        <v>4890</v>
      </c>
      <c r="C60" s="27">
        <f>SUM(C53:C59)</f>
        <v>1102</v>
      </c>
      <c r="D60" s="27">
        <f>SUM(D53:D59)</f>
        <v>973</v>
      </c>
      <c r="E60" s="28">
        <f>SUM(E53:E59)</f>
        <v>2498</v>
      </c>
    </row>
    <row r="61" spans="1:5" ht="12.75" thickBot="1" x14ac:dyDescent="0.2">
      <c r="A61" s="15" t="s">
        <v>52</v>
      </c>
      <c r="B61" s="43">
        <v>173</v>
      </c>
      <c r="C61" s="44">
        <v>30</v>
      </c>
      <c r="D61" s="44">
        <v>19</v>
      </c>
      <c r="E61" s="45">
        <v>117</v>
      </c>
    </row>
    <row r="62" spans="1:5" ht="13.5" thickTop="1" thickBot="1" x14ac:dyDescent="0.2">
      <c r="A62" s="16" t="s">
        <v>67</v>
      </c>
      <c r="B62" s="17">
        <f>B5+B14+B24+B29+B34+B41+B47+B52+B60+B61</f>
        <v>59714</v>
      </c>
      <c r="C62" s="21">
        <f>C5+C14+C24+C29+C34+C41+C47+C52+C60+C61</f>
        <v>18578</v>
      </c>
      <c r="D62" s="21">
        <f>D5+D14+D24+D29+D34+D41+D47+D52+D60+D61</f>
        <v>18132</v>
      </c>
      <c r="E62" s="22">
        <f>E5+E14+E24+E29+E34+E41+E47+E52+E60+E61</f>
        <v>21208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3"/>
  <sheetViews>
    <sheetView zoomScaleNormal="100" workbookViewId="0"/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93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92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34421</v>
      </c>
      <c r="C5" s="32">
        <v>13018</v>
      </c>
      <c r="D5" s="32">
        <v>13327</v>
      </c>
      <c r="E5" s="33">
        <v>7632</v>
      </c>
    </row>
    <row r="6" spans="1:9" ht="13.5" thickTop="1" thickBot="1" x14ac:dyDescent="0.2">
      <c r="A6" s="10" t="s">
        <v>58</v>
      </c>
      <c r="B6" s="18">
        <f>SUM(B62,-B5)</f>
        <v>28506</v>
      </c>
      <c r="C6" s="19">
        <f>SUM(C62,-C5)</f>
        <v>6120</v>
      </c>
      <c r="D6" s="19">
        <f>SUM(D62,-D5)</f>
        <v>6177</v>
      </c>
      <c r="E6" s="20">
        <f>SUM(E62,-E5)</f>
        <v>14618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6.7833096540379487E-2</v>
      </c>
    </row>
    <row r="8" spans="1:9" x14ac:dyDescent="0.15">
      <c r="A8" s="12" t="s">
        <v>2</v>
      </c>
      <c r="B8" s="47">
        <v>495</v>
      </c>
      <c r="C8" s="35">
        <v>148</v>
      </c>
      <c r="D8" s="35">
        <v>121</v>
      </c>
      <c r="E8" s="36">
        <v>212</v>
      </c>
      <c r="G8" s="1" t="s">
        <v>6</v>
      </c>
      <c r="H8" s="6">
        <f>H11/H12</f>
        <v>2.1024627185843303E-2</v>
      </c>
    </row>
    <row r="9" spans="1:9" x14ac:dyDescent="0.15">
      <c r="A9" s="13" t="s">
        <v>3</v>
      </c>
      <c r="B9" s="48">
        <v>2000</v>
      </c>
      <c r="C9" s="38">
        <v>581</v>
      </c>
      <c r="D9" s="38">
        <v>638</v>
      </c>
      <c r="E9" s="39">
        <v>697</v>
      </c>
    </row>
    <row r="10" spans="1:9" x14ac:dyDescent="0.15">
      <c r="A10" s="13" t="s">
        <v>5</v>
      </c>
      <c r="B10" s="48">
        <v>957</v>
      </c>
      <c r="C10" s="38">
        <v>229</v>
      </c>
      <c r="D10" s="38">
        <v>222</v>
      </c>
      <c r="E10" s="39">
        <v>432</v>
      </c>
      <c r="G10" s="1" t="s">
        <v>9</v>
      </c>
      <c r="H10" s="7">
        <f>B62</f>
        <v>62927</v>
      </c>
      <c r="I10" s="1" t="s">
        <v>10</v>
      </c>
    </row>
    <row r="11" spans="1:9" x14ac:dyDescent="0.15">
      <c r="A11" s="13" t="s">
        <v>7</v>
      </c>
      <c r="B11" s="48">
        <v>263</v>
      </c>
      <c r="C11" s="38">
        <v>62</v>
      </c>
      <c r="D11" s="38">
        <v>56</v>
      </c>
      <c r="E11" s="39">
        <v>134</v>
      </c>
      <c r="G11" s="1" t="s">
        <v>12</v>
      </c>
      <c r="H11" s="7">
        <f>D62</f>
        <v>19504</v>
      </c>
      <c r="I11" s="1" t="s">
        <v>10</v>
      </c>
    </row>
    <row r="12" spans="1:9" x14ac:dyDescent="0.15">
      <c r="A12" s="13" t="s">
        <v>8</v>
      </c>
      <c r="B12" s="48">
        <v>612</v>
      </c>
      <c r="C12" s="38">
        <v>100</v>
      </c>
      <c r="D12" s="38">
        <v>103</v>
      </c>
      <c r="E12" s="39">
        <v>379</v>
      </c>
      <c r="G12" s="1" t="s">
        <v>94</v>
      </c>
      <c r="H12" s="49">
        <v>927674</v>
      </c>
      <c r="I12" s="1" t="s">
        <v>10</v>
      </c>
    </row>
    <row r="13" spans="1:9" x14ac:dyDescent="0.15">
      <c r="A13" s="13" t="s">
        <v>11</v>
      </c>
      <c r="B13" s="48">
        <v>588</v>
      </c>
      <c r="C13" s="38">
        <v>129</v>
      </c>
      <c r="D13" s="38">
        <v>118</v>
      </c>
      <c r="E13" s="39">
        <v>307</v>
      </c>
    </row>
    <row r="14" spans="1:9" ht="12.75" thickBot="1" x14ac:dyDescent="0.2">
      <c r="A14" s="14" t="s">
        <v>59</v>
      </c>
      <c r="B14" s="26">
        <f>SUM(B8:B13)</f>
        <v>4915</v>
      </c>
      <c r="C14" s="27">
        <f>SUM(C8:C13)</f>
        <v>1249</v>
      </c>
      <c r="D14" s="27">
        <f>SUM(D8:D13)</f>
        <v>1258</v>
      </c>
      <c r="E14" s="28">
        <f>SUM(E8:E13)</f>
        <v>2161</v>
      </c>
    </row>
    <row r="15" spans="1:9" x14ac:dyDescent="0.15">
      <c r="A15" s="12" t="s">
        <v>13</v>
      </c>
      <c r="B15" s="34">
        <v>1300</v>
      </c>
      <c r="C15" s="35">
        <v>318</v>
      </c>
      <c r="D15" s="35">
        <v>252</v>
      </c>
      <c r="E15" s="36">
        <v>649</v>
      </c>
    </row>
    <row r="16" spans="1:9" x14ac:dyDescent="0.15">
      <c r="A16" s="13" t="s">
        <v>14</v>
      </c>
      <c r="B16" s="37">
        <v>2933</v>
      </c>
      <c r="C16" s="38">
        <v>688</v>
      </c>
      <c r="D16" s="38">
        <v>608</v>
      </c>
      <c r="E16" s="39">
        <v>1422</v>
      </c>
    </row>
    <row r="17" spans="1:5" x14ac:dyDescent="0.15">
      <c r="A17" s="13" t="s">
        <v>15</v>
      </c>
      <c r="B17" s="37">
        <v>1839</v>
      </c>
      <c r="C17" s="38">
        <v>405</v>
      </c>
      <c r="D17" s="38">
        <v>508</v>
      </c>
      <c r="E17" s="39">
        <v>841</v>
      </c>
    </row>
    <row r="18" spans="1:5" x14ac:dyDescent="0.15">
      <c r="A18" s="13" t="s">
        <v>16</v>
      </c>
      <c r="B18" s="37">
        <v>487</v>
      </c>
      <c r="C18" s="38">
        <v>98</v>
      </c>
      <c r="D18" s="38">
        <v>86</v>
      </c>
      <c r="E18" s="39">
        <v>296</v>
      </c>
    </row>
    <row r="19" spans="1:5" x14ac:dyDescent="0.15">
      <c r="A19" s="13" t="s">
        <v>17</v>
      </c>
      <c r="B19" s="37">
        <v>1856</v>
      </c>
      <c r="C19" s="38">
        <v>330</v>
      </c>
      <c r="D19" s="38">
        <v>396</v>
      </c>
      <c r="E19" s="39">
        <v>1073</v>
      </c>
    </row>
    <row r="20" spans="1:5" x14ac:dyDescent="0.15">
      <c r="A20" s="13" t="s">
        <v>18</v>
      </c>
      <c r="B20" s="37">
        <v>63</v>
      </c>
      <c r="C20" s="38">
        <v>13</v>
      </c>
      <c r="D20" s="38">
        <v>13</v>
      </c>
      <c r="E20" s="39">
        <v>35</v>
      </c>
    </row>
    <row r="21" spans="1:5" x14ac:dyDescent="0.15">
      <c r="A21" s="13" t="s">
        <v>19</v>
      </c>
      <c r="B21" s="37">
        <v>321</v>
      </c>
      <c r="C21" s="38">
        <v>93</v>
      </c>
      <c r="D21" s="38">
        <v>72</v>
      </c>
      <c r="E21" s="39">
        <v>155</v>
      </c>
    </row>
    <row r="22" spans="1:5" x14ac:dyDescent="0.15">
      <c r="A22" s="13" t="s">
        <v>24</v>
      </c>
      <c r="B22" s="37">
        <v>104</v>
      </c>
      <c r="C22" s="38">
        <v>25</v>
      </c>
      <c r="D22" s="38">
        <v>23</v>
      </c>
      <c r="E22" s="39">
        <v>50</v>
      </c>
    </row>
    <row r="23" spans="1:5" x14ac:dyDescent="0.15">
      <c r="A23" s="13" t="s">
        <v>27</v>
      </c>
      <c r="B23" s="37">
        <v>528</v>
      </c>
      <c r="C23" s="38">
        <v>113</v>
      </c>
      <c r="D23" s="38">
        <v>88</v>
      </c>
      <c r="E23" s="39">
        <v>303</v>
      </c>
    </row>
    <row r="24" spans="1:5" ht="12.75" thickBot="1" x14ac:dyDescent="0.2">
      <c r="A24" s="14" t="s">
        <v>60</v>
      </c>
      <c r="B24" s="26">
        <f>SUM(B15:B23)</f>
        <v>9431</v>
      </c>
      <c r="C24" s="27">
        <f>SUM(C15:C23)</f>
        <v>2083</v>
      </c>
      <c r="D24" s="27">
        <f>SUM(D15:D23)</f>
        <v>2046</v>
      </c>
      <c r="E24" s="28">
        <f>SUM(E15:E23)</f>
        <v>4824</v>
      </c>
    </row>
    <row r="25" spans="1:5" x14ac:dyDescent="0.15">
      <c r="A25" s="12" t="s">
        <v>20</v>
      </c>
      <c r="B25" s="34">
        <v>453</v>
      </c>
      <c r="C25" s="35">
        <v>69</v>
      </c>
      <c r="D25" s="35">
        <v>102</v>
      </c>
      <c r="E25" s="36">
        <v>275</v>
      </c>
    </row>
    <row r="26" spans="1:5" x14ac:dyDescent="0.15">
      <c r="A26" s="13" t="s">
        <v>21</v>
      </c>
      <c r="B26" s="37">
        <v>109</v>
      </c>
      <c r="C26" s="38">
        <v>11</v>
      </c>
      <c r="D26" s="38">
        <v>37</v>
      </c>
      <c r="E26" s="39">
        <v>54</v>
      </c>
    </row>
    <row r="27" spans="1:5" x14ac:dyDescent="0.15">
      <c r="A27" s="13" t="s">
        <v>22</v>
      </c>
      <c r="B27" s="37">
        <v>177</v>
      </c>
      <c r="C27" s="38">
        <v>24</v>
      </c>
      <c r="D27" s="38">
        <v>48</v>
      </c>
      <c r="E27" s="39">
        <v>91</v>
      </c>
    </row>
    <row r="28" spans="1:5" x14ac:dyDescent="0.15">
      <c r="A28" s="13" t="s">
        <v>23</v>
      </c>
      <c r="B28" s="37">
        <v>70</v>
      </c>
      <c r="C28" s="38">
        <v>13</v>
      </c>
      <c r="D28" s="38">
        <v>11</v>
      </c>
      <c r="E28" s="39">
        <v>37</v>
      </c>
    </row>
    <row r="29" spans="1:5" ht="12.75" thickBot="1" x14ac:dyDescent="0.2">
      <c r="A29" s="14" t="s">
        <v>61</v>
      </c>
      <c r="B29" s="26">
        <f>SUM(B25:B28)</f>
        <v>809</v>
      </c>
      <c r="C29" s="27">
        <f>SUM(C25:C28)</f>
        <v>117</v>
      </c>
      <c r="D29" s="27">
        <f>SUM(D25:D28)</f>
        <v>198</v>
      </c>
      <c r="E29" s="28">
        <f>SUM(E25:E28)</f>
        <v>457</v>
      </c>
    </row>
    <row r="30" spans="1:5" x14ac:dyDescent="0.15">
      <c r="A30" s="12" t="s">
        <v>25</v>
      </c>
      <c r="B30" s="34">
        <v>791</v>
      </c>
      <c r="C30" s="35">
        <v>200</v>
      </c>
      <c r="D30" s="35">
        <v>142</v>
      </c>
      <c r="E30" s="36">
        <v>405</v>
      </c>
    </row>
    <row r="31" spans="1:5" x14ac:dyDescent="0.15">
      <c r="A31" s="13" t="s">
        <v>26</v>
      </c>
      <c r="B31" s="37">
        <v>300</v>
      </c>
      <c r="C31" s="38">
        <v>57</v>
      </c>
      <c r="D31" s="38">
        <v>81</v>
      </c>
      <c r="E31" s="39">
        <v>116</v>
      </c>
    </row>
    <row r="32" spans="1:5" x14ac:dyDescent="0.15">
      <c r="A32" s="13" t="s">
        <v>28</v>
      </c>
      <c r="B32" s="37">
        <v>1569</v>
      </c>
      <c r="C32" s="38">
        <v>214</v>
      </c>
      <c r="D32" s="38">
        <v>283</v>
      </c>
      <c r="E32" s="39">
        <v>967</v>
      </c>
    </row>
    <row r="33" spans="1:5" x14ac:dyDescent="0.15">
      <c r="A33" s="13" t="s">
        <v>29</v>
      </c>
      <c r="B33" s="37">
        <v>435</v>
      </c>
      <c r="C33" s="38">
        <v>52</v>
      </c>
      <c r="D33" s="38">
        <v>45</v>
      </c>
      <c r="E33" s="39">
        <v>312</v>
      </c>
    </row>
    <row r="34" spans="1:5" ht="12.75" thickBot="1" x14ac:dyDescent="0.2">
      <c r="A34" s="14" t="s">
        <v>62</v>
      </c>
      <c r="B34" s="26">
        <f>SUM(B30:B33)</f>
        <v>3095</v>
      </c>
      <c r="C34" s="27">
        <f>SUM(C30:C33)</f>
        <v>523</v>
      </c>
      <c r="D34" s="27">
        <f>SUM(D30:D33)</f>
        <v>551</v>
      </c>
      <c r="E34" s="28">
        <f>SUM(E30:E33)</f>
        <v>1800</v>
      </c>
    </row>
    <row r="35" spans="1:5" x14ac:dyDescent="0.15">
      <c r="A35" s="12" t="s">
        <v>30</v>
      </c>
      <c r="B35" s="34">
        <v>193</v>
      </c>
      <c r="C35" s="35">
        <v>31</v>
      </c>
      <c r="D35" s="35">
        <v>34</v>
      </c>
      <c r="E35" s="36">
        <v>119</v>
      </c>
    </row>
    <row r="36" spans="1:5" x14ac:dyDescent="0.15">
      <c r="A36" s="13" t="s">
        <v>31</v>
      </c>
      <c r="B36" s="37">
        <v>195</v>
      </c>
      <c r="C36" s="38">
        <v>29</v>
      </c>
      <c r="D36" s="38">
        <v>31</v>
      </c>
      <c r="E36" s="39">
        <v>118</v>
      </c>
    </row>
    <row r="37" spans="1:5" x14ac:dyDescent="0.15">
      <c r="A37" s="13" t="s">
        <v>32</v>
      </c>
      <c r="B37" s="37">
        <v>48</v>
      </c>
      <c r="C37" s="38">
        <v>9</v>
      </c>
      <c r="D37" s="38">
        <v>7</v>
      </c>
      <c r="E37" s="39">
        <v>32</v>
      </c>
    </row>
    <row r="38" spans="1:5" x14ac:dyDescent="0.15">
      <c r="A38" s="13" t="s">
        <v>33</v>
      </c>
      <c r="B38" s="37">
        <v>851</v>
      </c>
      <c r="C38" s="38">
        <v>183</v>
      </c>
      <c r="D38" s="38">
        <v>229</v>
      </c>
      <c r="E38" s="39">
        <v>418</v>
      </c>
    </row>
    <row r="39" spans="1:5" x14ac:dyDescent="0.15">
      <c r="A39" s="13" t="s">
        <v>34</v>
      </c>
      <c r="B39" s="37">
        <v>183</v>
      </c>
      <c r="C39" s="38">
        <v>15</v>
      </c>
      <c r="D39" s="38">
        <v>13</v>
      </c>
      <c r="E39" s="39">
        <v>148</v>
      </c>
    </row>
    <row r="40" spans="1:5" x14ac:dyDescent="0.15">
      <c r="A40" s="13" t="s">
        <v>35</v>
      </c>
      <c r="B40" s="37">
        <v>30</v>
      </c>
      <c r="C40" s="38">
        <v>2</v>
      </c>
      <c r="D40" s="38">
        <v>0</v>
      </c>
      <c r="E40" s="39">
        <v>28</v>
      </c>
    </row>
    <row r="41" spans="1:5" ht="12.75" thickBot="1" x14ac:dyDescent="0.2">
      <c r="A41" s="14" t="s">
        <v>63</v>
      </c>
      <c r="B41" s="26">
        <f>SUM(B35:B40)</f>
        <v>1500</v>
      </c>
      <c r="C41" s="27">
        <f>SUM(C35:C40)</f>
        <v>269</v>
      </c>
      <c r="D41" s="27">
        <f>SUM(D35:D40)</f>
        <v>314</v>
      </c>
      <c r="E41" s="28">
        <f>SUM(E35:E40)</f>
        <v>863</v>
      </c>
    </row>
    <row r="42" spans="1:5" x14ac:dyDescent="0.15">
      <c r="A42" s="12" t="s">
        <v>36</v>
      </c>
      <c r="B42" s="34">
        <v>486</v>
      </c>
      <c r="C42" s="35">
        <v>121</v>
      </c>
      <c r="D42" s="35">
        <v>167</v>
      </c>
      <c r="E42" s="36">
        <v>171</v>
      </c>
    </row>
    <row r="43" spans="1:5" x14ac:dyDescent="0.15">
      <c r="A43" s="13" t="s">
        <v>37</v>
      </c>
      <c r="B43" s="37">
        <v>531</v>
      </c>
      <c r="C43" s="38">
        <v>95</v>
      </c>
      <c r="D43" s="38">
        <v>116</v>
      </c>
      <c r="E43" s="39">
        <v>271</v>
      </c>
    </row>
    <row r="44" spans="1:5" x14ac:dyDescent="0.15">
      <c r="A44" s="13" t="s">
        <v>38</v>
      </c>
      <c r="B44" s="37">
        <v>853</v>
      </c>
      <c r="C44" s="38">
        <v>182</v>
      </c>
      <c r="D44" s="38">
        <v>164</v>
      </c>
      <c r="E44" s="39">
        <v>447</v>
      </c>
    </row>
    <row r="45" spans="1:5" x14ac:dyDescent="0.15">
      <c r="A45" s="13" t="s">
        <v>39</v>
      </c>
      <c r="B45" s="37">
        <v>452</v>
      </c>
      <c r="C45" s="38">
        <v>110</v>
      </c>
      <c r="D45" s="38">
        <v>95</v>
      </c>
      <c r="E45" s="39">
        <v>224</v>
      </c>
    </row>
    <row r="46" spans="1:5" x14ac:dyDescent="0.15">
      <c r="A46" s="13" t="s">
        <v>40</v>
      </c>
      <c r="B46" s="37">
        <v>193</v>
      </c>
      <c r="C46" s="38">
        <v>45</v>
      </c>
      <c r="D46" s="38">
        <v>44</v>
      </c>
      <c r="E46" s="39">
        <v>95</v>
      </c>
    </row>
    <row r="47" spans="1:5" ht="12.75" thickBot="1" x14ac:dyDescent="0.2">
      <c r="A47" s="14" t="s">
        <v>64</v>
      </c>
      <c r="B47" s="26">
        <f>SUM(B42:B46)</f>
        <v>2515</v>
      </c>
      <c r="C47" s="27">
        <f>SUM(C42:C46)</f>
        <v>553</v>
      </c>
      <c r="D47" s="27">
        <f>SUM(D42:D46)</f>
        <v>586</v>
      </c>
      <c r="E47" s="28">
        <f>SUM(E42:E46)</f>
        <v>1208</v>
      </c>
    </row>
    <row r="48" spans="1:5" x14ac:dyDescent="0.15">
      <c r="A48" s="12" t="s">
        <v>41</v>
      </c>
      <c r="B48" s="34">
        <v>246</v>
      </c>
      <c r="C48" s="35">
        <v>44</v>
      </c>
      <c r="D48" s="35">
        <v>34</v>
      </c>
      <c r="E48" s="36">
        <v>157</v>
      </c>
    </row>
    <row r="49" spans="1:5" x14ac:dyDescent="0.15">
      <c r="A49" s="13" t="s">
        <v>42</v>
      </c>
      <c r="B49" s="37">
        <v>314</v>
      </c>
      <c r="C49" s="38">
        <v>26</v>
      </c>
      <c r="D49" s="38">
        <v>28</v>
      </c>
      <c r="E49" s="39">
        <v>255</v>
      </c>
    </row>
    <row r="50" spans="1:5" x14ac:dyDescent="0.15">
      <c r="A50" s="13" t="s">
        <v>43</v>
      </c>
      <c r="B50" s="37">
        <v>261</v>
      </c>
      <c r="C50" s="38">
        <v>81</v>
      </c>
      <c r="D50" s="38">
        <v>53</v>
      </c>
      <c r="E50" s="39">
        <v>126</v>
      </c>
    </row>
    <row r="51" spans="1:5" x14ac:dyDescent="0.15">
      <c r="A51" s="13" t="s">
        <v>44</v>
      </c>
      <c r="B51" s="37">
        <v>137</v>
      </c>
      <c r="C51" s="38">
        <v>38</v>
      </c>
      <c r="D51" s="38">
        <v>21</v>
      </c>
      <c r="E51" s="39">
        <v>73</v>
      </c>
    </row>
    <row r="52" spans="1:5" ht="12.75" thickBot="1" x14ac:dyDescent="0.2">
      <c r="A52" s="14" t="s">
        <v>65</v>
      </c>
      <c r="B52" s="26">
        <f>SUM(B48:B51)</f>
        <v>958</v>
      </c>
      <c r="C52" s="27">
        <f>SUM(C48:C51)</f>
        <v>189</v>
      </c>
      <c r="D52" s="27">
        <f>SUM(D48:D51)</f>
        <v>136</v>
      </c>
      <c r="E52" s="28">
        <f>SUM(E48:E51)</f>
        <v>611</v>
      </c>
    </row>
    <row r="53" spans="1:5" x14ac:dyDescent="0.15">
      <c r="A53" s="12" t="s">
        <v>45</v>
      </c>
      <c r="B53" s="34">
        <v>708</v>
      </c>
      <c r="C53" s="35">
        <v>167</v>
      </c>
      <c r="D53" s="35">
        <v>169</v>
      </c>
      <c r="E53" s="36">
        <v>322</v>
      </c>
    </row>
    <row r="54" spans="1:5" x14ac:dyDescent="0.15">
      <c r="A54" s="13" t="s">
        <v>46</v>
      </c>
      <c r="B54" s="37">
        <v>137</v>
      </c>
      <c r="C54" s="38">
        <v>32</v>
      </c>
      <c r="D54" s="38">
        <v>37</v>
      </c>
      <c r="E54" s="39">
        <v>60</v>
      </c>
    </row>
    <row r="55" spans="1:5" x14ac:dyDescent="0.15">
      <c r="A55" s="13" t="s">
        <v>47</v>
      </c>
      <c r="B55" s="37">
        <v>376</v>
      </c>
      <c r="C55" s="38">
        <v>73</v>
      </c>
      <c r="D55" s="38">
        <v>49</v>
      </c>
      <c r="E55" s="39">
        <v>247</v>
      </c>
    </row>
    <row r="56" spans="1:5" x14ac:dyDescent="0.15">
      <c r="A56" s="13" t="s">
        <v>48</v>
      </c>
      <c r="B56" s="37">
        <v>1743</v>
      </c>
      <c r="C56" s="38">
        <v>422</v>
      </c>
      <c r="D56" s="38">
        <v>388</v>
      </c>
      <c r="E56" s="39">
        <v>827</v>
      </c>
    </row>
    <row r="57" spans="1:5" x14ac:dyDescent="0.15">
      <c r="A57" s="13" t="s">
        <v>49</v>
      </c>
      <c r="B57" s="37">
        <v>500</v>
      </c>
      <c r="C57" s="38">
        <v>89</v>
      </c>
      <c r="D57" s="38">
        <v>63</v>
      </c>
      <c r="E57" s="39">
        <v>248</v>
      </c>
    </row>
    <row r="58" spans="1:5" x14ac:dyDescent="0.15">
      <c r="A58" s="13" t="s">
        <v>50</v>
      </c>
      <c r="B58" s="37">
        <v>758</v>
      </c>
      <c r="C58" s="38">
        <v>138</v>
      </c>
      <c r="D58" s="38">
        <v>147</v>
      </c>
      <c r="E58" s="39">
        <v>429</v>
      </c>
    </row>
    <row r="59" spans="1:5" x14ac:dyDescent="0.15">
      <c r="A59" s="13" t="s">
        <v>51</v>
      </c>
      <c r="B59" s="40">
        <v>867</v>
      </c>
      <c r="C59" s="41">
        <v>190</v>
      </c>
      <c r="D59" s="41">
        <v>224</v>
      </c>
      <c r="E59" s="42">
        <v>419</v>
      </c>
    </row>
    <row r="60" spans="1:5" ht="12.75" thickBot="1" x14ac:dyDescent="0.2">
      <c r="A60" s="14" t="s">
        <v>66</v>
      </c>
      <c r="B60" s="26">
        <f>SUM(B53:B59)</f>
        <v>5089</v>
      </c>
      <c r="C60" s="27">
        <f>SUM(C53:C59)</f>
        <v>1111</v>
      </c>
      <c r="D60" s="27">
        <f>SUM(D53:D59)</f>
        <v>1077</v>
      </c>
      <c r="E60" s="28">
        <f>SUM(E53:E59)</f>
        <v>2552</v>
      </c>
    </row>
    <row r="61" spans="1:5" ht="12.75" thickBot="1" x14ac:dyDescent="0.2">
      <c r="A61" s="15" t="s">
        <v>52</v>
      </c>
      <c r="B61" s="43">
        <v>194</v>
      </c>
      <c r="C61" s="44">
        <v>26</v>
      </c>
      <c r="D61" s="44">
        <v>11</v>
      </c>
      <c r="E61" s="45">
        <v>142</v>
      </c>
    </row>
    <row r="62" spans="1:5" ht="13.5" thickTop="1" thickBot="1" x14ac:dyDescent="0.2">
      <c r="A62" s="16" t="s">
        <v>67</v>
      </c>
      <c r="B62" s="17">
        <f>B5+B14+B24+B29+B34+B41+B47+B52+B60+B61</f>
        <v>62927</v>
      </c>
      <c r="C62" s="21">
        <f>C5+C14+C24+C29+C34+C41+C47+C52+C60+C61</f>
        <v>19138</v>
      </c>
      <c r="D62" s="21">
        <f>D5+D14+D24+D29+D34+D41+D47+D52+D60+D61</f>
        <v>19504</v>
      </c>
      <c r="E62" s="22">
        <f>E5+E14+E24+E29+E34+E41+E47+E52+E60+E61</f>
        <v>22250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出生頭数26年4月</vt:lpstr>
      <vt:lpstr>出生頭数26年5月</vt:lpstr>
      <vt:lpstr>出生頭数26年6月</vt:lpstr>
      <vt:lpstr>出生頭数26年7月</vt:lpstr>
      <vt:lpstr>出生頭数26年8月</vt:lpstr>
      <vt:lpstr>出生頭数26年9月</vt:lpstr>
      <vt:lpstr>出生頭数26年10月</vt:lpstr>
      <vt:lpstr>出生頭数26年11月</vt:lpstr>
      <vt:lpstr>出生頭数26年12月</vt:lpstr>
      <vt:lpstr>出生頭数27年1月</vt:lpstr>
      <vt:lpstr>出生頭数27年2月</vt:lpstr>
      <vt:lpstr>出生頭数27年3月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user20</cp:lastModifiedBy>
  <cp:lastPrinted>2013-09-13T04:14:35Z</cp:lastPrinted>
  <dcterms:created xsi:type="dcterms:W3CDTF">2012-06-05T01:05:56Z</dcterms:created>
  <dcterms:modified xsi:type="dcterms:W3CDTF">2015-05-07T08:44:43Z</dcterms:modified>
</cp:coreProperties>
</file>