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445" yWindow="-90" windowWidth="14055" windowHeight="9735" tabRatio="827" firstSheet="7" activeTab="11"/>
  </bookViews>
  <sheets>
    <sheet name="出生頭数27年4月" sheetId="46" r:id="rId1"/>
    <sheet name="出生頭数27年5月" sheetId="47" r:id="rId2"/>
    <sheet name="出生頭数27年6月" sheetId="48" r:id="rId3"/>
    <sheet name="出生頭数27年7月" sheetId="49" r:id="rId4"/>
    <sheet name="出生頭数27年8月" sheetId="50" r:id="rId5"/>
    <sheet name="出生頭数27年9月" sheetId="51" r:id="rId6"/>
    <sheet name="出生頭数27年10月" sheetId="52" r:id="rId7"/>
    <sheet name="出生頭数27年11月" sheetId="53" r:id="rId8"/>
    <sheet name="出生頭数27年12月" sheetId="54" r:id="rId9"/>
    <sheet name="出生頭数28年1月" sheetId="55" r:id="rId10"/>
    <sheet name="出生頭数28年2月" sheetId="56" r:id="rId11"/>
    <sheet name="出生頭数28年3月" sheetId="57" r:id="rId12"/>
  </sheets>
  <calcPr calcId="145621"/>
</workbook>
</file>

<file path=xl/calcChain.xml><?xml version="1.0" encoding="utf-8"?>
<calcChain xmlns="http://schemas.openxmlformats.org/spreadsheetml/2006/main">
  <c r="H10" i="57" l="1"/>
  <c r="H7" i="57" s="1"/>
  <c r="H11" i="57"/>
  <c r="H8" i="57" s="1"/>
  <c r="B14" i="57"/>
  <c r="C14" i="57"/>
  <c r="D14" i="57"/>
  <c r="E14" i="57"/>
  <c r="B24" i="57"/>
  <c r="C24" i="57"/>
  <c r="D24" i="57"/>
  <c r="E24" i="57"/>
  <c r="B29" i="57"/>
  <c r="C29" i="57"/>
  <c r="D29" i="57"/>
  <c r="E29" i="57"/>
  <c r="B34" i="57"/>
  <c r="C34" i="57"/>
  <c r="D34" i="57"/>
  <c r="E34" i="57"/>
  <c r="B41" i="57"/>
  <c r="C41" i="57"/>
  <c r="D41" i="57"/>
  <c r="E41" i="57"/>
  <c r="B47" i="57"/>
  <c r="C47" i="57"/>
  <c r="D47" i="57"/>
  <c r="E47" i="57"/>
  <c r="B52" i="57"/>
  <c r="C52" i="57"/>
  <c r="D52" i="57"/>
  <c r="E52" i="57"/>
  <c r="B60" i="57"/>
  <c r="C60" i="57"/>
  <c r="D60" i="57"/>
  <c r="E60" i="57"/>
  <c r="B62" i="57"/>
  <c r="B6" i="57" s="1"/>
  <c r="C62" i="57"/>
  <c r="C6" i="57" s="1"/>
  <c r="D62" i="57"/>
  <c r="D6" i="57" s="1"/>
  <c r="E62" i="57"/>
  <c r="E6" i="57" s="1"/>
  <c r="E60" i="56" l="1"/>
  <c r="D60" i="56"/>
  <c r="C60" i="56"/>
  <c r="B60" i="56"/>
  <c r="E52" i="56"/>
  <c r="D52" i="56"/>
  <c r="C52" i="56"/>
  <c r="B52" i="56"/>
  <c r="E47" i="56"/>
  <c r="D47" i="56"/>
  <c r="C47" i="56"/>
  <c r="B47" i="56"/>
  <c r="E41" i="56"/>
  <c r="D41" i="56"/>
  <c r="C41" i="56"/>
  <c r="B41" i="56"/>
  <c r="E34" i="56"/>
  <c r="D34" i="56"/>
  <c r="C34" i="56"/>
  <c r="B34" i="56"/>
  <c r="E29" i="56"/>
  <c r="D29" i="56"/>
  <c r="C29" i="56"/>
  <c r="B29" i="56"/>
  <c r="E24" i="56"/>
  <c r="D24" i="56"/>
  <c r="C24" i="56"/>
  <c r="B24" i="56"/>
  <c r="E14" i="56"/>
  <c r="E62" i="56" s="1"/>
  <c r="E6" i="56" s="1"/>
  <c r="D14" i="56"/>
  <c r="D62" i="56" s="1"/>
  <c r="D6" i="56" s="1"/>
  <c r="C14" i="56"/>
  <c r="C62" i="56" s="1"/>
  <c r="C6" i="56" s="1"/>
  <c r="B14" i="56"/>
  <c r="B62" i="56" s="1"/>
  <c r="B6" i="56" s="1"/>
  <c r="H10" i="56" l="1"/>
  <c r="H7" i="56" s="1"/>
  <c r="H11" i="56"/>
  <c r="H8" i="56" s="1"/>
  <c r="E60" i="55"/>
  <c r="D60" i="55"/>
  <c r="C60" i="55"/>
  <c r="B60" i="55"/>
  <c r="E52" i="55"/>
  <c r="D52" i="55"/>
  <c r="C52" i="55"/>
  <c r="B52" i="55"/>
  <c r="E47" i="55"/>
  <c r="D47" i="55"/>
  <c r="C47" i="55"/>
  <c r="B47" i="55"/>
  <c r="E41" i="55"/>
  <c r="D41" i="55"/>
  <c r="C41" i="55"/>
  <c r="B41" i="55"/>
  <c r="E34" i="55"/>
  <c r="D34" i="55"/>
  <c r="C34" i="55"/>
  <c r="B34" i="55"/>
  <c r="E29" i="55"/>
  <c r="D29" i="55"/>
  <c r="C29" i="55"/>
  <c r="B29" i="55"/>
  <c r="E24" i="55"/>
  <c r="D24" i="55"/>
  <c r="C24" i="55"/>
  <c r="B24" i="55"/>
  <c r="E14" i="55"/>
  <c r="E62" i="55" s="1"/>
  <c r="E6" i="55" s="1"/>
  <c r="D14" i="55"/>
  <c r="D62" i="55" s="1"/>
  <c r="D6" i="55" s="1"/>
  <c r="C14" i="55"/>
  <c r="C62" i="55" s="1"/>
  <c r="C6" i="55" s="1"/>
  <c r="B14" i="55"/>
  <c r="B62" i="55" s="1"/>
  <c r="B6" i="55" s="1"/>
  <c r="H10" i="55" l="1"/>
  <c r="H7" i="55" s="1"/>
  <c r="H11" i="55"/>
  <c r="H8" i="55" s="1"/>
  <c r="E60" i="54"/>
  <c r="D60" i="54"/>
  <c r="C60" i="54"/>
  <c r="B60" i="54"/>
  <c r="E52" i="54"/>
  <c r="D52" i="54"/>
  <c r="C52" i="54"/>
  <c r="B52" i="54"/>
  <c r="E47" i="54"/>
  <c r="D47" i="54"/>
  <c r="C47" i="54"/>
  <c r="B47" i="54"/>
  <c r="E41" i="54"/>
  <c r="D41" i="54"/>
  <c r="C41" i="54"/>
  <c r="B41" i="54"/>
  <c r="E34" i="54"/>
  <c r="D34" i="54"/>
  <c r="C34" i="54"/>
  <c r="B34" i="54"/>
  <c r="E29" i="54"/>
  <c r="D29" i="54"/>
  <c r="C29" i="54"/>
  <c r="B29" i="54"/>
  <c r="E24" i="54"/>
  <c r="D24" i="54"/>
  <c r="C24" i="54"/>
  <c r="B24" i="54"/>
  <c r="E14" i="54"/>
  <c r="E62" i="54" s="1"/>
  <c r="E6" i="54" s="1"/>
  <c r="D14" i="54"/>
  <c r="D62" i="54" s="1"/>
  <c r="D6" i="54" s="1"/>
  <c r="C14" i="54"/>
  <c r="C62" i="54" s="1"/>
  <c r="C6" i="54" s="1"/>
  <c r="B14" i="54"/>
  <c r="B62" i="54" s="1"/>
  <c r="B6" i="54" s="1"/>
  <c r="H11" i="54" l="1"/>
  <c r="H8" i="54" s="1"/>
  <c r="H10" i="54"/>
  <c r="H7" i="54" s="1"/>
  <c r="E60" i="53"/>
  <c r="D60" i="53"/>
  <c r="C60" i="53"/>
  <c r="B60" i="53"/>
  <c r="E52" i="53"/>
  <c r="D52" i="53"/>
  <c r="C52" i="53"/>
  <c r="B52" i="53"/>
  <c r="E47" i="53"/>
  <c r="D47" i="53"/>
  <c r="C47" i="53"/>
  <c r="B47" i="53"/>
  <c r="E41" i="53"/>
  <c r="D41" i="53"/>
  <c r="C41" i="53"/>
  <c r="B41" i="53"/>
  <c r="E34" i="53"/>
  <c r="D34" i="53"/>
  <c r="C34" i="53"/>
  <c r="B34" i="53"/>
  <c r="E29" i="53"/>
  <c r="D29" i="53"/>
  <c r="C29" i="53"/>
  <c r="B29" i="53"/>
  <c r="E24" i="53"/>
  <c r="D24" i="53"/>
  <c r="C24" i="53"/>
  <c r="B24" i="53"/>
  <c r="E14" i="53"/>
  <c r="E62" i="53" s="1"/>
  <c r="E6" i="53" s="1"/>
  <c r="D14" i="53"/>
  <c r="D62" i="53" s="1"/>
  <c r="D6" i="53" s="1"/>
  <c r="C14" i="53"/>
  <c r="C62" i="53" s="1"/>
  <c r="C6" i="53" s="1"/>
  <c r="B14" i="53"/>
  <c r="B62" i="53" s="1"/>
  <c r="B6" i="53" s="1"/>
  <c r="H11" i="53" l="1"/>
  <c r="H8" i="53" s="1"/>
  <c r="H10" i="53"/>
  <c r="H7" i="53" s="1"/>
  <c r="E60" i="52"/>
  <c r="D60" i="52"/>
  <c r="C60" i="52"/>
  <c r="B60" i="52"/>
  <c r="E52" i="52"/>
  <c r="D52" i="52"/>
  <c r="C52" i="52"/>
  <c r="B52" i="52"/>
  <c r="E47" i="52"/>
  <c r="D47" i="52"/>
  <c r="C47" i="52"/>
  <c r="B47" i="52"/>
  <c r="E41" i="52"/>
  <c r="D41" i="52"/>
  <c r="C41" i="52"/>
  <c r="B41" i="52"/>
  <c r="E34" i="52"/>
  <c r="D34" i="52"/>
  <c r="C34" i="52"/>
  <c r="B34" i="52"/>
  <c r="E29" i="52"/>
  <c r="D29" i="52"/>
  <c r="C29" i="52"/>
  <c r="B29" i="52"/>
  <c r="E24" i="52"/>
  <c r="D24" i="52"/>
  <c r="C24" i="52"/>
  <c r="B24" i="52"/>
  <c r="E14" i="52"/>
  <c r="E62" i="52" s="1"/>
  <c r="E6" i="52" s="1"/>
  <c r="D14" i="52"/>
  <c r="D62" i="52" s="1"/>
  <c r="D6" i="52" s="1"/>
  <c r="C14" i="52"/>
  <c r="C62" i="52" s="1"/>
  <c r="C6" i="52" s="1"/>
  <c r="B14" i="52"/>
  <c r="B62" i="52" s="1"/>
  <c r="B6" i="52" s="1"/>
  <c r="H10" i="52" l="1"/>
  <c r="H7" i="52" s="1"/>
  <c r="H11" i="52"/>
  <c r="H8" i="52" s="1"/>
  <c r="E60" i="51"/>
  <c r="D60" i="51"/>
  <c r="C60" i="51"/>
  <c r="B60" i="51"/>
  <c r="E52" i="51"/>
  <c r="D52" i="51"/>
  <c r="C52" i="51"/>
  <c r="B52" i="51"/>
  <c r="E47" i="51"/>
  <c r="D47" i="51"/>
  <c r="C47" i="51"/>
  <c r="B47" i="51"/>
  <c r="E41" i="51"/>
  <c r="D41" i="51"/>
  <c r="C41" i="51"/>
  <c r="B41" i="51"/>
  <c r="E34" i="51"/>
  <c r="D34" i="51"/>
  <c r="C34" i="51"/>
  <c r="B34" i="51"/>
  <c r="E29" i="51"/>
  <c r="D29" i="51"/>
  <c r="C29" i="51"/>
  <c r="B29" i="51"/>
  <c r="E24" i="51"/>
  <c r="D24" i="51"/>
  <c r="C24" i="51"/>
  <c r="B24" i="51"/>
  <c r="E14" i="51"/>
  <c r="E62" i="51" s="1"/>
  <c r="E6" i="51" s="1"/>
  <c r="D14" i="51"/>
  <c r="D62" i="51" s="1"/>
  <c r="D6" i="51" s="1"/>
  <c r="C14" i="51"/>
  <c r="C62" i="51" s="1"/>
  <c r="C6" i="51" s="1"/>
  <c r="B14" i="51"/>
  <c r="B62" i="51" s="1"/>
  <c r="B6" i="51" s="1"/>
  <c r="H10" i="51" l="1"/>
  <c r="H7" i="51" s="1"/>
  <c r="H11" i="51"/>
  <c r="H8" i="51" s="1"/>
  <c r="E60" i="50"/>
  <c r="D60" i="50"/>
  <c r="C60" i="50"/>
  <c r="B60" i="50"/>
  <c r="E52" i="50"/>
  <c r="D52" i="50"/>
  <c r="C52" i="50"/>
  <c r="B52" i="50"/>
  <c r="E47" i="50"/>
  <c r="D47" i="50"/>
  <c r="C47" i="50"/>
  <c r="B47" i="50"/>
  <c r="E41" i="50"/>
  <c r="D41" i="50"/>
  <c r="C41" i="50"/>
  <c r="B41" i="50"/>
  <c r="E34" i="50"/>
  <c r="D34" i="50"/>
  <c r="C34" i="50"/>
  <c r="B34" i="50"/>
  <c r="E29" i="50"/>
  <c r="D29" i="50"/>
  <c r="C29" i="50"/>
  <c r="B29" i="50"/>
  <c r="E24" i="50"/>
  <c r="D24" i="50"/>
  <c r="C24" i="50"/>
  <c r="B24" i="50"/>
  <c r="E14" i="50"/>
  <c r="E62" i="50" s="1"/>
  <c r="E6" i="50" s="1"/>
  <c r="D14" i="50"/>
  <c r="D62" i="50" s="1"/>
  <c r="D6" i="50" s="1"/>
  <c r="C14" i="50"/>
  <c r="C62" i="50" s="1"/>
  <c r="C6" i="50" s="1"/>
  <c r="B14" i="50"/>
  <c r="B62" i="50" s="1"/>
  <c r="B6" i="50" s="1"/>
  <c r="B14" i="49"/>
  <c r="C14" i="49"/>
  <c r="D14" i="49"/>
  <c r="E14" i="49"/>
  <c r="B24" i="49"/>
  <c r="C24" i="49"/>
  <c r="D24" i="49"/>
  <c r="E24" i="49"/>
  <c r="B29" i="49"/>
  <c r="C29" i="49"/>
  <c r="D29" i="49"/>
  <c r="E29" i="49"/>
  <c r="B34" i="49"/>
  <c r="C34" i="49"/>
  <c r="D34" i="49"/>
  <c r="E34" i="49"/>
  <c r="B41" i="49"/>
  <c r="C41" i="49"/>
  <c r="D41" i="49"/>
  <c r="E41" i="49"/>
  <c r="B47" i="49"/>
  <c r="C47" i="49"/>
  <c r="D47" i="49"/>
  <c r="E47" i="49"/>
  <c r="B52" i="49"/>
  <c r="C52" i="49"/>
  <c r="D52" i="49"/>
  <c r="E52" i="49"/>
  <c r="B60" i="49"/>
  <c r="C60" i="49"/>
  <c r="D60" i="49"/>
  <c r="E60" i="49"/>
  <c r="B62" i="49"/>
  <c r="B6" i="49" s="1"/>
  <c r="C62" i="49"/>
  <c r="C6" i="49" s="1"/>
  <c r="D62" i="49"/>
  <c r="D6" i="49" s="1"/>
  <c r="E62" i="49"/>
  <c r="E6" i="49" s="1"/>
  <c r="H11" i="50" l="1"/>
  <c r="H8" i="50" s="1"/>
  <c r="H10" i="50"/>
  <c r="H7" i="50" s="1"/>
  <c r="H11" i="49" l="1"/>
  <c r="H8" i="49" s="1"/>
  <c r="H10" i="49"/>
  <c r="H7" i="49" s="1"/>
  <c r="E60" i="48"/>
  <c r="D60" i="48"/>
  <c r="C60" i="48"/>
  <c r="B60" i="48"/>
  <c r="E52" i="48"/>
  <c r="D52" i="48"/>
  <c r="C52" i="48"/>
  <c r="B52" i="48"/>
  <c r="E47" i="48"/>
  <c r="D47" i="48"/>
  <c r="C47" i="48"/>
  <c r="B47" i="48"/>
  <c r="E41" i="48"/>
  <c r="D41" i="48"/>
  <c r="C41" i="48"/>
  <c r="B41" i="48"/>
  <c r="E34" i="48"/>
  <c r="D34" i="48"/>
  <c r="C34" i="48"/>
  <c r="B34" i="48"/>
  <c r="E29" i="48"/>
  <c r="D29" i="48"/>
  <c r="C29" i="48"/>
  <c r="B29" i="48"/>
  <c r="E24" i="48"/>
  <c r="D24" i="48"/>
  <c r="C24" i="48"/>
  <c r="B24" i="48"/>
  <c r="E14" i="48"/>
  <c r="E62" i="48" s="1"/>
  <c r="E6" i="48" s="1"/>
  <c r="D14" i="48"/>
  <c r="D62" i="48" s="1"/>
  <c r="D6" i="48" s="1"/>
  <c r="C14" i="48"/>
  <c r="C62" i="48" s="1"/>
  <c r="C6" i="48" s="1"/>
  <c r="B14" i="48"/>
  <c r="B62" i="48" s="1"/>
  <c r="B6" i="48" s="1"/>
  <c r="B14" i="47"/>
  <c r="C14" i="47"/>
  <c r="D14" i="47"/>
  <c r="E14" i="47"/>
  <c r="B24" i="47"/>
  <c r="C24" i="47"/>
  <c r="D24" i="47"/>
  <c r="E24" i="47"/>
  <c r="B29" i="47"/>
  <c r="C29" i="47"/>
  <c r="D29" i="47"/>
  <c r="E29" i="47"/>
  <c r="B34" i="47"/>
  <c r="B62" i="47" s="1"/>
  <c r="B6" i="47" s="1"/>
  <c r="C34" i="47"/>
  <c r="D34" i="47"/>
  <c r="E34" i="47"/>
  <c r="B41" i="47"/>
  <c r="C41" i="47"/>
  <c r="D41" i="47"/>
  <c r="E41" i="47"/>
  <c r="B47" i="47"/>
  <c r="C47" i="47"/>
  <c r="D47" i="47"/>
  <c r="E47" i="47"/>
  <c r="B52" i="47"/>
  <c r="C52" i="47"/>
  <c r="D52" i="47"/>
  <c r="E52" i="47"/>
  <c r="B60" i="47"/>
  <c r="C60" i="47"/>
  <c r="D60" i="47"/>
  <c r="E60" i="47"/>
  <c r="C62" i="47"/>
  <c r="C6" i="47" s="1"/>
  <c r="D62" i="47"/>
  <c r="D6" i="47" s="1"/>
  <c r="E62" i="47"/>
  <c r="E6" i="47" s="1"/>
  <c r="H10" i="48" l="1"/>
  <c r="H7" i="48" s="1"/>
  <c r="H11" i="48"/>
  <c r="H8" i="48" s="1"/>
  <c r="B14" i="46"/>
  <c r="C14" i="46"/>
  <c r="D14" i="46"/>
  <c r="E14" i="46"/>
  <c r="B24" i="46"/>
  <c r="C24" i="46"/>
  <c r="D24" i="46"/>
  <c r="E24" i="46"/>
  <c r="B29" i="46"/>
  <c r="C29" i="46"/>
  <c r="D29" i="46"/>
  <c r="E29" i="46"/>
  <c r="B34" i="46"/>
  <c r="C34" i="46"/>
  <c r="D34" i="46"/>
  <c r="E34" i="46"/>
  <c r="B41" i="46"/>
  <c r="C41" i="46"/>
  <c r="D41" i="46"/>
  <c r="E41" i="46"/>
  <c r="B47" i="46"/>
  <c r="C47" i="46"/>
  <c r="D47" i="46"/>
  <c r="E47" i="46"/>
  <c r="B52" i="46"/>
  <c r="C52" i="46"/>
  <c r="D52" i="46"/>
  <c r="E52" i="46"/>
  <c r="B60" i="46"/>
  <c r="C60" i="46"/>
  <c r="D60" i="46"/>
  <c r="E60" i="46"/>
  <c r="B62" i="46"/>
  <c r="B6" i="46" s="1"/>
  <c r="C62" i="46"/>
  <c r="C6" i="46" s="1"/>
  <c r="D62" i="46"/>
  <c r="D6" i="46" s="1"/>
  <c r="E62" i="46"/>
  <c r="E6" i="46" s="1"/>
  <c r="H10" i="47" l="1"/>
  <c r="H7" i="47" s="1"/>
  <c r="H11" i="47"/>
  <c r="H8" i="47" s="1"/>
  <c r="H10" i="46"/>
  <c r="H7" i="46" s="1"/>
  <c r="H11" i="46"/>
  <c r="H8" i="46" s="1"/>
</calcChain>
</file>

<file path=xl/sharedStrings.xml><?xml version="1.0" encoding="utf-8"?>
<sst xmlns="http://schemas.openxmlformats.org/spreadsheetml/2006/main" count="876" uniqueCount="105">
  <si>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</si>
  <si>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</si>
  <si>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</si>
  <si>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</si>
  <si>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</si>
  <si>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</si>
  <si>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</si>
  <si>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</si>
  <si>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</si>
  <si>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</si>
  <si>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</si>
  <si>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</si>
  <si>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</si>
  <si>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</si>
  <si>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</si>
  <si>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</si>
  <si>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</si>
  <si>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</si>
  <si>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</si>
  <si>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</si>
  <si>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</si>
  <si>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</si>
  <si>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</si>
  <si>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</si>
  <si>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</si>
  <si>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</si>
  <si>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</si>
  <si>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</si>
  <si>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</si>
  <si>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</si>
  <si>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</si>
  <si>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</si>
  <si>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</si>
  <si>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</si>
  <si>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</si>
  <si>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</si>
  <si>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</si>
  <si>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</si>
  <si>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</si>
  <si>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</si>
  <si>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</si>
  <si>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</si>
  <si>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</si>
  <si>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</si>
  <si>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</si>
  <si>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</si>
  <si>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</si>
  <si>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</si>
  <si>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</si>
  <si>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</si>
  <si>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</si>
  <si>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</si>
  <si>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</si>
  <si>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</si>
  <si>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</si>
  <si>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</si>
  <si>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</si>
  <si>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参考</t>
    <rPh sb="0" eb="2">
      <t>サンコウ</t>
    </rPh>
    <phoneticPr fontId="6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</si>
  <si>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</si>
  <si>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</si>
  <si>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</si>
  <si>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</si>
  <si>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</si>
  <si>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</si>
  <si>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</si>
  <si>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</si>
  <si>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</si>
  <si>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</si>
  <si>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6"/>
  </si>
  <si>
    <t>平成27年4月（4/1～4/30）出生頭数（乳用種の子）</t>
    <rPh sb="17" eb="19">
      <t>シュッセイ</t>
    </rPh>
    <rPh sb="19" eb="21">
      <t>トウスウ</t>
    </rPh>
    <phoneticPr fontId="5"/>
  </si>
  <si>
    <t>平成27年6月1日集計</t>
    <phoneticPr fontId="9"/>
  </si>
  <si>
    <t>平成26年5月（5/1～5/31）出生頭数（乳用種の子）</t>
    <rPh sb="6" eb="7">
      <t>ガツ</t>
    </rPh>
    <phoneticPr fontId="10"/>
  </si>
  <si>
    <t>平成27年7月1日集計</t>
  </si>
  <si>
    <t>24ヶ月齢以上頭数（6月1日現在）</t>
    <rPh sb="11" eb="12">
      <t>ガツ</t>
    </rPh>
    <rPh sb="13" eb="14">
      <t>ニチ</t>
    </rPh>
    <rPh sb="14" eb="16">
      <t>ゲンザイ</t>
    </rPh>
    <phoneticPr fontId="6"/>
  </si>
  <si>
    <t>平成27年8月1日集計</t>
  </si>
  <si>
    <t>24ヶ月齢以上頭数（7月1日現在）</t>
    <rPh sb="11" eb="12">
      <t>ガツ</t>
    </rPh>
    <rPh sb="13" eb="14">
      <t>ニチ</t>
    </rPh>
    <rPh sb="14" eb="16">
      <t>ゲンザイ</t>
    </rPh>
    <phoneticPr fontId="6"/>
  </si>
  <si>
    <t>平成27年6月（6/1～6/30）出生頭数（乳用種の子）</t>
    <rPh sb="6" eb="7">
      <t>ガツ</t>
    </rPh>
    <rPh sb="17" eb="19">
      <t>シュッセイ</t>
    </rPh>
    <rPh sb="19" eb="21">
      <t>トウスウ</t>
    </rPh>
    <phoneticPr fontId="4"/>
  </si>
  <si>
    <t>平成27年7月（7/1～7/31）出生頭数（乳用種の子）</t>
    <rPh sb="6" eb="7">
      <t>ガツ</t>
    </rPh>
    <rPh sb="17" eb="19">
      <t>シュッセイ</t>
    </rPh>
    <rPh sb="19" eb="21">
      <t>トウスウ</t>
    </rPh>
    <phoneticPr fontId="4"/>
  </si>
  <si>
    <t>平成27年9月1日集計</t>
  </si>
  <si>
    <t>24ヶ月齢以上頭数（8月1日現在）</t>
    <rPh sb="11" eb="12">
      <t>ガツ</t>
    </rPh>
    <rPh sb="13" eb="14">
      <t>ニチ</t>
    </rPh>
    <rPh sb="14" eb="16">
      <t>ゲンザイ</t>
    </rPh>
    <phoneticPr fontId="6"/>
  </si>
  <si>
    <t>平成27年8月（8/1～8/31）出生頭数（乳用種の子）</t>
    <rPh sb="6" eb="7">
      <t>ガツ</t>
    </rPh>
    <rPh sb="17" eb="19">
      <t>シュッセイ</t>
    </rPh>
    <rPh sb="19" eb="21">
      <t>トウスウ</t>
    </rPh>
    <phoneticPr fontId="5"/>
  </si>
  <si>
    <t>平成27年10月1日集計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5"/>
  </si>
  <si>
    <t>24ヶ月齢以上頭数（9月1日現在）</t>
    <rPh sb="11" eb="12">
      <t>ガツ</t>
    </rPh>
    <rPh sb="13" eb="14">
      <t>ニチ</t>
    </rPh>
    <rPh sb="14" eb="16">
      <t>ゲンザイ</t>
    </rPh>
    <phoneticPr fontId="6"/>
  </si>
  <si>
    <t>平成27年11月1日集計</t>
  </si>
  <si>
    <t>平成27年9月（9/1～/31）出生頭数（乳用種の子）</t>
    <rPh sb="6" eb="7">
      <t>ガツ</t>
    </rPh>
    <rPh sb="16" eb="18">
      <t>シュッセイ</t>
    </rPh>
    <rPh sb="18" eb="20">
      <t>トウスウ</t>
    </rPh>
    <phoneticPr fontId="5"/>
  </si>
  <si>
    <t>24ヶ月齢以上頭数（10月1日現在）</t>
    <rPh sb="12" eb="13">
      <t>ガツ</t>
    </rPh>
    <rPh sb="14" eb="15">
      <t>ニチ</t>
    </rPh>
    <rPh sb="15" eb="17">
      <t>ゲンザイ</t>
    </rPh>
    <phoneticPr fontId="6"/>
  </si>
  <si>
    <t>平成27年10月（10/1～10/31）出生頭数（乳用種の子）</t>
  </si>
  <si>
    <t>平成27年12月1日集計</t>
  </si>
  <si>
    <t>24ヶ月齢以上頭数（11月1日現在）</t>
    <rPh sb="12" eb="13">
      <t>ガツ</t>
    </rPh>
    <rPh sb="14" eb="15">
      <t>ニチ</t>
    </rPh>
    <rPh sb="15" eb="17">
      <t>ゲンザイ</t>
    </rPh>
    <phoneticPr fontId="6"/>
  </si>
  <si>
    <t>平成27年11月（11/1～11/30）出生頭数（乳用種の子）</t>
    <phoneticPr fontId="9"/>
  </si>
  <si>
    <t>平成28年1月1日集計</t>
    <phoneticPr fontId="9"/>
  </si>
  <si>
    <t>24ヶ月齢以上頭数（12月1日現在）</t>
    <rPh sb="12" eb="13">
      <t>ガツ</t>
    </rPh>
    <rPh sb="14" eb="15">
      <t>ニチ</t>
    </rPh>
    <rPh sb="15" eb="17">
      <t>ゲンザイ</t>
    </rPh>
    <phoneticPr fontId="6"/>
  </si>
  <si>
    <t>平成27年12月（12/1～12/31）出生頭数（乳用種の子）</t>
    <phoneticPr fontId="9"/>
  </si>
  <si>
    <t>平成28年2月1日集計</t>
    <phoneticPr fontId="9"/>
  </si>
  <si>
    <t>24ヶ月齢以上頭数（2月1日現在）</t>
    <rPh sb="11" eb="12">
      <t>ガツ</t>
    </rPh>
    <rPh sb="13" eb="14">
      <t>ニチ</t>
    </rPh>
    <rPh sb="14" eb="16">
      <t>ゲンザイ</t>
    </rPh>
    <phoneticPr fontId="6"/>
  </si>
  <si>
    <t>平成28年1月（1/1～1/31）出生頭数（乳用種の子）</t>
    <phoneticPr fontId="9"/>
  </si>
  <si>
    <t>平成28年3月1日集計</t>
    <phoneticPr fontId="9"/>
  </si>
  <si>
    <t>平成28年2月（2/1～2/29）出生頭数（乳用種の子）</t>
    <phoneticPr fontId="9"/>
  </si>
  <si>
    <t>平成28年4月1日集計</t>
    <phoneticPr fontId="9"/>
  </si>
  <si>
    <t>参考</t>
    <rPh sb="0" eb="2">
      <t>サンコウ</t>
    </rPh>
    <phoneticPr fontId="4"/>
  </si>
  <si>
    <t>平成28年5月1日集計</t>
    <phoneticPr fontId="9"/>
  </si>
  <si>
    <t>平成28年3月（3/1～3/31）出生頭数（乳用種の子）</t>
    <phoneticPr fontId="9"/>
  </si>
  <si>
    <t>24ヶ月齢以上頭数（4月1日現在）</t>
    <rPh sb="11" eb="12">
      <t>ガツ</t>
    </rPh>
    <rPh sb="13" eb="14">
      <t>ニチ</t>
    </rPh>
    <rPh sb="14" eb="16">
      <t>ゲンザイ</t>
    </rPh>
    <phoneticPr fontId="4"/>
  </si>
  <si>
    <t>24ヶ月齢以上頭数（3月1日現在）</t>
    <rPh sb="11" eb="12">
      <t>ガツ</t>
    </rPh>
    <rPh sb="13" eb="14">
      <t>ニチ</t>
    </rPh>
    <rPh sb="14" eb="16">
      <t>ゲンザイ</t>
    </rPh>
    <phoneticPr fontId="6"/>
  </si>
  <si>
    <t>24ヶ月齢以上頭数（1月1日現在）</t>
    <rPh sb="11" eb="12">
      <t>ガツ</t>
    </rPh>
    <rPh sb="13" eb="14">
      <t>ニチ</t>
    </rPh>
    <rPh sb="14" eb="16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</si>
</sst>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7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 applyBorder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8" fillId="0" borderId="2" xfId="4" applyFont="1" applyBorder="1">
      <alignment vertical="center"/>
    </xf>
    <xf numFmtId="38" fontId="8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8" fillId="0" borderId="7" xfId="4" applyFont="1" applyBorder="1" applyAlignment="1">
      <alignment horizontal="center" vertical="center"/>
    </xf>
    <xf numFmtId="38" fontId="8" fillId="0" borderId="4" xfId="4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77" fontId="8" fillId="0" borderId="9" xfId="4" applyNumberFormat="1" applyFont="1" applyBorder="1">
      <alignment vertical="center"/>
    </xf>
    <xf numFmtId="177" fontId="8" fillId="0" borderId="10" xfId="4" applyNumberFormat="1" applyFont="1" applyBorder="1">
      <alignment vertical="center"/>
    </xf>
    <xf numFmtId="177" fontId="8" fillId="0" borderId="11" xfId="4" applyNumberFormat="1" applyFont="1" applyBorder="1">
      <alignment vertical="center"/>
    </xf>
    <xf numFmtId="177" fontId="8" fillId="0" borderId="12" xfId="4" applyNumberFormat="1" applyFont="1" applyBorder="1">
      <alignment vertical="center"/>
    </xf>
    <xf numFmtId="177" fontId="8" fillId="0" borderId="13" xfId="4" applyNumberFormat="1" applyFont="1" applyBorder="1">
      <alignment vertical="center"/>
    </xf>
    <xf numFmtId="177" fontId="8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8" fillId="0" borderId="18" xfId="4" applyNumberFormat="1" applyFont="1" applyBorder="1">
      <alignment vertical="center"/>
    </xf>
    <xf numFmtId="177" fontId="8" fillId="0" borderId="19" xfId="4" applyNumberFormat="1" applyFont="1" applyBorder="1">
      <alignment vertical="center"/>
    </xf>
    <xf numFmtId="177" fontId="8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8" fillId="3" borderId="35" xfId="4" applyNumberFormat="1" applyFont="1" applyFill="1" applyBorder="1" applyAlignment="1">
      <alignment horizontal="right" vertical="center"/>
    </xf>
    <xf numFmtId="177" fontId="8" fillId="3" borderId="36" xfId="4" applyNumberFormat="1" applyFont="1" applyFill="1" applyBorder="1" applyAlignment="1">
      <alignment horizontal="right" vertical="center"/>
    </xf>
    <xf numFmtId="177" fontId="8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3" fillId="0" borderId="0" xfId="4" applyFont="1" applyFill="1">
      <alignment vertical="center"/>
    </xf>
    <xf numFmtId="38" fontId="11" fillId="0" borderId="0" xfId="4" applyFont="1" applyAlignment="1">
      <alignment horizontal="left"/>
    </xf>
    <xf numFmtId="38" fontId="11" fillId="0" borderId="0" xfId="4" applyFont="1" applyAlignment="1"/>
  </cellXfs>
  <cellStyles count="6">
    <cellStyle name="パーセント 2" xfId="1"/>
    <cellStyle name="パーセント 3" xfId="2"/>
    <cellStyle name="桁区切り 2" xfId="3"/>
    <cellStyle name="桁区切り 2 2" xfId="4"/>
    <cellStyle name="桁区切り 3" xf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C13" sqref="C1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69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34079</v>
      </c>
      <c r="C5" s="32">
        <v>12773</v>
      </c>
      <c r="D5" s="32">
        <v>13053</v>
      </c>
      <c r="E5" s="33">
        <v>7844</v>
      </c>
    </row>
    <row r="6" spans="1:9" ht="13.5" thickTop="1" thickBot="1" x14ac:dyDescent="0.2">
      <c r="A6" s="10" t="s">
        <v>58</v>
      </c>
      <c r="B6" s="18">
        <f>SUM(B62,-B5)</f>
        <v>20900</v>
      </c>
      <c r="C6" s="19">
        <f>SUM(C62,-C5)</f>
        <v>4139</v>
      </c>
      <c r="D6" s="19">
        <f>SUM(D62,-D5)</f>
        <v>3886</v>
      </c>
      <c r="E6" s="20">
        <f>SUM(E62,-E5)</f>
        <v>11482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5.9710262032683765E-2</v>
      </c>
    </row>
    <row r="8" spans="1:9" x14ac:dyDescent="0.15">
      <c r="A8" s="12" t="s">
        <v>2</v>
      </c>
      <c r="B8" s="47">
        <v>381</v>
      </c>
      <c r="C8" s="35">
        <v>115</v>
      </c>
      <c r="D8" s="35">
        <v>83</v>
      </c>
      <c r="E8" s="36">
        <v>178</v>
      </c>
      <c r="G8" s="1" t="s">
        <v>6</v>
      </c>
      <c r="H8" s="6">
        <f>H11/H12</f>
        <v>1.8396699259201336E-2</v>
      </c>
    </row>
    <row r="9" spans="1:9" x14ac:dyDescent="0.15">
      <c r="A9" s="13" t="s">
        <v>3</v>
      </c>
      <c r="B9" s="48">
        <v>1637</v>
      </c>
      <c r="C9" s="38">
        <v>451</v>
      </c>
      <c r="D9" s="38">
        <v>485</v>
      </c>
      <c r="E9" s="39">
        <v>645</v>
      </c>
    </row>
    <row r="10" spans="1:9" x14ac:dyDescent="0.15">
      <c r="A10" s="13" t="s">
        <v>5</v>
      </c>
      <c r="B10" s="48">
        <v>828</v>
      </c>
      <c r="C10" s="38">
        <v>184</v>
      </c>
      <c r="D10" s="38">
        <v>159</v>
      </c>
      <c r="E10" s="39">
        <v>398</v>
      </c>
      <c r="G10" s="1" t="s">
        <v>9</v>
      </c>
      <c r="H10" s="7">
        <f>B62</f>
        <v>54979</v>
      </c>
      <c r="I10" s="1" t="s">
        <v>10</v>
      </c>
    </row>
    <row r="11" spans="1:9" x14ac:dyDescent="0.15">
      <c r="A11" s="13" t="s">
        <v>7</v>
      </c>
      <c r="B11" s="48">
        <v>177</v>
      </c>
      <c r="C11" s="38">
        <v>40</v>
      </c>
      <c r="D11" s="38">
        <v>40</v>
      </c>
      <c r="E11" s="39">
        <v>83</v>
      </c>
      <c r="G11" s="1" t="s">
        <v>12</v>
      </c>
      <c r="H11" s="7">
        <f>D62</f>
        <v>16939</v>
      </c>
      <c r="I11" s="1" t="s">
        <v>10</v>
      </c>
    </row>
    <row r="12" spans="1:9" x14ac:dyDescent="0.15">
      <c r="A12" s="13" t="s">
        <v>8</v>
      </c>
      <c r="B12" s="48">
        <v>483</v>
      </c>
      <c r="C12" s="38">
        <v>59</v>
      </c>
      <c r="D12" s="38">
        <v>54</v>
      </c>
      <c r="E12" s="39">
        <v>353</v>
      </c>
      <c r="G12" s="1" t="s">
        <v>68</v>
      </c>
      <c r="H12" s="49">
        <v>920763</v>
      </c>
      <c r="I12" s="1" t="s">
        <v>10</v>
      </c>
    </row>
    <row r="13" spans="1:9" x14ac:dyDescent="0.15">
      <c r="A13" s="13" t="s">
        <v>11</v>
      </c>
      <c r="B13" s="48">
        <v>533</v>
      </c>
      <c r="C13" s="38">
        <v>110</v>
      </c>
      <c r="D13" s="38">
        <v>99</v>
      </c>
      <c r="E13" s="39">
        <v>298</v>
      </c>
    </row>
    <row r="14" spans="1:9" ht="12.75" thickBot="1" x14ac:dyDescent="0.2">
      <c r="A14" s="14" t="s">
        <v>59</v>
      </c>
      <c r="B14" s="26">
        <f>SUM(B8:B13)</f>
        <v>4039</v>
      </c>
      <c r="C14" s="27">
        <f>SUM(C8:C13)</f>
        <v>959</v>
      </c>
      <c r="D14" s="27">
        <f>SUM(D8:D13)</f>
        <v>920</v>
      </c>
      <c r="E14" s="28">
        <f>SUM(E8:E13)</f>
        <v>1955</v>
      </c>
    </row>
    <row r="15" spans="1:9" x14ac:dyDescent="0.15">
      <c r="A15" s="12" t="s">
        <v>13</v>
      </c>
      <c r="B15" s="34">
        <v>960</v>
      </c>
      <c r="C15" s="35">
        <v>215</v>
      </c>
      <c r="D15" s="35">
        <v>110</v>
      </c>
      <c r="E15" s="36">
        <v>555</v>
      </c>
    </row>
    <row r="16" spans="1:9" x14ac:dyDescent="0.15">
      <c r="A16" s="13" t="s">
        <v>14</v>
      </c>
      <c r="B16" s="37">
        <v>2255</v>
      </c>
      <c r="C16" s="38">
        <v>492</v>
      </c>
      <c r="D16" s="38">
        <v>366</v>
      </c>
      <c r="E16" s="39">
        <v>1211</v>
      </c>
    </row>
    <row r="17" spans="1:5" x14ac:dyDescent="0.15">
      <c r="A17" s="13" t="s">
        <v>15</v>
      </c>
      <c r="B17" s="37">
        <v>1352</v>
      </c>
      <c r="C17" s="38">
        <v>300</v>
      </c>
      <c r="D17" s="38">
        <v>341</v>
      </c>
      <c r="E17" s="39">
        <v>641</v>
      </c>
    </row>
    <row r="18" spans="1:5" x14ac:dyDescent="0.15">
      <c r="A18" s="13" t="s">
        <v>16</v>
      </c>
      <c r="B18" s="37">
        <v>341</v>
      </c>
      <c r="C18" s="38">
        <v>60</v>
      </c>
      <c r="D18" s="38">
        <v>48</v>
      </c>
      <c r="E18" s="39">
        <v>222</v>
      </c>
    </row>
    <row r="19" spans="1:5" x14ac:dyDescent="0.15">
      <c r="A19" s="13" t="s">
        <v>17</v>
      </c>
      <c r="B19" s="37">
        <v>1339</v>
      </c>
      <c r="C19" s="38">
        <v>263</v>
      </c>
      <c r="D19" s="38">
        <v>230</v>
      </c>
      <c r="E19" s="39">
        <v>798</v>
      </c>
    </row>
    <row r="20" spans="1:5" x14ac:dyDescent="0.15">
      <c r="A20" s="13" t="s">
        <v>18</v>
      </c>
      <c r="B20" s="37">
        <v>53</v>
      </c>
      <c r="C20" s="38">
        <v>11</v>
      </c>
      <c r="D20" s="38">
        <v>13</v>
      </c>
      <c r="E20" s="39">
        <v>25</v>
      </c>
    </row>
    <row r="21" spans="1:5" x14ac:dyDescent="0.15">
      <c r="A21" s="13" t="s">
        <v>19</v>
      </c>
      <c r="B21" s="37">
        <v>237</v>
      </c>
      <c r="C21" s="38">
        <v>51</v>
      </c>
      <c r="D21" s="38">
        <v>42</v>
      </c>
      <c r="E21" s="39">
        <v>139</v>
      </c>
    </row>
    <row r="22" spans="1:5" x14ac:dyDescent="0.15">
      <c r="A22" s="13" t="s">
        <v>24</v>
      </c>
      <c r="B22" s="37">
        <v>120</v>
      </c>
      <c r="C22" s="38">
        <v>31</v>
      </c>
      <c r="D22" s="38">
        <v>32</v>
      </c>
      <c r="E22" s="39">
        <v>54</v>
      </c>
    </row>
    <row r="23" spans="1:5" x14ac:dyDescent="0.15">
      <c r="A23" s="13" t="s">
        <v>27</v>
      </c>
      <c r="B23" s="37">
        <v>447</v>
      </c>
      <c r="C23" s="38">
        <v>79</v>
      </c>
      <c r="D23" s="38">
        <v>65</v>
      </c>
      <c r="E23" s="39">
        <v>286</v>
      </c>
    </row>
    <row r="24" spans="1:5" ht="12.75" thickBot="1" x14ac:dyDescent="0.2">
      <c r="A24" s="14" t="s">
        <v>60</v>
      </c>
      <c r="B24" s="26">
        <f>SUM(B15:B23)</f>
        <v>7104</v>
      </c>
      <c r="C24" s="27">
        <f>SUM(C15:C23)</f>
        <v>1502</v>
      </c>
      <c r="D24" s="27">
        <f>SUM(D15:D23)</f>
        <v>1247</v>
      </c>
      <c r="E24" s="28">
        <f>SUM(E15:E23)</f>
        <v>3931</v>
      </c>
    </row>
    <row r="25" spans="1:5" x14ac:dyDescent="0.15">
      <c r="A25" s="12" t="s">
        <v>20</v>
      </c>
      <c r="B25" s="34">
        <v>334</v>
      </c>
      <c r="C25" s="35">
        <v>46</v>
      </c>
      <c r="D25" s="35">
        <v>56</v>
      </c>
      <c r="E25" s="36">
        <v>221</v>
      </c>
    </row>
    <row r="26" spans="1:5" x14ac:dyDescent="0.15">
      <c r="A26" s="13" t="s">
        <v>21</v>
      </c>
      <c r="B26" s="37">
        <v>90</v>
      </c>
      <c r="C26" s="38">
        <v>15</v>
      </c>
      <c r="D26" s="38">
        <v>26</v>
      </c>
      <c r="E26" s="39">
        <v>32</v>
      </c>
    </row>
    <row r="27" spans="1:5" x14ac:dyDescent="0.15">
      <c r="A27" s="13" t="s">
        <v>22</v>
      </c>
      <c r="B27" s="37">
        <v>154</v>
      </c>
      <c r="C27" s="38">
        <v>18</v>
      </c>
      <c r="D27" s="38">
        <v>38</v>
      </c>
      <c r="E27" s="39">
        <v>77</v>
      </c>
    </row>
    <row r="28" spans="1:5" x14ac:dyDescent="0.15">
      <c r="A28" s="13" t="s">
        <v>23</v>
      </c>
      <c r="B28" s="37">
        <v>45</v>
      </c>
      <c r="C28" s="38">
        <v>5</v>
      </c>
      <c r="D28" s="38">
        <v>11</v>
      </c>
      <c r="E28" s="39">
        <v>21</v>
      </c>
    </row>
    <row r="29" spans="1:5" ht="12.75" thickBot="1" x14ac:dyDescent="0.2">
      <c r="A29" s="14" t="s">
        <v>61</v>
      </c>
      <c r="B29" s="26">
        <f>SUM(B25:B28)</f>
        <v>623</v>
      </c>
      <c r="C29" s="27">
        <f>SUM(C25:C28)</f>
        <v>84</v>
      </c>
      <c r="D29" s="27">
        <f>SUM(D25:D28)</f>
        <v>131</v>
      </c>
      <c r="E29" s="28">
        <f>SUM(E25:E28)</f>
        <v>351</v>
      </c>
    </row>
    <row r="30" spans="1:5" x14ac:dyDescent="0.15">
      <c r="A30" s="12" t="s">
        <v>25</v>
      </c>
      <c r="B30" s="34">
        <v>685</v>
      </c>
      <c r="C30" s="35">
        <v>150</v>
      </c>
      <c r="D30" s="35">
        <v>115</v>
      </c>
      <c r="E30" s="36">
        <v>376</v>
      </c>
    </row>
    <row r="31" spans="1:5" x14ac:dyDescent="0.15">
      <c r="A31" s="13" t="s">
        <v>26</v>
      </c>
      <c r="B31" s="37">
        <v>208</v>
      </c>
      <c r="C31" s="38">
        <v>34</v>
      </c>
      <c r="D31" s="38">
        <v>52</v>
      </c>
      <c r="E31" s="39">
        <v>95</v>
      </c>
    </row>
    <row r="32" spans="1:5" x14ac:dyDescent="0.15">
      <c r="A32" s="13" t="s">
        <v>28</v>
      </c>
      <c r="B32" s="37">
        <v>1065</v>
      </c>
      <c r="C32" s="38">
        <v>132</v>
      </c>
      <c r="D32" s="38">
        <v>177</v>
      </c>
      <c r="E32" s="39">
        <v>651</v>
      </c>
    </row>
    <row r="33" spans="1:5" x14ac:dyDescent="0.15">
      <c r="A33" s="13" t="s">
        <v>29</v>
      </c>
      <c r="B33" s="37">
        <v>371</v>
      </c>
      <c r="C33" s="38">
        <v>30</v>
      </c>
      <c r="D33" s="38">
        <v>35</v>
      </c>
      <c r="E33" s="39">
        <v>292</v>
      </c>
    </row>
    <row r="34" spans="1:5" ht="12.75" thickBot="1" x14ac:dyDescent="0.2">
      <c r="A34" s="14" t="s">
        <v>62</v>
      </c>
      <c r="B34" s="26">
        <f>SUM(B30:B33)</f>
        <v>2329</v>
      </c>
      <c r="C34" s="27">
        <f>SUM(C30:C33)</f>
        <v>346</v>
      </c>
      <c r="D34" s="27">
        <f>SUM(D30:D33)</f>
        <v>379</v>
      </c>
      <c r="E34" s="28">
        <f>SUM(E30:E33)</f>
        <v>1414</v>
      </c>
    </row>
    <row r="35" spans="1:5" x14ac:dyDescent="0.15">
      <c r="A35" s="12" t="s">
        <v>30</v>
      </c>
      <c r="B35" s="34">
        <v>141</v>
      </c>
      <c r="C35" s="35">
        <v>14</v>
      </c>
      <c r="D35" s="35">
        <v>30</v>
      </c>
      <c r="E35" s="36">
        <v>88</v>
      </c>
    </row>
    <row r="36" spans="1:5" x14ac:dyDescent="0.15">
      <c r="A36" s="13" t="s">
        <v>31</v>
      </c>
      <c r="B36" s="37">
        <v>133</v>
      </c>
      <c r="C36" s="38">
        <v>24</v>
      </c>
      <c r="D36" s="38">
        <v>19</v>
      </c>
      <c r="E36" s="39">
        <v>84</v>
      </c>
    </row>
    <row r="37" spans="1:5" x14ac:dyDescent="0.15">
      <c r="A37" s="13" t="s">
        <v>32</v>
      </c>
      <c r="B37" s="37">
        <v>51</v>
      </c>
      <c r="C37" s="38">
        <v>7</v>
      </c>
      <c r="D37" s="38">
        <v>13</v>
      </c>
      <c r="E37" s="39">
        <v>29</v>
      </c>
    </row>
    <row r="38" spans="1:5" x14ac:dyDescent="0.15">
      <c r="A38" s="13" t="s">
        <v>33</v>
      </c>
      <c r="B38" s="37">
        <v>489</v>
      </c>
      <c r="C38" s="38">
        <v>100</v>
      </c>
      <c r="D38" s="38">
        <v>98</v>
      </c>
      <c r="E38" s="39">
        <v>277</v>
      </c>
    </row>
    <row r="39" spans="1:5" x14ac:dyDescent="0.15">
      <c r="A39" s="13" t="s">
        <v>34</v>
      </c>
      <c r="B39" s="37">
        <v>210</v>
      </c>
      <c r="C39" s="38">
        <v>17</v>
      </c>
      <c r="D39" s="38">
        <v>15</v>
      </c>
      <c r="E39" s="39">
        <v>161</v>
      </c>
    </row>
    <row r="40" spans="1:5" x14ac:dyDescent="0.15">
      <c r="A40" s="13" t="s">
        <v>35</v>
      </c>
      <c r="B40" s="37">
        <v>26</v>
      </c>
      <c r="C40" s="38">
        <v>2</v>
      </c>
      <c r="D40" s="38">
        <v>2</v>
      </c>
      <c r="E40" s="39">
        <v>22</v>
      </c>
    </row>
    <row r="41" spans="1:5" ht="12.75" thickBot="1" x14ac:dyDescent="0.2">
      <c r="A41" s="14" t="s">
        <v>63</v>
      </c>
      <c r="B41" s="26">
        <f>SUM(B35:B40)</f>
        <v>1050</v>
      </c>
      <c r="C41" s="27">
        <f>SUM(C35:C40)</f>
        <v>164</v>
      </c>
      <c r="D41" s="27">
        <f>SUM(D35:D40)</f>
        <v>177</v>
      </c>
      <c r="E41" s="28">
        <f>SUM(E35:E40)</f>
        <v>661</v>
      </c>
    </row>
    <row r="42" spans="1:5" x14ac:dyDescent="0.15">
      <c r="A42" s="12" t="s">
        <v>36</v>
      </c>
      <c r="B42" s="34">
        <v>348</v>
      </c>
      <c r="C42" s="35">
        <v>91</v>
      </c>
      <c r="D42" s="35">
        <v>97</v>
      </c>
      <c r="E42" s="36">
        <v>138</v>
      </c>
    </row>
    <row r="43" spans="1:5" x14ac:dyDescent="0.15">
      <c r="A43" s="13" t="s">
        <v>37</v>
      </c>
      <c r="B43" s="37">
        <v>465</v>
      </c>
      <c r="C43" s="38">
        <v>68</v>
      </c>
      <c r="D43" s="38">
        <v>75</v>
      </c>
      <c r="E43" s="39">
        <v>256</v>
      </c>
    </row>
    <row r="44" spans="1:5" x14ac:dyDescent="0.15">
      <c r="A44" s="13" t="s">
        <v>38</v>
      </c>
      <c r="B44" s="37">
        <v>630</v>
      </c>
      <c r="C44" s="38">
        <v>121</v>
      </c>
      <c r="D44" s="38">
        <v>107</v>
      </c>
      <c r="E44" s="39">
        <v>343</v>
      </c>
    </row>
    <row r="45" spans="1:5" x14ac:dyDescent="0.15">
      <c r="A45" s="13" t="s">
        <v>39</v>
      </c>
      <c r="B45" s="37">
        <v>278</v>
      </c>
      <c r="C45" s="38">
        <v>52</v>
      </c>
      <c r="D45" s="38">
        <v>49</v>
      </c>
      <c r="E45" s="39">
        <v>161</v>
      </c>
    </row>
    <row r="46" spans="1:5" x14ac:dyDescent="0.15">
      <c r="A46" s="13" t="s">
        <v>40</v>
      </c>
      <c r="B46" s="37">
        <v>112</v>
      </c>
      <c r="C46" s="38">
        <v>22</v>
      </c>
      <c r="D46" s="38">
        <v>28</v>
      </c>
      <c r="E46" s="39">
        <v>58</v>
      </c>
    </row>
    <row r="47" spans="1:5" ht="12.75" thickBot="1" x14ac:dyDescent="0.2">
      <c r="A47" s="14" t="s">
        <v>64</v>
      </c>
      <c r="B47" s="26">
        <f>SUM(B42:B46)</f>
        <v>1833</v>
      </c>
      <c r="C47" s="27">
        <f>SUM(C42:C46)</f>
        <v>354</v>
      </c>
      <c r="D47" s="27">
        <f>SUM(D42:D46)</f>
        <v>356</v>
      </c>
      <c r="E47" s="28">
        <f>SUM(E42:E46)</f>
        <v>956</v>
      </c>
    </row>
    <row r="48" spans="1:5" x14ac:dyDescent="0.15">
      <c r="A48" s="12" t="s">
        <v>41</v>
      </c>
      <c r="B48" s="34">
        <v>118</v>
      </c>
      <c r="C48" s="35">
        <v>13</v>
      </c>
      <c r="D48" s="35">
        <v>12</v>
      </c>
      <c r="E48" s="36">
        <v>93</v>
      </c>
    </row>
    <row r="49" spans="1:5" x14ac:dyDescent="0.15">
      <c r="A49" s="13" t="s">
        <v>42</v>
      </c>
      <c r="B49" s="37">
        <v>233</v>
      </c>
      <c r="C49" s="38">
        <v>22</v>
      </c>
      <c r="D49" s="38">
        <v>13</v>
      </c>
      <c r="E49" s="39">
        <v>187</v>
      </c>
    </row>
    <row r="50" spans="1:5" x14ac:dyDescent="0.15">
      <c r="A50" s="13" t="s">
        <v>43</v>
      </c>
      <c r="B50" s="37">
        <v>209</v>
      </c>
      <c r="C50" s="38">
        <v>46</v>
      </c>
      <c r="D50" s="38">
        <v>49</v>
      </c>
      <c r="E50" s="39">
        <v>111</v>
      </c>
    </row>
    <row r="51" spans="1:5" x14ac:dyDescent="0.15">
      <c r="A51" s="13" t="s">
        <v>44</v>
      </c>
      <c r="B51" s="37">
        <v>78</v>
      </c>
      <c r="C51" s="38">
        <v>24</v>
      </c>
      <c r="D51" s="38">
        <v>16</v>
      </c>
      <c r="E51" s="39">
        <v>36</v>
      </c>
    </row>
    <row r="52" spans="1:5" ht="12.75" thickBot="1" x14ac:dyDescent="0.2">
      <c r="A52" s="14" t="s">
        <v>65</v>
      </c>
      <c r="B52" s="26">
        <f>SUM(B48:B51)</f>
        <v>638</v>
      </c>
      <c r="C52" s="27">
        <f>SUM(C48:C51)</f>
        <v>105</v>
      </c>
      <c r="D52" s="27">
        <f>SUM(D48:D51)</f>
        <v>90</v>
      </c>
      <c r="E52" s="28">
        <f>SUM(E48:E51)</f>
        <v>427</v>
      </c>
    </row>
    <row r="53" spans="1:5" x14ac:dyDescent="0.15">
      <c r="A53" s="12" t="s">
        <v>45</v>
      </c>
      <c r="B53" s="34">
        <v>397</v>
      </c>
      <c r="C53" s="35">
        <v>78</v>
      </c>
      <c r="D53" s="35">
        <v>89</v>
      </c>
      <c r="E53" s="36">
        <v>182</v>
      </c>
    </row>
    <row r="54" spans="1:5" x14ac:dyDescent="0.15">
      <c r="A54" s="13" t="s">
        <v>46</v>
      </c>
      <c r="B54" s="37">
        <v>89</v>
      </c>
      <c r="C54" s="38">
        <v>19</v>
      </c>
      <c r="D54" s="38">
        <v>11</v>
      </c>
      <c r="E54" s="39">
        <v>50</v>
      </c>
    </row>
    <row r="55" spans="1:5" x14ac:dyDescent="0.15">
      <c r="A55" s="13" t="s">
        <v>47</v>
      </c>
      <c r="B55" s="37">
        <v>240</v>
      </c>
      <c r="C55" s="38">
        <v>29</v>
      </c>
      <c r="D55" s="38">
        <v>37</v>
      </c>
      <c r="E55" s="39">
        <v>164</v>
      </c>
    </row>
    <row r="56" spans="1:5" x14ac:dyDescent="0.15">
      <c r="A56" s="13" t="s">
        <v>48</v>
      </c>
      <c r="B56" s="37">
        <v>1097</v>
      </c>
      <c r="C56" s="38">
        <v>261</v>
      </c>
      <c r="D56" s="38">
        <v>231</v>
      </c>
      <c r="E56" s="39">
        <v>539</v>
      </c>
    </row>
    <row r="57" spans="1:5" x14ac:dyDescent="0.15">
      <c r="A57" s="13" t="s">
        <v>49</v>
      </c>
      <c r="B57" s="37">
        <v>332</v>
      </c>
      <c r="C57" s="38">
        <v>65</v>
      </c>
      <c r="D57" s="38">
        <v>59</v>
      </c>
      <c r="E57" s="39">
        <v>132</v>
      </c>
    </row>
    <row r="58" spans="1:5" x14ac:dyDescent="0.15">
      <c r="A58" s="13" t="s">
        <v>50</v>
      </c>
      <c r="B58" s="37">
        <v>483</v>
      </c>
      <c r="C58" s="38">
        <v>78</v>
      </c>
      <c r="D58" s="38">
        <v>73</v>
      </c>
      <c r="E58" s="39">
        <v>285</v>
      </c>
    </row>
    <row r="59" spans="1:5" x14ac:dyDescent="0.15">
      <c r="A59" s="13" t="s">
        <v>51</v>
      </c>
      <c r="B59" s="40">
        <v>489</v>
      </c>
      <c r="C59" s="41">
        <v>85</v>
      </c>
      <c r="D59" s="41">
        <v>74</v>
      </c>
      <c r="E59" s="42">
        <v>312</v>
      </c>
    </row>
    <row r="60" spans="1:5" ht="12.75" thickBot="1" x14ac:dyDescent="0.2">
      <c r="A60" s="14" t="s">
        <v>66</v>
      </c>
      <c r="B60" s="26">
        <f>SUM(B53:B59)</f>
        <v>3127</v>
      </c>
      <c r="C60" s="27">
        <f>SUM(C53:C59)</f>
        <v>615</v>
      </c>
      <c r="D60" s="27">
        <f>SUM(D53:D59)</f>
        <v>574</v>
      </c>
      <c r="E60" s="28">
        <f>SUM(E53:E59)</f>
        <v>1664</v>
      </c>
    </row>
    <row r="61" spans="1:5" ht="12.75" thickBot="1" x14ac:dyDescent="0.2">
      <c r="A61" s="15" t="s">
        <v>52</v>
      </c>
      <c r="B61" s="43">
        <v>157</v>
      </c>
      <c r="C61" s="44">
        <v>10</v>
      </c>
      <c r="D61" s="44">
        <v>12</v>
      </c>
      <c r="E61" s="45">
        <v>123</v>
      </c>
    </row>
    <row r="62" spans="1:5" ht="13.5" thickTop="1" thickBot="1" x14ac:dyDescent="0.2">
      <c r="A62" s="16" t="s">
        <v>67</v>
      </c>
      <c r="B62" s="17">
        <f>B5+B14+B24+B29+B34+B41+B47+B52+B60+B61</f>
        <v>54979</v>
      </c>
      <c r="C62" s="21">
        <f>C5+C14+C24+C29+C34+C41+C47+C52+C60+C61</f>
        <v>16912</v>
      </c>
      <c r="D62" s="21">
        <f>D5+D14+D24+D29+D34+D41+D47+D52+D60+D61</f>
        <v>16939</v>
      </c>
      <c r="E62" s="22">
        <f>E5+E14+E24+E29+E34+E41+E47+E52+E60+E61</f>
        <v>19326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95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34050</v>
      </c>
      <c r="C5" s="32">
        <v>12465</v>
      </c>
      <c r="D5" s="32">
        <v>13403</v>
      </c>
      <c r="E5" s="33">
        <v>7764</v>
      </c>
    </row>
    <row r="6" spans="1:9" ht="13.5" thickTop="1" thickBot="1" x14ac:dyDescent="0.2">
      <c r="A6" s="10" t="s">
        <v>58</v>
      </c>
      <c r="B6" s="18">
        <f>SUM(B62,-B5)</f>
        <v>25929</v>
      </c>
      <c r="C6" s="19">
        <f>SUM(C62,-C5)</f>
        <v>5238</v>
      </c>
      <c r="D6" s="19">
        <f>SUM(D62,-D5)</f>
        <v>5595</v>
      </c>
      <c r="E6" s="20">
        <f>SUM(E62,-E5)</f>
        <v>13556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6.5465321247114419E-2</v>
      </c>
    </row>
    <row r="8" spans="1:9" x14ac:dyDescent="0.15">
      <c r="A8" s="12" t="s">
        <v>2</v>
      </c>
      <c r="B8" s="47">
        <v>395</v>
      </c>
      <c r="C8" s="35">
        <v>107</v>
      </c>
      <c r="D8" s="35">
        <v>114</v>
      </c>
      <c r="E8" s="36">
        <v>166</v>
      </c>
      <c r="G8" s="1" t="s">
        <v>6</v>
      </c>
      <c r="H8" s="6">
        <f>H11/H12</f>
        <v>2.0735760400351452E-2</v>
      </c>
    </row>
    <row r="9" spans="1:9" x14ac:dyDescent="0.15">
      <c r="A9" s="13" t="s">
        <v>3</v>
      </c>
      <c r="B9" s="48">
        <v>1896</v>
      </c>
      <c r="C9" s="38">
        <v>512</v>
      </c>
      <c r="D9" s="38">
        <v>583</v>
      </c>
      <c r="E9" s="39">
        <v>752</v>
      </c>
    </row>
    <row r="10" spans="1:9" x14ac:dyDescent="0.15">
      <c r="A10" s="13" t="s">
        <v>5</v>
      </c>
      <c r="B10" s="48">
        <v>916</v>
      </c>
      <c r="C10" s="38">
        <v>180</v>
      </c>
      <c r="D10" s="38">
        <v>203</v>
      </c>
      <c r="E10" s="39">
        <v>423</v>
      </c>
      <c r="G10" s="1" t="s">
        <v>9</v>
      </c>
      <c r="H10" s="7">
        <f>B62</f>
        <v>59979</v>
      </c>
      <c r="I10" s="1" t="s">
        <v>10</v>
      </c>
    </row>
    <row r="11" spans="1:9" x14ac:dyDescent="0.15">
      <c r="A11" s="13" t="s">
        <v>7</v>
      </c>
      <c r="B11" s="48">
        <v>227</v>
      </c>
      <c r="C11" s="38">
        <v>62</v>
      </c>
      <c r="D11" s="38">
        <v>53</v>
      </c>
      <c r="E11" s="39">
        <v>96</v>
      </c>
      <c r="G11" s="1" t="s">
        <v>12</v>
      </c>
      <c r="H11" s="7">
        <f>D62</f>
        <v>18998</v>
      </c>
      <c r="I11" s="1" t="s">
        <v>10</v>
      </c>
    </row>
    <row r="12" spans="1:9" x14ac:dyDescent="0.15">
      <c r="A12" s="13" t="s">
        <v>8</v>
      </c>
      <c r="B12" s="48">
        <v>528</v>
      </c>
      <c r="C12" s="38">
        <v>78</v>
      </c>
      <c r="D12" s="38">
        <v>87</v>
      </c>
      <c r="E12" s="39">
        <v>343</v>
      </c>
      <c r="G12" s="1" t="s">
        <v>94</v>
      </c>
      <c r="H12" s="49">
        <v>916195</v>
      </c>
      <c r="I12" s="1" t="s">
        <v>10</v>
      </c>
    </row>
    <row r="13" spans="1:9" x14ac:dyDescent="0.15">
      <c r="A13" s="13" t="s">
        <v>11</v>
      </c>
      <c r="B13" s="48">
        <v>657</v>
      </c>
      <c r="C13" s="38">
        <v>99</v>
      </c>
      <c r="D13" s="38">
        <v>125</v>
      </c>
      <c r="E13" s="39">
        <v>404</v>
      </c>
    </row>
    <row r="14" spans="1:9" ht="12.75" thickBot="1" x14ac:dyDescent="0.2">
      <c r="A14" s="14" t="s">
        <v>59</v>
      </c>
      <c r="B14" s="26">
        <f>SUM(B8:B13)</f>
        <v>4619</v>
      </c>
      <c r="C14" s="27">
        <f>SUM(C8:C13)</f>
        <v>1038</v>
      </c>
      <c r="D14" s="27">
        <f>SUM(D8:D13)</f>
        <v>1165</v>
      </c>
      <c r="E14" s="28">
        <f>SUM(E8:E13)</f>
        <v>2184</v>
      </c>
    </row>
    <row r="15" spans="1:9" x14ac:dyDescent="0.15">
      <c r="A15" s="12" t="s">
        <v>13</v>
      </c>
      <c r="B15" s="34">
        <v>1089</v>
      </c>
      <c r="C15" s="35">
        <v>273</v>
      </c>
      <c r="D15" s="35">
        <v>205</v>
      </c>
      <c r="E15" s="36">
        <v>531</v>
      </c>
    </row>
    <row r="16" spans="1:9" x14ac:dyDescent="0.15">
      <c r="A16" s="13" t="s">
        <v>14</v>
      </c>
      <c r="B16" s="37">
        <v>2701</v>
      </c>
      <c r="C16" s="38">
        <v>604</v>
      </c>
      <c r="D16" s="38">
        <v>553</v>
      </c>
      <c r="E16" s="39">
        <v>1374</v>
      </c>
    </row>
    <row r="17" spans="1:5" x14ac:dyDescent="0.15">
      <c r="A17" s="13" t="s">
        <v>15</v>
      </c>
      <c r="B17" s="37">
        <v>1659</v>
      </c>
      <c r="C17" s="38">
        <v>391</v>
      </c>
      <c r="D17" s="38">
        <v>427</v>
      </c>
      <c r="E17" s="39">
        <v>754</v>
      </c>
    </row>
    <row r="18" spans="1:5" x14ac:dyDescent="0.15">
      <c r="A18" s="13" t="s">
        <v>16</v>
      </c>
      <c r="B18" s="37">
        <v>426</v>
      </c>
      <c r="C18" s="38">
        <v>57</v>
      </c>
      <c r="D18" s="38">
        <v>90</v>
      </c>
      <c r="E18" s="39">
        <v>261</v>
      </c>
    </row>
    <row r="19" spans="1:5" x14ac:dyDescent="0.15">
      <c r="A19" s="13" t="s">
        <v>17</v>
      </c>
      <c r="B19" s="37">
        <v>1753</v>
      </c>
      <c r="C19" s="38">
        <v>335</v>
      </c>
      <c r="D19" s="38">
        <v>351</v>
      </c>
      <c r="E19" s="39">
        <v>1002</v>
      </c>
    </row>
    <row r="20" spans="1:5" x14ac:dyDescent="0.15">
      <c r="A20" s="13" t="s">
        <v>18</v>
      </c>
      <c r="B20" s="37">
        <v>69</v>
      </c>
      <c r="C20" s="38">
        <v>23</v>
      </c>
      <c r="D20" s="38">
        <v>16</v>
      </c>
      <c r="E20" s="39">
        <v>30</v>
      </c>
    </row>
    <row r="21" spans="1:5" x14ac:dyDescent="0.15">
      <c r="A21" s="13" t="s">
        <v>19</v>
      </c>
      <c r="B21" s="37">
        <v>259</v>
      </c>
      <c r="C21" s="38">
        <v>59</v>
      </c>
      <c r="D21" s="38">
        <v>52</v>
      </c>
      <c r="E21" s="39">
        <v>140</v>
      </c>
    </row>
    <row r="22" spans="1:5" x14ac:dyDescent="0.15">
      <c r="A22" s="13" t="s">
        <v>24</v>
      </c>
      <c r="B22" s="37">
        <v>123</v>
      </c>
      <c r="C22" s="38">
        <v>28</v>
      </c>
      <c r="D22" s="38">
        <v>32</v>
      </c>
      <c r="E22" s="39">
        <v>60</v>
      </c>
    </row>
    <row r="23" spans="1:5" x14ac:dyDescent="0.15">
      <c r="A23" s="13" t="s">
        <v>27</v>
      </c>
      <c r="B23" s="37">
        <v>510</v>
      </c>
      <c r="C23" s="38">
        <v>107</v>
      </c>
      <c r="D23" s="38">
        <v>54</v>
      </c>
      <c r="E23" s="39">
        <v>337</v>
      </c>
    </row>
    <row r="24" spans="1:5" ht="12.75" thickBot="1" x14ac:dyDescent="0.2">
      <c r="A24" s="14" t="s">
        <v>60</v>
      </c>
      <c r="B24" s="26">
        <f>SUM(B15:B23)</f>
        <v>8589</v>
      </c>
      <c r="C24" s="27">
        <f>SUM(C15:C23)</f>
        <v>1877</v>
      </c>
      <c r="D24" s="27">
        <f>SUM(D15:D23)</f>
        <v>1780</v>
      </c>
      <c r="E24" s="28">
        <f>SUM(E15:E23)</f>
        <v>4489</v>
      </c>
    </row>
    <row r="25" spans="1:5" x14ac:dyDescent="0.15">
      <c r="A25" s="12" t="s">
        <v>20</v>
      </c>
      <c r="B25" s="34">
        <v>410</v>
      </c>
      <c r="C25" s="35">
        <v>72</v>
      </c>
      <c r="D25" s="35">
        <v>90</v>
      </c>
      <c r="E25" s="36">
        <v>231</v>
      </c>
    </row>
    <row r="26" spans="1:5" x14ac:dyDescent="0.15">
      <c r="A26" s="13" t="s">
        <v>21</v>
      </c>
      <c r="B26" s="37">
        <v>109</v>
      </c>
      <c r="C26" s="38">
        <v>23</v>
      </c>
      <c r="D26" s="38">
        <v>23</v>
      </c>
      <c r="E26" s="39">
        <v>51</v>
      </c>
    </row>
    <row r="27" spans="1:5" x14ac:dyDescent="0.15">
      <c r="A27" s="13" t="s">
        <v>22</v>
      </c>
      <c r="B27" s="37">
        <v>184</v>
      </c>
      <c r="C27" s="38">
        <v>15</v>
      </c>
      <c r="D27" s="38">
        <v>45</v>
      </c>
      <c r="E27" s="39">
        <v>95</v>
      </c>
    </row>
    <row r="28" spans="1:5" x14ac:dyDescent="0.15">
      <c r="A28" s="13" t="s">
        <v>23</v>
      </c>
      <c r="B28" s="37">
        <v>56</v>
      </c>
      <c r="C28" s="38">
        <v>10</v>
      </c>
      <c r="D28" s="38">
        <v>12</v>
      </c>
      <c r="E28" s="39">
        <v>28</v>
      </c>
    </row>
    <row r="29" spans="1:5" ht="12.75" thickBot="1" x14ac:dyDescent="0.2">
      <c r="A29" s="14" t="s">
        <v>61</v>
      </c>
      <c r="B29" s="26">
        <f>SUM(B25:B28)</f>
        <v>759</v>
      </c>
      <c r="C29" s="27">
        <f>SUM(C25:C28)</f>
        <v>120</v>
      </c>
      <c r="D29" s="27">
        <f>SUM(D25:D28)</f>
        <v>170</v>
      </c>
      <c r="E29" s="28">
        <f>SUM(E25:E28)</f>
        <v>405</v>
      </c>
    </row>
    <row r="30" spans="1:5" x14ac:dyDescent="0.15">
      <c r="A30" s="12" t="s">
        <v>25</v>
      </c>
      <c r="B30" s="34">
        <v>704</v>
      </c>
      <c r="C30" s="35">
        <v>139</v>
      </c>
      <c r="D30" s="35">
        <v>129</v>
      </c>
      <c r="E30" s="36">
        <v>363</v>
      </c>
    </row>
    <row r="31" spans="1:5" x14ac:dyDescent="0.15">
      <c r="A31" s="13" t="s">
        <v>26</v>
      </c>
      <c r="B31" s="37">
        <v>318</v>
      </c>
      <c r="C31" s="38">
        <v>55</v>
      </c>
      <c r="D31" s="38">
        <v>84</v>
      </c>
      <c r="E31" s="39">
        <v>139</v>
      </c>
    </row>
    <row r="32" spans="1:5" x14ac:dyDescent="0.15">
      <c r="A32" s="13" t="s">
        <v>28</v>
      </c>
      <c r="B32" s="37">
        <v>1468</v>
      </c>
      <c r="C32" s="38">
        <v>210</v>
      </c>
      <c r="D32" s="38">
        <v>288</v>
      </c>
      <c r="E32" s="39">
        <v>841</v>
      </c>
    </row>
    <row r="33" spans="1:5" x14ac:dyDescent="0.15">
      <c r="A33" s="13" t="s">
        <v>29</v>
      </c>
      <c r="B33" s="37">
        <v>433</v>
      </c>
      <c r="C33" s="38">
        <v>40</v>
      </c>
      <c r="D33" s="38">
        <v>39</v>
      </c>
      <c r="E33" s="39">
        <v>326</v>
      </c>
    </row>
    <row r="34" spans="1:5" ht="12.75" thickBot="1" x14ac:dyDescent="0.2">
      <c r="A34" s="14" t="s">
        <v>62</v>
      </c>
      <c r="B34" s="26">
        <f>SUM(B30:B33)</f>
        <v>2923</v>
      </c>
      <c r="C34" s="27">
        <f>SUM(C30:C33)</f>
        <v>444</v>
      </c>
      <c r="D34" s="27">
        <f>SUM(D30:D33)</f>
        <v>540</v>
      </c>
      <c r="E34" s="28">
        <f>SUM(E30:E33)</f>
        <v>1669</v>
      </c>
    </row>
    <row r="35" spans="1:5" x14ac:dyDescent="0.15">
      <c r="A35" s="12" t="s">
        <v>30</v>
      </c>
      <c r="B35" s="34">
        <v>146</v>
      </c>
      <c r="C35" s="35">
        <v>21</v>
      </c>
      <c r="D35" s="35">
        <v>33</v>
      </c>
      <c r="E35" s="36">
        <v>75</v>
      </c>
    </row>
    <row r="36" spans="1:5" x14ac:dyDescent="0.15">
      <c r="A36" s="13" t="s">
        <v>31</v>
      </c>
      <c r="B36" s="37">
        <v>180</v>
      </c>
      <c r="C36" s="38">
        <v>26</v>
      </c>
      <c r="D36" s="38">
        <v>27</v>
      </c>
      <c r="E36" s="39">
        <v>119</v>
      </c>
    </row>
    <row r="37" spans="1:5" x14ac:dyDescent="0.15">
      <c r="A37" s="13" t="s">
        <v>32</v>
      </c>
      <c r="B37" s="37">
        <v>53</v>
      </c>
      <c r="C37" s="38">
        <v>11</v>
      </c>
      <c r="D37" s="38">
        <v>6</v>
      </c>
      <c r="E37" s="39">
        <v>35</v>
      </c>
    </row>
    <row r="38" spans="1:5" x14ac:dyDescent="0.15">
      <c r="A38" s="13" t="s">
        <v>33</v>
      </c>
      <c r="B38" s="37">
        <v>706</v>
      </c>
      <c r="C38" s="38">
        <v>151</v>
      </c>
      <c r="D38" s="38">
        <v>164</v>
      </c>
      <c r="E38" s="39">
        <v>383</v>
      </c>
    </row>
    <row r="39" spans="1:5" x14ac:dyDescent="0.15">
      <c r="A39" s="13" t="s">
        <v>34</v>
      </c>
      <c r="B39" s="37">
        <v>160</v>
      </c>
      <c r="C39" s="38">
        <v>13</v>
      </c>
      <c r="D39" s="38">
        <v>16</v>
      </c>
      <c r="E39" s="39">
        <v>114</v>
      </c>
    </row>
    <row r="40" spans="1:5" x14ac:dyDescent="0.15">
      <c r="A40" s="13" t="s">
        <v>35</v>
      </c>
      <c r="B40" s="37">
        <v>39</v>
      </c>
      <c r="C40" s="38">
        <v>3</v>
      </c>
      <c r="D40" s="38">
        <v>3</v>
      </c>
      <c r="E40" s="39">
        <v>31</v>
      </c>
    </row>
    <row r="41" spans="1:5" ht="12.75" thickBot="1" x14ac:dyDescent="0.2">
      <c r="A41" s="14" t="s">
        <v>63</v>
      </c>
      <c r="B41" s="26">
        <f>SUM(B35:B40)</f>
        <v>1284</v>
      </c>
      <c r="C41" s="27">
        <f>SUM(C35:C40)</f>
        <v>225</v>
      </c>
      <c r="D41" s="27">
        <f>SUM(D35:D40)</f>
        <v>249</v>
      </c>
      <c r="E41" s="28">
        <f>SUM(E35:E40)</f>
        <v>757</v>
      </c>
    </row>
    <row r="42" spans="1:5" x14ac:dyDescent="0.15">
      <c r="A42" s="12" t="s">
        <v>36</v>
      </c>
      <c r="B42" s="34">
        <v>432</v>
      </c>
      <c r="C42" s="35">
        <v>124</v>
      </c>
      <c r="D42" s="35">
        <v>128</v>
      </c>
      <c r="E42" s="36">
        <v>145</v>
      </c>
    </row>
    <row r="43" spans="1:5" x14ac:dyDescent="0.15">
      <c r="A43" s="13" t="s">
        <v>37</v>
      </c>
      <c r="B43" s="37">
        <v>562</v>
      </c>
      <c r="C43" s="38">
        <v>96</v>
      </c>
      <c r="D43" s="38">
        <v>121</v>
      </c>
      <c r="E43" s="39">
        <v>323</v>
      </c>
    </row>
    <row r="44" spans="1:5" x14ac:dyDescent="0.15">
      <c r="A44" s="13" t="s">
        <v>38</v>
      </c>
      <c r="B44" s="37">
        <v>836</v>
      </c>
      <c r="C44" s="38">
        <v>189</v>
      </c>
      <c r="D44" s="38">
        <v>215</v>
      </c>
      <c r="E44" s="39">
        <v>374</v>
      </c>
    </row>
    <row r="45" spans="1:5" x14ac:dyDescent="0.15">
      <c r="A45" s="13" t="s">
        <v>39</v>
      </c>
      <c r="B45" s="37">
        <v>367</v>
      </c>
      <c r="C45" s="38">
        <v>98</v>
      </c>
      <c r="D45" s="38">
        <v>73</v>
      </c>
      <c r="E45" s="39">
        <v>176</v>
      </c>
    </row>
    <row r="46" spans="1:5" x14ac:dyDescent="0.15">
      <c r="A46" s="13" t="s">
        <v>40</v>
      </c>
      <c r="B46" s="37">
        <v>153</v>
      </c>
      <c r="C46" s="38">
        <v>33</v>
      </c>
      <c r="D46" s="38">
        <v>43</v>
      </c>
      <c r="E46" s="39">
        <v>69</v>
      </c>
    </row>
    <row r="47" spans="1:5" ht="12.75" thickBot="1" x14ac:dyDescent="0.2">
      <c r="A47" s="14" t="s">
        <v>64</v>
      </c>
      <c r="B47" s="26">
        <f>SUM(B42:B46)</f>
        <v>2350</v>
      </c>
      <c r="C47" s="27">
        <f>SUM(C42:C46)</f>
        <v>540</v>
      </c>
      <c r="D47" s="27">
        <f>SUM(D42:D46)</f>
        <v>580</v>
      </c>
      <c r="E47" s="28">
        <f>SUM(E42:E46)</f>
        <v>1087</v>
      </c>
    </row>
    <row r="48" spans="1:5" x14ac:dyDescent="0.15">
      <c r="A48" s="12" t="s">
        <v>41</v>
      </c>
      <c r="B48" s="34">
        <v>153</v>
      </c>
      <c r="C48" s="35">
        <v>17</v>
      </c>
      <c r="D48" s="35">
        <v>18</v>
      </c>
      <c r="E48" s="36">
        <v>113</v>
      </c>
    </row>
    <row r="49" spans="1:5" x14ac:dyDescent="0.15">
      <c r="A49" s="13" t="s">
        <v>42</v>
      </c>
      <c r="B49" s="37">
        <v>311</v>
      </c>
      <c r="C49" s="38">
        <v>20</v>
      </c>
      <c r="D49" s="38">
        <v>24</v>
      </c>
      <c r="E49" s="39">
        <v>260</v>
      </c>
    </row>
    <row r="50" spans="1:5" x14ac:dyDescent="0.15">
      <c r="A50" s="13" t="s">
        <v>43</v>
      </c>
      <c r="B50" s="37">
        <v>253</v>
      </c>
      <c r="C50" s="38">
        <v>73</v>
      </c>
      <c r="D50" s="38">
        <v>62</v>
      </c>
      <c r="E50" s="39">
        <v>118</v>
      </c>
    </row>
    <row r="51" spans="1:5" x14ac:dyDescent="0.15">
      <c r="A51" s="13" t="s">
        <v>44</v>
      </c>
      <c r="B51" s="37">
        <v>109</v>
      </c>
      <c r="C51" s="38">
        <v>30</v>
      </c>
      <c r="D51" s="38">
        <v>21</v>
      </c>
      <c r="E51" s="39">
        <v>48</v>
      </c>
    </row>
    <row r="52" spans="1:5" ht="12.75" thickBot="1" x14ac:dyDescent="0.2">
      <c r="A52" s="14" t="s">
        <v>65</v>
      </c>
      <c r="B52" s="26">
        <f>SUM(B48:B51)</f>
        <v>826</v>
      </c>
      <c r="C52" s="27">
        <f>SUM(C48:C51)</f>
        <v>140</v>
      </c>
      <c r="D52" s="27">
        <f>SUM(D48:D51)</f>
        <v>125</v>
      </c>
      <c r="E52" s="28">
        <f>SUM(E48:E51)</f>
        <v>539</v>
      </c>
    </row>
    <row r="53" spans="1:5" x14ac:dyDescent="0.15">
      <c r="A53" s="12" t="s">
        <v>45</v>
      </c>
      <c r="B53" s="34">
        <v>649</v>
      </c>
      <c r="C53" s="35">
        <v>133</v>
      </c>
      <c r="D53" s="35">
        <v>145</v>
      </c>
      <c r="E53" s="36">
        <v>324</v>
      </c>
    </row>
    <row r="54" spans="1:5" x14ac:dyDescent="0.15">
      <c r="A54" s="13" t="s">
        <v>46</v>
      </c>
      <c r="B54" s="37">
        <v>128</v>
      </c>
      <c r="C54" s="38">
        <v>27</v>
      </c>
      <c r="D54" s="38">
        <v>23</v>
      </c>
      <c r="E54" s="39">
        <v>73</v>
      </c>
    </row>
    <row r="55" spans="1:5" x14ac:dyDescent="0.15">
      <c r="A55" s="13" t="s">
        <v>47</v>
      </c>
      <c r="B55" s="37">
        <v>308</v>
      </c>
      <c r="C55" s="38">
        <v>34</v>
      </c>
      <c r="D55" s="38">
        <v>42</v>
      </c>
      <c r="E55" s="39">
        <v>226</v>
      </c>
    </row>
    <row r="56" spans="1:5" x14ac:dyDescent="0.15">
      <c r="A56" s="13" t="s">
        <v>48</v>
      </c>
      <c r="B56" s="37">
        <v>1561</v>
      </c>
      <c r="C56" s="38">
        <v>317</v>
      </c>
      <c r="D56" s="38">
        <v>370</v>
      </c>
      <c r="E56" s="39">
        <v>788</v>
      </c>
    </row>
    <row r="57" spans="1:5" x14ac:dyDescent="0.15">
      <c r="A57" s="13" t="s">
        <v>49</v>
      </c>
      <c r="B57" s="37">
        <v>381</v>
      </c>
      <c r="C57" s="38">
        <v>73</v>
      </c>
      <c r="D57" s="38">
        <v>71</v>
      </c>
      <c r="E57" s="39">
        <v>154</v>
      </c>
    </row>
    <row r="58" spans="1:5" x14ac:dyDescent="0.15">
      <c r="A58" s="13" t="s">
        <v>50</v>
      </c>
      <c r="B58" s="37">
        <v>600</v>
      </c>
      <c r="C58" s="38">
        <v>88</v>
      </c>
      <c r="D58" s="38">
        <v>127</v>
      </c>
      <c r="E58" s="39">
        <v>339</v>
      </c>
    </row>
    <row r="59" spans="1:5" x14ac:dyDescent="0.15">
      <c r="A59" s="13" t="s">
        <v>51</v>
      </c>
      <c r="B59" s="40">
        <v>747</v>
      </c>
      <c r="C59" s="41">
        <v>157</v>
      </c>
      <c r="D59" s="41">
        <v>190</v>
      </c>
      <c r="E59" s="42">
        <v>371</v>
      </c>
    </row>
    <row r="60" spans="1:5" ht="12.75" thickBot="1" x14ac:dyDescent="0.2">
      <c r="A60" s="14" t="s">
        <v>66</v>
      </c>
      <c r="B60" s="26">
        <f>SUM(B53:B59)</f>
        <v>4374</v>
      </c>
      <c r="C60" s="27">
        <f>SUM(C53:C59)</f>
        <v>829</v>
      </c>
      <c r="D60" s="27">
        <f>SUM(D53:D59)</f>
        <v>968</v>
      </c>
      <c r="E60" s="28">
        <f>SUM(E53:E59)</f>
        <v>2275</v>
      </c>
    </row>
    <row r="61" spans="1:5" ht="12.75" thickBot="1" x14ac:dyDescent="0.2">
      <c r="A61" s="15" t="s">
        <v>52</v>
      </c>
      <c r="B61" s="43">
        <v>205</v>
      </c>
      <c r="C61" s="44">
        <v>25</v>
      </c>
      <c r="D61" s="44">
        <v>18</v>
      </c>
      <c r="E61" s="45">
        <v>151</v>
      </c>
    </row>
    <row r="62" spans="1:5" ht="13.5" thickTop="1" thickBot="1" x14ac:dyDescent="0.2">
      <c r="A62" s="16" t="s">
        <v>67</v>
      </c>
      <c r="B62" s="17">
        <f>B5+B14+B24+B29+B34+B41+B47+B52+B60+B61</f>
        <v>59979</v>
      </c>
      <c r="C62" s="21">
        <f>C5+C14+C24+C29+C34+C41+C47+C52+C60+C61</f>
        <v>17703</v>
      </c>
      <c r="D62" s="21">
        <f>D5+D14+D24+D29+D34+D41+D47+D52+D60+D61</f>
        <v>18998</v>
      </c>
      <c r="E62" s="22">
        <f>E5+E14+E24+E29+E34+E41+E47+E52+E60+E61</f>
        <v>21320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97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30913</v>
      </c>
      <c r="C5" s="32">
        <v>11216</v>
      </c>
      <c r="D5" s="32">
        <v>12270</v>
      </c>
      <c r="E5" s="33">
        <v>6968</v>
      </c>
    </row>
    <row r="6" spans="1:9" ht="13.5" thickTop="1" thickBot="1" x14ac:dyDescent="0.2">
      <c r="A6" s="10" t="s">
        <v>58</v>
      </c>
      <c r="B6" s="18">
        <f>SUM(B62,-B5)</f>
        <v>23128</v>
      </c>
      <c r="C6" s="19">
        <f>SUM(C62,-C5)</f>
        <v>4566</v>
      </c>
      <c r="D6" s="19">
        <f>SUM(D62,-D5)</f>
        <v>4868</v>
      </c>
      <c r="E6" s="20">
        <f>SUM(E62,-E5)</f>
        <v>12197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5.9142644515945454E-2</v>
      </c>
    </row>
    <row r="8" spans="1:9" x14ac:dyDescent="0.15">
      <c r="A8" s="12" t="s">
        <v>2</v>
      </c>
      <c r="B8" s="47">
        <v>357</v>
      </c>
      <c r="C8" s="35">
        <v>103</v>
      </c>
      <c r="D8" s="35">
        <v>63</v>
      </c>
      <c r="E8" s="36">
        <v>184</v>
      </c>
      <c r="G8" s="1" t="s">
        <v>6</v>
      </c>
      <c r="H8" s="6">
        <f>H11/H12</f>
        <v>1.8755882417317838E-2</v>
      </c>
    </row>
    <row r="9" spans="1:9" x14ac:dyDescent="0.15">
      <c r="A9" s="13" t="s">
        <v>3</v>
      </c>
      <c r="B9" s="48">
        <v>1656</v>
      </c>
      <c r="C9" s="38">
        <v>443</v>
      </c>
      <c r="D9" s="38">
        <v>511</v>
      </c>
      <c r="E9" s="39">
        <v>626</v>
      </c>
    </row>
    <row r="10" spans="1:9" x14ac:dyDescent="0.15">
      <c r="A10" s="13" t="s">
        <v>5</v>
      </c>
      <c r="B10" s="48">
        <v>786</v>
      </c>
      <c r="C10" s="38">
        <v>176</v>
      </c>
      <c r="D10" s="38">
        <v>178</v>
      </c>
      <c r="E10" s="39">
        <v>338</v>
      </c>
      <c r="G10" s="1" t="s">
        <v>9</v>
      </c>
      <c r="H10" s="7">
        <f>B62</f>
        <v>54041</v>
      </c>
      <c r="I10" s="1" t="s">
        <v>10</v>
      </c>
    </row>
    <row r="11" spans="1:9" x14ac:dyDescent="0.15">
      <c r="A11" s="13" t="s">
        <v>7</v>
      </c>
      <c r="B11" s="48">
        <v>238</v>
      </c>
      <c r="C11" s="38">
        <v>44</v>
      </c>
      <c r="D11" s="38">
        <v>39</v>
      </c>
      <c r="E11" s="39">
        <v>129</v>
      </c>
      <c r="G11" s="1" t="s">
        <v>12</v>
      </c>
      <c r="H11" s="7">
        <f>D62</f>
        <v>17138</v>
      </c>
      <c r="I11" s="1" t="s">
        <v>10</v>
      </c>
    </row>
    <row r="12" spans="1:9" x14ac:dyDescent="0.15">
      <c r="A12" s="13" t="s">
        <v>8</v>
      </c>
      <c r="B12" s="48">
        <v>463</v>
      </c>
      <c r="C12" s="38">
        <v>66</v>
      </c>
      <c r="D12" s="38">
        <v>72</v>
      </c>
      <c r="E12" s="39">
        <v>321</v>
      </c>
      <c r="G12" s="1" t="s">
        <v>103</v>
      </c>
      <c r="H12" s="49">
        <v>913740</v>
      </c>
      <c r="I12" s="1" t="s">
        <v>10</v>
      </c>
    </row>
    <row r="13" spans="1:9" x14ac:dyDescent="0.15">
      <c r="A13" s="13" t="s">
        <v>11</v>
      </c>
      <c r="B13" s="48">
        <v>544</v>
      </c>
      <c r="C13" s="38">
        <v>96</v>
      </c>
      <c r="D13" s="38">
        <v>93</v>
      </c>
      <c r="E13" s="39">
        <v>326</v>
      </c>
    </row>
    <row r="14" spans="1:9" ht="12.75" thickBot="1" x14ac:dyDescent="0.2">
      <c r="A14" s="14" t="s">
        <v>59</v>
      </c>
      <c r="B14" s="26">
        <f>SUM(B8:B13)</f>
        <v>4044</v>
      </c>
      <c r="C14" s="27">
        <f>SUM(C8:C13)</f>
        <v>928</v>
      </c>
      <c r="D14" s="27">
        <f>SUM(D8:D13)</f>
        <v>956</v>
      </c>
      <c r="E14" s="28">
        <f>SUM(E8:E13)</f>
        <v>1924</v>
      </c>
    </row>
    <row r="15" spans="1:9" x14ac:dyDescent="0.15">
      <c r="A15" s="12" t="s">
        <v>13</v>
      </c>
      <c r="B15" s="34">
        <v>1063</v>
      </c>
      <c r="C15" s="35">
        <v>217</v>
      </c>
      <c r="D15" s="35">
        <v>189</v>
      </c>
      <c r="E15" s="36">
        <v>554</v>
      </c>
    </row>
    <row r="16" spans="1:9" x14ac:dyDescent="0.15">
      <c r="A16" s="13" t="s">
        <v>14</v>
      </c>
      <c r="B16" s="37">
        <v>2367</v>
      </c>
      <c r="C16" s="38">
        <v>501</v>
      </c>
      <c r="D16" s="38">
        <v>479</v>
      </c>
      <c r="E16" s="39">
        <v>1233</v>
      </c>
    </row>
    <row r="17" spans="1:5" x14ac:dyDescent="0.15">
      <c r="A17" s="13" t="s">
        <v>15</v>
      </c>
      <c r="B17" s="37">
        <v>1489</v>
      </c>
      <c r="C17" s="38">
        <v>341</v>
      </c>
      <c r="D17" s="38">
        <v>377</v>
      </c>
      <c r="E17" s="39">
        <v>697</v>
      </c>
    </row>
    <row r="18" spans="1:5" x14ac:dyDescent="0.15">
      <c r="A18" s="13" t="s">
        <v>16</v>
      </c>
      <c r="B18" s="37">
        <v>399</v>
      </c>
      <c r="C18" s="38">
        <v>72</v>
      </c>
      <c r="D18" s="38">
        <v>65</v>
      </c>
      <c r="E18" s="39">
        <v>240</v>
      </c>
    </row>
    <row r="19" spans="1:5" x14ac:dyDescent="0.15">
      <c r="A19" s="13" t="s">
        <v>17</v>
      </c>
      <c r="B19" s="37">
        <v>1481</v>
      </c>
      <c r="C19" s="38">
        <v>276</v>
      </c>
      <c r="D19" s="38">
        <v>299</v>
      </c>
      <c r="E19" s="39">
        <v>835</v>
      </c>
    </row>
    <row r="20" spans="1:5" x14ac:dyDescent="0.15">
      <c r="A20" s="13" t="s">
        <v>18</v>
      </c>
      <c r="B20" s="37">
        <v>64</v>
      </c>
      <c r="C20" s="38">
        <v>10</v>
      </c>
      <c r="D20" s="38">
        <v>16</v>
      </c>
      <c r="E20" s="39">
        <v>38</v>
      </c>
    </row>
    <row r="21" spans="1:5" x14ac:dyDescent="0.15">
      <c r="A21" s="13" t="s">
        <v>19</v>
      </c>
      <c r="B21" s="37">
        <v>214</v>
      </c>
      <c r="C21" s="38">
        <v>41</v>
      </c>
      <c r="D21" s="38">
        <v>52</v>
      </c>
      <c r="E21" s="39">
        <v>115</v>
      </c>
    </row>
    <row r="22" spans="1:5" x14ac:dyDescent="0.15">
      <c r="A22" s="13" t="s">
        <v>24</v>
      </c>
      <c r="B22" s="37">
        <v>123</v>
      </c>
      <c r="C22" s="38">
        <v>29</v>
      </c>
      <c r="D22" s="38">
        <v>40</v>
      </c>
      <c r="E22" s="39">
        <v>50</v>
      </c>
    </row>
    <row r="23" spans="1:5" x14ac:dyDescent="0.15">
      <c r="A23" s="13" t="s">
        <v>27</v>
      </c>
      <c r="B23" s="37">
        <v>467</v>
      </c>
      <c r="C23" s="38">
        <v>95</v>
      </c>
      <c r="D23" s="38">
        <v>56</v>
      </c>
      <c r="E23" s="39">
        <v>303</v>
      </c>
    </row>
    <row r="24" spans="1:5" ht="12.75" thickBot="1" x14ac:dyDescent="0.2">
      <c r="A24" s="14" t="s">
        <v>60</v>
      </c>
      <c r="B24" s="26">
        <f>SUM(B15:B23)</f>
        <v>7667</v>
      </c>
      <c r="C24" s="27">
        <f>SUM(C15:C23)</f>
        <v>1582</v>
      </c>
      <c r="D24" s="27">
        <f>SUM(D15:D23)</f>
        <v>1573</v>
      </c>
      <c r="E24" s="28">
        <f>SUM(E15:E23)</f>
        <v>4065</v>
      </c>
    </row>
    <row r="25" spans="1:5" x14ac:dyDescent="0.15">
      <c r="A25" s="12" t="s">
        <v>20</v>
      </c>
      <c r="B25" s="34">
        <v>289</v>
      </c>
      <c r="C25" s="35">
        <v>41</v>
      </c>
      <c r="D25" s="35">
        <v>60</v>
      </c>
      <c r="E25" s="36">
        <v>174</v>
      </c>
    </row>
    <row r="26" spans="1:5" x14ac:dyDescent="0.15">
      <c r="A26" s="13" t="s">
        <v>21</v>
      </c>
      <c r="B26" s="37">
        <v>94</v>
      </c>
      <c r="C26" s="38">
        <v>21</v>
      </c>
      <c r="D26" s="38">
        <v>24</v>
      </c>
      <c r="E26" s="39">
        <v>40</v>
      </c>
    </row>
    <row r="27" spans="1:5" x14ac:dyDescent="0.15">
      <c r="A27" s="13" t="s">
        <v>22</v>
      </c>
      <c r="B27" s="37">
        <v>146</v>
      </c>
      <c r="C27" s="38">
        <v>19</v>
      </c>
      <c r="D27" s="38">
        <v>36</v>
      </c>
      <c r="E27" s="39">
        <v>66</v>
      </c>
    </row>
    <row r="28" spans="1:5" x14ac:dyDescent="0.15">
      <c r="A28" s="13" t="s">
        <v>23</v>
      </c>
      <c r="B28" s="37">
        <v>67</v>
      </c>
      <c r="C28" s="38">
        <v>15</v>
      </c>
      <c r="D28" s="38">
        <v>18</v>
      </c>
      <c r="E28" s="39">
        <v>24</v>
      </c>
    </row>
    <row r="29" spans="1:5" ht="12.75" thickBot="1" x14ac:dyDescent="0.2">
      <c r="A29" s="14" t="s">
        <v>61</v>
      </c>
      <c r="B29" s="26">
        <f>SUM(B25:B28)</f>
        <v>596</v>
      </c>
      <c r="C29" s="27">
        <f>SUM(C25:C28)</f>
        <v>96</v>
      </c>
      <c r="D29" s="27">
        <f>SUM(D25:D28)</f>
        <v>138</v>
      </c>
      <c r="E29" s="28">
        <f>SUM(E25:E28)</f>
        <v>304</v>
      </c>
    </row>
    <row r="30" spans="1:5" x14ac:dyDescent="0.15">
      <c r="A30" s="12" t="s">
        <v>25</v>
      </c>
      <c r="B30" s="34">
        <v>664</v>
      </c>
      <c r="C30" s="35">
        <v>131</v>
      </c>
      <c r="D30" s="35">
        <v>131</v>
      </c>
      <c r="E30" s="36">
        <v>335</v>
      </c>
    </row>
    <row r="31" spans="1:5" x14ac:dyDescent="0.15">
      <c r="A31" s="13" t="s">
        <v>26</v>
      </c>
      <c r="B31" s="37">
        <v>268</v>
      </c>
      <c r="C31" s="38">
        <v>51</v>
      </c>
      <c r="D31" s="38">
        <v>79</v>
      </c>
      <c r="E31" s="39">
        <v>97</v>
      </c>
    </row>
    <row r="32" spans="1:5" x14ac:dyDescent="0.15">
      <c r="A32" s="13" t="s">
        <v>28</v>
      </c>
      <c r="B32" s="37">
        <v>1323</v>
      </c>
      <c r="C32" s="38">
        <v>181</v>
      </c>
      <c r="D32" s="38">
        <v>241</v>
      </c>
      <c r="E32" s="39">
        <v>792</v>
      </c>
    </row>
    <row r="33" spans="1:5" x14ac:dyDescent="0.15">
      <c r="A33" s="13" t="s">
        <v>29</v>
      </c>
      <c r="B33" s="37">
        <v>384</v>
      </c>
      <c r="C33" s="38">
        <v>30</v>
      </c>
      <c r="D33" s="38">
        <v>37</v>
      </c>
      <c r="E33" s="39">
        <v>295</v>
      </c>
    </row>
    <row r="34" spans="1:5" ht="12.75" thickBot="1" x14ac:dyDescent="0.2">
      <c r="A34" s="14" t="s">
        <v>62</v>
      </c>
      <c r="B34" s="26">
        <f>SUM(B30:B33)</f>
        <v>2639</v>
      </c>
      <c r="C34" s="27">
        <f>SUM(C30:C33)</f>
        <v>393</v>
      </c>
      <c r="D34" s="27">
        <f>SUM(D30:D33)</f>
        <v>488</v>
      </c>
      <c r="E34" s="28">
        <f>SUM(E30:E33)</f>
        <v>1519</v>
      </c>
    </row>
    <row r="35" spans="1:5" x14ac:dyDescent="0.15">
      <c r="A35" s="12" t="s">
        <v>30</v>
      </c>
      <c r="B35" s="34">
        <v>171</v>
      </c>
      <c r="C35" s="35">
        <v>30</v>
      </c>
      <c r="D35" s="35">
        <v>36</v>
      </c>
      <c r="E35" s="36">
        <v>92</v>
      </c>
    </row>
    <row r="36" spans="1:5" x14ac:dyDescent="0.15">
      <c r="A36" s="13" t="s">
        <v>31</v>
      </c>
      <c r="B36" s="37">
        <v>162</v>
      </c>
      <c r="C36" s="38">
        <v>24</v>
      </c>
      <c r="D36" s="38">
        <v>19</v>
      </c>
      <c r="E36" s="39">
        <v>108</v>
      </c>
    </row>
    <row r="37" spans="1:5" x14ac:dyDescent="0.15">
      <c r="A37" s="13" t="s">
        <v>32</v>
      </c>
      <c r="B37" s="37">
        <v>48</v>
      </c>
      <c r="C37" s="38">
        <v>6</v>
      </c>
      <c r="D37" s="38">
        <v>7</v>
      </c>
      <c r="E37" s="39">
        <v>35</v>
      </c>
    </row>
    <row r="38" spans="1:5" x14ac:dyDescent="0.15">
      <c r="A38" s="13" t="s">
        <v>33</v>
      </c>
      <c r="B38" s="37">
        <v>622</v>
      </c>
      <c r="C38" s="38">
        <v>141</v>
      </c>
      <c r="D38" s="38">
        <v>161</v>
      </c>
      <c r="E38" s="39">
        <v>311</v>
      </c>
    </row>
    <row r="39" spans="1:5" x14ac:dyDescent="0.15">
      <c r="A39" s="13" t="s">
        <v>34</v>
      </c>
      <c r="B39" s="37">
        <v>176</v>
      </c>
      <c r="C39" s="38">
        <v>11</v>
      </c>
      <c r="D39" s="38">
        <v>16</v>
      </c>
      <c r="E39" s="39">
        <v>144</v>
      </c>
    </row>
    <row r="40" spans="1:5" x14ac:dyDescent="0.15">
      <c r="A40" s="13" t="s">
        <v>35</v>
      </c>
      <c r="B40" s="37">
        <v>33</v>
      </c>
      <c r="C40" s="38">
        <v>1</v>
      </c>
      <c r="D40" s="38">
        <v>1</v>
      </c>
      <c r="E40" s="39">
        <v>30</v>
      </c>
    </row>
    <row r="41" spans="1:5" ht="12.75" thickBot="1" x14ac:dyDescent="0.2">
      <c r="A41" s="14" t="s">
        <v>63</v>
      </c>
      <c r="B41" s="26">
        <f>SUM(B35:B40)</f>
        <v>1212</v>
      </c>
      <c r="C41" s="27">
        <f>SUM(C35:C40)</f>
        <v>213</v>
      </c>
      <c r="D41" s="27">
        <f>SUM(D35:D40)</f>
        <v>240</v>
      </c>
      <c r="E41" s="28">
        <f>SUM(E35:E40)</f>
        <v>720</v>
      </c>
    </row>
    <row r="42" spans="1:5" x14ac:dyDescent="0.15">
      <c r="A42" s="12" t="s">
        <v>36</v>
      </c>
      <c r="B42" s="34">
        <v>334</v>
      </c>
      <c r="C42" s="35">
        <v>86</v>
      </c>
      <c r="D42" s="35">
        <v>109</v>
      </c>
      <c r="E42" s="36">
        <v>122</v>
      </c>
    </row>
    <row r="43" spans="1:5" x14ac:dyDescent="0.15">
      <c r="A43" s="13" t="s">
        <v>37</v>
      </c>
      <c r="B43" s="37">
        <v>504</v>
      </c>
      <c r="C43" s="38">
        <v>76</v>
      </c>
      <c r="D43" s="38">
        <v>84</v>
      </c>
      <c r="E43" s="39">
        <v>285</v>
      </c>
    </row>
    <row r="44" spans="1:5" x14ac:dyDescent="0.15">
      <c r="A44" s="13" t="s">
        <v>38</v>
      </c>
      <c r="B44" s="37">
        <v>764</v>
      </c>
      <c r="C44" s="38">
        <v>157</v>
      </c>
      <c r="D44" s="38">
        <v>161</v>
      </c>
      <c r="E44" s="39">
        <v>382</v>
      </c>
    </row>
    <row r="45" spans="1:5" x14ac:dyDescent="0.15">
      <c r="A45" s="13" t="s">
        <v>39</v>
      </c>
      <c r="B45" s="37">
        <v>381</v>
      </c>
      <c r="C45" s="38">
        <v>85</v>
      </c>
      <c r="D45" s="38">
        <v>77</v>
      </c>
      <c r="E45" s="39">
        <v>195</v>
      </c>
    </row>
    <row r="46" spans="1:5" x14ac:dyDescent="0.15">
      <c r="A46" s="13" t="s">
        <v>40</v>
      </c>
      <c r="B46" s="37">
        <v>104</v>
      </c>
      <c r="C46" s="38">
        <v>29</v>
      </c>
      <c r="D46" s="38">
        <v>32</v>
      </c>
      <c r="E46" s="39">
        <v>40</v>
      </c>
    </row>
    <row r="47" spans="1:5" ht="12.75" thickBot="1" x14ac:dyDescent="0.2">
      <c r="A47" s="14" t="s">
        <v>64</v>
      </c>
      <c r="B47" s="26">
        <f>SUM(B42:B46)</f>
        <v>2087</v>
      </c>
      <c r="C47" s="27">
        <f>SUM(C42:C46)</f>
        <v>433</v>
      </c>
      <c r="D47" s="27">
        <f>SUM(D42:D46)</f>
        <v>463</v>
      </c>
      <c r="E47" s="28">
        <f>SUM(E42:E46)</f>
        <v>1024</v>
      </c>
    </row>
    <row r="48" spans="1:5" x14ac:dyDescent="0.15">
      <c r="A48" s="12" t="s">
        <v>41</v>
      </c>
      <c r="B48" s="34">
        <v>142</v>
      </c>
      <c r="C48" s="35">
        <v>19</v>
      </c>
      <c r="D48" s="35">
        <v>25</v>
      </c>
      <c r="E48" s="36">
        <v>95</v>
      </c>
    </row>
    <row r="49" spans="1:5" x14ac:dyDescent="0.15">
      <c r="A49" s="13" t="s">
        <v>42</v>
      </c>
      <c r="B49" s="37">
        <v>298</v>
      </c>
      <c r="C49" s="38">
        <v>25</v>
      </c>
      <c r="D49" s="38">
        <v>31</v>
      </c>
      <c r="E49" s="39">
        <v>238</v>
      </c>
    </row>
    <row r="50" spans="1:5" x14ac:dyDescent="0.15">
      <c r="A50" s="13" t="s">
        <v>43</v>
      </c>
      <c r="B50" s="37">
        <v>224</v>
      </c>
      <c r="C50" s="38">
        <v>59</v>
      </c>
      <c r="D50" s="38">
        <v>52</v>
      </c>
      <c r="E50" s="39">
        <v>113</v>
      </c>
    </row>
    <row r="51" spans="1:5" x14ac:dyDescent="0.15">
      <c r="A51" s="13" t="s">
        <v>44</v>
      </c>
      <c r="B51" s="37">
        <v>150</v>
      </c>
      <c r="C51" s="38">
        <v>32</v>
      </c>
      <c r="D51" s="38">
        <v>34</v>
      </c>
      <c r="E51" s="39">
        <v>76</v>
      </c>
    </row>
    <row r="52" spans="1:5" ht="12.75" thickBot="1" x14ac:dyDescent="0.2">
      <c r="A52" s="14" t="s">
        <v>65</v>
      </c>
      <c r="B52" s="26">
        <f>SUM(B48:B51)</f>
        <v>814</v>
      </c>
      <c r="C52" s="27">
        <f>SUM(C48:C51)</f>
        <v>135</v>
      </c>
      <c r="D52" s="27">
        <f>SUM(D48:D51)</f>
        <v>142</v>
      </c>
      <c r="E52" s="28">
        <f>SUM(E48:E51)</f>
        <v>522</v>
      </c>
    </row>
    <row r="53" spans="1:5" x14ac:dyDescent="0.15">
      <c r="A53" s="12" t="s">
        <v>45</v>
      </c>
      <c r="B53" s="34">
        <v>536</v>
      </c>
      <c r="C53" s="35">
        <v>107</v>
      </c>
      <c r="D53" s="35">
        <v>111</v>
      </c>
      <c r="E53" s="36">
        <v>270</v>
      </c>
    </row>
    <row r="54" spans="1:5" x14ac:dyDescent="0.15">
      <c r="A54" s="13" t="s">
        <v>46</v>
      </c>
      <c r="B54" s="37">
        <v>129</v>
      </c>
      <c r="C54" s="38">
        <v>24</v>
      </c>
      <c r="D54" s="38">
        <v>38</v>
      </c>
      <c r="E54" s="39">
        <v>61</v>
      </c>
    </row>
    <row r="55" spans="1:5" x14ac:dyDescent="0.15">
      <c r="A55" s="13" t="s">
        <v>47</v>
      </c>
      <c r="B55" s="37">
        <v>240</v>
      </c>
      <c r="C55" s="38">
        <v>35</v>
      </c>
      <c r="D55" s="38">
        <v>25</v>
      </c>
      <c r="E55" s="39">
        <v>176</v>
      </c>
    </row>
    <row r="56" spans="1:5" x14ac:dyDescent="0.15">
      <c r="A56" s="13" t="s">
        <v>48</v>
      </c>
      <c r="B56" s="37">
        <v>1444</v>
      </c>
      <c r="C56" s="38">
        <v>288</v>
      </c>
      <c r="D56" s="38">
        <v>356</v>
      </c>
      <c r="E56" s="39">
        <v>713</v>
      </c>
    </row>
    <row r="57" spans="1:5" x14ac:dyDescent="0.15">
      <c r="A57" s="13" t="s">
        <v>49</v>
      </c>
      <c r="B57" s="37">
        <v>352</v>
      </c>
      <c r="C57" s="38">
        <v>73</v>
      </c>
      <c r="D57" s="38">
        <v>64</v>
      </c>
      <c r="E57" s="39">
        <v>141</v>
      </c>
    </row>
    <row r="58" spans="1:5" x14ac:dyDescent="0.15">
      <c r="A58" s="13" t="s">
        <v>50</v>
      </c>
      <c r="B58" s="37">
        <v>545</v>
      </c>
      <c r="C58" s="38">
        <v>104</v>
      </c>
      <c r="D58" s="38">
        <v>115</v>
      </c>
      <c r="E58" s="39">
        <v>284</v>
      </c>
    </row>
    <row r="59" spans="1:5" x14ac:dyDescent="0.15">
      <c r="A59" s="13" t="s">
        <v>51</v>
      </c>
      <c r="B59" s="40">
        <v>634</v>
      </c>
      <c r="C59" s="41">
        <v>127</v>
      </c>
      <c r="D59" s="41">
        <v>146</v>
      </c>
      <c r="E59" s="42">
        <v>338</v>
      </c>
    </row>
    <row r="60" spans="1:5" ht="12.75" thickBot="1" x14ac:dyDescent="0.2">
      <c r="A60" s="14" t="s">
        <v>66</v>
      </c>
      <c r="B60" s="26">
        <f>SUM(B53:B59)</f>
        <v>3880</v>
      </c>
      <c r="C60" s="27">
        <f>SUM(C53:C59)</f>
        <v>758</v>
      </c>
      <c r="D60" s="27">
        <f>SUM(D53:D59)</f>
        <v>855</v>
      </c>
      <c r="E60" s="28">
        <f>SUM(E53:E59)</f>
        <v>1983</v>
      </c>
    </row>
    <row r="61" spans="1:5" ht="12.75" thickBot="1" x14ac:dyDescent="0.2">
      <c r="A61" s="15" t="s">
        <v>52</v>
      </c>
      <c r="B61" s="43">
        <v>189</v>
      </c>
      <c r="C61" s="44">
        <v>28</v>
      </c>
      <c r="D61" s="44">
        <v>13</v>
      </c>
      <c r="E61" s="45">
        <v>136</v>
      </c>
    </row>
    <row r="62" spans="1:5" ht="13.5" thickTop="1" thickBot="1" x14ac:dyDescent="0.2">
      <c r="A62" s="16" t="s">
        <v>67</v>
      </c>
      <c r="B62" s="17">
        <f>B5+B14+B24+B29+B34+B41+B47+B52+B60+B61</f>
        <v>54041</v>
      </c>
      <c r="C62" s="21">
        <f>C5+C14+C24+C29+C34+C41+C47+C52+C60+C61</f>
        <v>15782</v>
      </c>
      <c r="D62" s="21">
        <f>D5+D14+D24+D29+D34+D41+D47+D52+D60+D61</f>
        <v>17138</v>
      </c>
      <c r="E62" s="22">
        <f>E5+E14+E24+E29+E34+E41+E47+E52+E60+E61</f>
        <v>19165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tabSelected="1" zoomScaleNormal="100" workbookViewId="0">
      <selection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101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34847</v>
      </c>
      <c r="C5" s="32">
        <v>12413</v>
      </c>
      <c r="D5" s="32">
        <v>13870</v>
      </c>
      <c r="E5" s="33">
        <v>7967</v>
      </c>
    </row>
    <row r="6" spans="1:9" ht="13.5" thickTop="1" thickBot="1" x14ac:dyDescent="0.2">
      <c r="A6" s="10" t="s">
        <v>58</v>
      </c>
      <c r="B6" s="18">
        <f>SUM(B62,-B5)</f>
        <v>23027</v>
      </c>
      <c r="C6" s="19">
        <f>SUM(C62,-C5)</f>
        <v>4598</v>
      </c>
      <c r="D6" s="19">
        <f>SUM(D62,-D5)</f>
        <v>4761</v>
      </c>
      <c r="E6" s="20">
        <f>SUM(E62,-E5)</f>
        <v>11997</v>
      </c>
      <c r="G6" s="1" t="s">
        <v>99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6.3565809735320028E-2</v>
      </c>
    </row>
    <row r="8" spans="1:9" x14ac:dyDescent="0.15">
      <c r="A8" s="12" t="s">
        <v>2</v>
      </c>
      <c r="B8" s="47">
        <v>331</v>
      </c>
      <c r="C8" s="35">
        <v>84</v>
      </c>
      <c r="D8" s="35">
        <v>87</v>
      </c>
      <c r="E8" s="36">
        <v>148</v>
      </c>
      <c r="G8" s="1" t="s">
        <v>6</v>
      </c>
      <c r="H8" s="6">
        <f>H11/H12</f>
        <v>2.046332724848373E-2</v>
      </c>
    </row>
    <row r="9" spans="1:9" x14ac:dyDescent="0.15">
      <c r="A9" s="13" t="s">
        <v>3</v>
      </c>
      <c r="B9" s="48">
        <v>1838</v>
      </c>
      <c r="C9" s="38">
        <v>509</v>
      </c>
      <c r="D9" s="38">
        <v>567</v>
      </c>
      <c r="E9" s="39">
        <v>674</v>
      </c>
    </row>
    <row r="10" spans="1:9" x14ac:dyDescent="0.15">
      <c r="A10" s="13" t="s">
        <v>5</v>
      </c>
      <c r="B10" s="48">
        <v>824</v>
      </c>
      <c r="C10" s="38">
        <v>184</v>
      </c>
      <c r="D10" s="38">
        <v>185</v>
      </c>
      <c r="E10" s="39">
        <v>342</v>
      </c>
      <c r="G10" s="1" t="s">
        <v>9</v>
      </c>
      <c r="H10" s="7">
        <f>B62</f>
        <v>57874</v>
      </c>
      <c r="I10" s="1" t="s">
        <v>10</v>
      </c>
    </row>
    <row r="11" spans="1:9" x14ac:dyDescent="0.15">
      <c r="A11" s="13" t="s">
        <v>7</v>
      </c>
      <c r="B11" s="48">
        <v>218</v>
      </c>
      <c r="C11" s="38">
        <v>37</v>
      </c>
      <c r="D11" s="38">
        <v>35</v>
      </c>
      <c r="E11" s="39">
        <v>119</v>
      </c>
      <c r="G11" s="1" t="s">
        <v>12</v>
      </c>
      <c r="H11" s="7">
        <f>D62</f>
        <v>18631</v>
      </c>
      <c r="I11" s="1" t="s">
        <v>10</v>
      </c>
    </row>
    <row r="12" spans="1:9" x14ac:dyDescent="0.15">
      <c r="A12" s="13" t="s">
        <v>8</v>
      </c>
      <c r="B12" s="48">
        <v>484</v>
      </c>
      <c r="C12" s="38">
        <v>81</v>
      </c>
      <c r="D12" s="38">
        <v>82</v>
      </c>
      <c r="E12" s="39">
        <v>310</v>
      </c>
      <c r="G12" s="1" t="s">
        <v>102</v>
      </c>
      <c r="H12" s="49">
        <v>910458</v>
      </c>
      <c r="I12" s="1" t="s">
        <v>10</v>
      </c>
    </row>
    <row r="13" spans="1:9" x14ac:dyDescent="0.15">
      <c r="A13" s="13" t="s">
        <v>11</v>
      </c>
      <c r="B13" s="48">
        <v>602</v>
      </c>
      <c r="C13" s="38">
        <v>95</v>
      </c>
      <c r="D13" s="38">
        <v>106</v>
      </c>
      <c r="E13" s="39">
        <v>369</v>
      </c>
    </row>
    <row r="14" spans="1:9" ht="12.75" thickBot="1" x14ac:dyDescent="0.2">
      <c r="A14" s="14" t="s">
        <v>59</v>
      </c>
      <c r="B14" s="26">
        <f>SUM(B8:B13)</f>
        <v>4297</v>
      </c>
      <c r="C14" s="27">
        <f>SUM(C8:C13)</f>
        <v>990</v>
      </c>
      <c r="D14" s="27">
        <f>SUM(D8:D13)</f>
        <v>1062</v>
      </c>
      <c r="E14" s="28">
        <f>SUM(E8:E13)</f>
        <v>1962</v>
      </c>
    </row>
    <row r="15" spans="1:9" x14ac:dyDescent="0.15">
      <c r="A15" s="12" t="s">
        <v>13</v>
      </c>
      <c r="B15" s="34">
        <v>829</v>
      </c>
      <c r="C15" s="35">
        <v>210</v>
      </c>
      <c r="D15" s="35">
        <v>156</v>
      </c>
      <c r="E15" s="36">
        <v>432</v>
      </c>
    </row>
    <row r="16" spans="1:9" x14ac:dyDescent="0.15">
      <c r="A16" s="13" t="s">
        <v>14</v>
      </c>
      <c r="B16" s="37">
        <v>2442</v>
      </c>
      <c r="C16" s="38">
        <v>490</v>
      </c>
      <c r="D16" s="38">
        <v>464</v>
      </c>
      <c r="E16" s="39">
        <v>1311</v>
      </c>
    </row>
    <row r="17" spans="1:5" x14ac:dyDescent="0.15">
      <c r="A17" s="13" t="s">
        <v>15</v>
      </c>
      <c r="B17" s="37">
        <v>1512</v>
      </c>
      <c r="C17" s="38">
        <v>375</v>
      </c>
      <c r="D17" s="38">
        <v>372</v>
      </c>
      <c r="E17" s="39">
        <v>690</v>
      </c>
    </row>
    <row r="18" spans="1:5" x14ac:dyDescent="0.15">
      <c r="A18" s="13" t="s">
        <v>16</v>
      </c>
      <c r="B18" s="37">
        <v>346</v>
      </c>
      <c r="C18" s="38">
        <v>61</v>
      </c>
      <c r="D18" s="38">
        <v>61</v>
      </c>
      <c r="E18" s="39">
        <v>213</v>
      </c>
    </row>
    <row r="19" spans="1:5" x14ac:dyDescent="0.15">
      <c r="A19" s="13" t="s">
        <v>17</v>
      </c>
      <c r="B19" s="37">
        <v>1483</v>
      </c>
      <c r="C19" s="38">
        <v>261</v>
      </c>
      <c r="D19" s="38">
        <v>283</v>
      </c>
      <c r="E19" s="39">
        <v>870</v>
      </c>
    </row>
    <row r="20" spans="1:5" x14ac:dyDescent="0.15">
      <c r="A20" s="13" t="s">
        <v>18</v>
      </c>
      <c r="B20" s="37">
        <v>52</v>
      </c>
      <c r="C20" s="38">
        <v>13</v>
      </c>
      <c r="D20" s="38">
        <v>18</v>
      </c>
      <c r="E20" s="39">
        <v>20</v>
      </c>
    </row>
    <row r="21" spans="1:5" x14ac:dyDescent="0.15">
      <c r="A21" s="13" t="s">
        <v>19</v>
      </c>
      <c r="B21" s="37">
        <v>225</v>
      </c>
      <c r="C21" s="38">
        <v>50</v>
      </c>
      <c r="D21" s="38">
        <v>48</v>
      </c>
      <c r="E21" s="39">
        <v>115</v>
      </c>
    </row>
    <row r="22" spans="1:5" x14ac:dyDescent="0.15">
      <c r="A22" s="13" t="s">
        <v>24</v>
      </c>
      <c r="B22" s="37">
        <v>134</v>
      </c>
      <c r="C22" s="38">
        <v>28</v>
      </c>
      <c r="D22" s="38">
        <v>47</v>
      </c>
      <c r="E22" s="39">
        <v>49</v>
      </c>
    </row>
    <row r="23" spans="1:5" x14ac:dyDescent="0.15">
      <c r="A23" s="13" t="s">
        <v>27</v>
      </c>
      <c r="B23" s="37">
        <v>507</v>
      </c>
      <c r="C23" s="38">
        <v>88</v>
      </c>
      <c r="D23" s="38">
        <v>66</v>
      </c>
      <c r="E23" s="39">
        <v>336</v>
      </c>
    </row>
    <row r="24" spans="1:5" ht="12.75" thickBot="1" x14ac:dyDescent="0.2">
      <c r="A24" s="14" t="s">
        <v>60</v>
      </c>
      <c r="B24" s="26">
        <f>SUM(B15:B23)</f>
        <v>7530</v>
      </c>
      <c r="C24" s="27">
        <f>SUM(C15:C23)</f>
        <v>1576</v>
      </c>
      <c r="D24" s="27">
        <f>SUM(D15:D23)</f>
        <v>1515</v>
      </c>
      <c r="E24" s="28">
        <f>SUM(E15:E23)</f>
        <v>4036</v>
      </c>
    </row>
    <row r="25" spans="1:5" x14ac:dyDescent="0.15">
      <c r="A25" s="12" t="s">
        <v>20</v>
      </c>
      <c r="B25" s="34">
        <v>354</v>
      </c>
      <c r="C25" s="35">
        <v>53</v>
      </c>
      <c r="D25" s="35">
        <v>81</v>
      </c>
      <c r="E25" s="36">
        <v>208</v>
      </c>
    </row>
    <row r="26" spans="1:5" x14ac:dyDescent="0.15">
      <c r="A26" s="13" t="s">
        <v>21</v>
      </c>
      <c r="B26" s="37">
        <v>94</v>
      </c>
      <c r="C26" s="38">
        <v>14</v>
      </c>
      <c r="D26" s="38">
        <v>17</v>
      </c>
      <c r="E26" s="39">
        <v>41</v>
      </c>
    </row>
    <row r="27" spans="1:5" x14ac:dyDescent="0.15">
      <c r="A27" s="13" t="s">
        <v>22</v>
      </c>
      <c r="B27" s="37">
        <v>151</v>
      </c>
      <c r="C27" s="38">
        <v>27</v>
      </c>
      <c r="D27" s="38">
        <v>27</v>
      </c>
      <c r="E27" s="39">
        <v>69</v>
      </c>
    </row>
    <row r="28" spans="1:5" x14ac:dyDescent="0.15">
      <c r="A28" s="13" t="s">
        <v>23</v>
      </c>
      <c r="B28" s="37">
        <v>39</v>
      </c>
      <c r="C28" s="38">
        <v>10</v>
      </c>
      <c r="D28" s="38">
        <v>9</v>
      </c>
      <c r="E28" s="39">
        <v>17</v>
      </c>
    </row>
    <row r="29" spans="1:5" ht="12.75" thickBot="1" x14ac:dyDescent="0.2">
      <c r="A29" s="14" t="s">
        <v>61</v>
      </c>
      <c r="B29" s="26">
        <f>SUM(B25:B28)</f>
        <v>638</v>
      </c>
      <c r="C29" s="27">
        <f>SUM(C25:C28)</f>
        <v>104</v>
      </c>
      <c r="D29" s="27">
        <f>SUM(D25:D28)</f>
        <v>134</v>
      </c>
      <c r="E29" s="28">
        <f>SUM(E25:E28)</f>
        <v>335</v>
      </c>
    </row>
    <row r="30" spans="1:5" x14ac:dyDescent="0.15">
      <c r="A30" s="12" t="s">
        <v>25</v>
      </c>
      <c r="B30" s="34">
        <v>746</v>
      </c>
      <c r="C30" s="35">
        <v>153</v>
      </c>
      <c r="D30" s="35">
        <v>121</v>
      </c>
      <c r="E30" s="36">
        <v>390</v>
      </c>
    </row>
    <row r="31" spans="1:5" x14ac:dyDescent="0.15">
      <c r="A31" s="13" t="s">
        <v>26</v>
      </c>
      <c r="B31" s="37">
        <v>247</v>
      </c>
      <c r="C31" s="38">
        <v>45</v>
      </c>
      <c r="D31" s="38">
        <v>54</v>
      </c>
      <c r="E31" s="39">
        <v>110</v>
      </c>
    </row>
    <row r="32" spans="1:5" x14ac:dyDescent="0.15">
      <c r="A32" s="13" t="s">
        <v>28</v>
      </c>
      <c r="B32" s="37">
        <v>1230</v>
      </c>
      <c r="C32" s="38">
        <v>154</v>
      </c>
      <c r="D32" s="38">
        <v>237</v>
      </c>
      <c r="E32" s="39">
        <v>710</v>
      </c>
    </row>
    <row r="33" spans="1:5" x14ac:dyDescent="0.15">
      <c r="A33" s="13" t="s">
        <v>29</v>
      </c>
      <c r="B33" s="37">
        <v>366</v>
      </c>
      <c r="C33" s="38">
        <v>27</v>
      </c>
      <c r="D33" s="38">
        <v>23</v>
      </c>
      <c r="E33" s="39">
        <v>295</v>
      </c>
    </row>
    <row r="34" spans="1:5" ht="12.75" thickBot="1" x14ac:dyDescent="0.2">
      <c r="A34" s="14" t="s">
        <v>62</v>
      </c>
      <c r="B34" s="26">
        <f>SUM(B30:B33)</f>
        <v>2589</v>
      </c>
      <c r="C34" s="27">
        <f>SUM(C30:C33)</f>
        <v>379</v>
      </c>
      <c r="D34" s="27">
        <f>SUM(D30:D33)</f>
        <v>435</v>
      </c>
      <c r="E34" s="28">
        <f>SUM(E30:E33)</f>
        <v>1505</v>
      </c>
    </row>
    <row r="35" spans="1:5" x14ac:dyDescent="0.15">
      <c r="A35" s="12" t="s">
        <v>30</v>
      </c>
      <c r="B35" s="34">
        <v>171</v>
      </c>
      <c r="C35" s="35">
        <v>23</v>
      </c>
      <c r="D35" s="35">
        <v>47</v>
      </c>
      <c r="E35" s="36">
        <v>82</v>
      </c>
    </row>
    <row r="36" spans="1:5" x14ac:dyDescent="0.15">
      <c r="A36" s="13" t="s">
        <v>31</v>
      </c>
      <c r="B36" s="37">
        <v>169</v>
      </c>
      <c r="C36" s="38">
        <v>30</v>
      </c>
      <c r="D36" s="38">
        <v>35</v>
      </c>
      <c r="E36" s="39">
        <v>95</v>
      </c>
    </row>
    <row r="37" spans="1:5" x14ac:dyDescent="0.15">
      <c r="A37" s="13" t="s">
        <v>32</v>
      </c>
      <c r="B37" s="37">
        <v>48</v>
      </c>
      <c r="C37" s="38">
        <v>14</v>
      </c>
      <c r="D37" s="38">
        <v>10</v>
      </c>
      <c r="E37" s="39">
        <v>24</v>
      </c>
    </row>
    <row r="38" spans="1:5" x14ac:dyDescent="0.15">
      <c r="A38" s="13" t="s">
        <v>33</v>
      </c>
      <c r="B38" s="37">
        <v>653</v>
      </c>
      <c r="C38" s="38">
        <v>160</v>
      </c>
      <c r="D38" s="38">
        <v>160</v>
      </c>
      <c r="E38" s="39">
        <v>324</v>
      </c>
    </row>
    <row r="39" spans="1:5" x14ac:dyDescent="0.15">
      <c r="A39" s="13" t="s">
        <v>34</v>
      </c>
      <c r="B39" s="37">
        <v>165</v>
      </c>
      <c r="C39" s="38">
        <v>8</v>
      </c>
      <c r="D39" s="38">
        <v>18</v>
      </c>
      <c r="E39" s="39">
        <v>125</v>
      </c>
    </row>
    <row r="40" spans="1:5" x14ac:dyDescent="0.15">
      <c r="A40" s="13" t="s">
        <v>35</v>
      </c>
      <c r="B40" s="37">
        <v>40</v>
      </c>
      <c r="C40" s="38">
        <v>2</v>
      </c>
      <c r="D40" s="38">
        <v>1</v>
      </c>
      <c r="E40" s="39">
        <v>37</v>
      </c>
    </row>
    <row r="41" spans="1:5" ht="12.75" thickBot="1" x14ac:dyDescent="0.2">
      <c r="A41" s="14" t="s">
        <v>63</v>
      </c>
      <c r="B41" s="26">
        <f>SUM(B35:B40)</f>
        <v>1246</v>
      </c>
      <c r="C41" s="27">
        <f>SUM(C35:C40)</f>
        <v>237</v>
      </c>
      <c r="D41" s="27">
        <f>SUM(D35:D40)</f>
        <v>271</v>
      </c>
      <c r="E41" s="28">
        <f>SUM(E35:E40)</f>
        <v>687</v>
      </c>
    </row>
    <row r="42" spans="1:5" x14ac:dyDescent="0.15">
      <c r="A42" s="12" t="s">
        <v>36</v>
      </c>
      <c r="B42" s="34">
        <v>440</v>
      </c>
      <c r="C42" s="35">
        <v>113</v>
      </c>
      <c r="D42" s="35">
        <v>132</v>
      </c>
      <c r="E42" s="36">
        <v>160</v>
      </c>
    </row>
    <row r="43" spans="1:5" x14ac:dyDescent="0.15">
      <c r="A43" s="13" t="s">
        <v>37</v>
      </c>
      <c r="B43" s="37">
        <v>562</v>
      </c>
      <c r="C43" s="38">
        <v>99</v>
      </c>
      <c r="D43" s="38">
        <v>90</v>
      </c>
      <c r="E43" s="39">
        <v>312</v>
      </c>
    </row>
    <row r="44" spans="1:5" x14ac:dyDescent="0.15">
      <c r="A44" s="13" t="s">
        <v>38</v>
      </c>
      <c r="B44" s="37">
        <v>697</v>
      </c>
      <c r="C44" s="38">
        <v>119</v>
      </c>
      <c r="D44" s="38">
        <v>163</v>
      </c>
      <c r="E44" s="39">
        <v>357</v>
      </c>
    </row>
    <row r="45" spans="1:5" x14ac:dyDescent="0.15">
      <c r="A45" s="13" t="s">
        <v>39</v>
      </c>
      <c r="B45" s="37">
        <v>327</v>
      </c>
      <c r="C45" s="38">
        <v>92</v>
      </c>
      <c r="D45" s="38">
        <v>73</v>
      </c>
      <c r="E45" s="39">
        <v>146</v>
      </c>
    </row>
    <row r="46" spans="1:5" x14ac:dyDescent="0.15">
      <c r="A46" s="13" t="s">
        <v>40</v>
      </c>
      <c r="B46" s="37">
        <v>133</v>
      </c>
      <c r="C46" s="38">
        <v>25</v>
      </c>
      <c r="D46" s="38">
        <v>39</v>
      </c>
      <c r="E46" s="39">
        <v>66</v>
      </c>
    </row>
    <row r="47" spans="1:5" ht="12.75" thickBot="1" x14ac:dyDescent="0.2">
      <c r="A47" s="14" t="s">
        <v>64</v>
      </c>
      <c r="B47" s="26">
        <f>SUM(B42:B46)</f>
        <v>2159</v>
      </c>
      <c r="C47" s="27">
        <f>SUM(C42:C46)</f>
        <v>448</v>
      </c>
      <c r="D47" s="27">
        <f>SUM(D42:D46)</f>
        <v>497</v>
      </c>
      <c r="E47" s="28">
        <f>SUM(E42:E46)</f>
        <v>1041</v>
      </c>
    </row>
    <row r="48" spans="1:5" x14ac:dyDescent="0.15">
      <c r="A48" s="12" t="s">
        <v>41</v>
      </c>
      <c r="B48" s="34">
        <v>158</v>
      </c>
      <c r="C48" s="35">
        <v>13</v>
      </c>
      <c r="D48" s="35">
        <v>22</v>
      </c>
      <c r="E48" s="36">
        <v>118</v>
      </c>
    </row>
    <row r="49" spans="1:5" x14ac:dyDescent="0.15">
      <c r="A49" s="13" t="s">
        <v>42</v>
      </c>
      <c r="B49" s="37">
        <v>275</v>
      </c>
      <c r="C49" s="38">
        <v>21</v>
      </c>
      <c r="D49" s="38">
        <v>12</v>
      </c>
      <c r="E49" s="39">
        <v>229</v>
      </c>
    </row>
    <row r="50" spans="1:5" x14ac:dyDescent="0.15">
      <c r="A50" s="13" t="s">
        <v>43</v>
      </c>
      <c r="B50" s="37">
        <v>244</v>
      </c>
      <c r="C50" s="38">
        <v>61</v>
      </c>
      <c r="D50" s="38">
        <v>70</v>
      </c>
      <c r="E50" s="39">
        <v>111</v>
      </c>
    </row>
    <row r="51" spans="1:5" x14ac:dyDescent="0.15">
      <c r="A51" s="13" t="s">
        <v>44</v>
      </c>
      <c r="B51" s="37">
        <v>115</v>
      </c>
      <c r="C51" s="38">
        <v>24</v>
      </c>
      <c r="D51" s="38">
        <v>19</v>
      </c>
      <c r="E51" s="39">
        <v>70</v>
      </c>
    </row>
    <row r="52" spans="1:5" ht="12.75" thickBot="1" x14ac:dyDescent="0.2">
      <c r="A52" s="14" t="s">
        <v>65</v>
      </c>
      <c r="B52" s="26">
        <f>SUM(B48:B51)</f>
        <v>792</v>
      </c>
      <c r="C52" s="27">
        <f>SUM(C48:C51)</f>
        <v>119</v>
      </c>
      <c r="D52" s="27">
        <f>SUM(D48:D51)</f>
        <v>123</v>
      </c>
      <c r="E52" s="28">
        <f>SUM(E48:E51)</f>
        <v>528</v>
      </c>
    </row>
    <row r="53" spans="1:5" x14ac:dyDescent="0.15">
      <c r="A53" s="12" t="s">
        <v>45</v>
      </c>
      <c r="B53" s="34">
        <v>504</v>
      </c>
      <c r="C53" s="35">
        <v>111</v>
      </c>
      <c r="D53" s="35">
        <v>89</v>
      </c>
      <c r="E53" s="36">
        <v>227</v>
      </c>
    </row>
    <row r="54" spans="1:5" x14ac:dyDescent="0.15">
      <c r="A54" s="13" t="s">
        <v>46</v>
      </c>
      <c r="B54" s="37">
        <v>107</v>
      </c>
      <c r="C54" s="38">
        <v>18</v>
      </c>
      <c r="D54" s="38">
        <v>22</v>
      </c>
      <c r="E54" s="39">
        <v>64</v>
      </c>
    </row>
    <row r="55" spans="1:5" x14ac:dyDescent="0.15">
      <c r="A55" s="13" t="s">
        <v>47</v>
      </c>
      <c r="B55" s="37">
        <v>247</v>
      </c>
      <c r="C55" s="38">
        <v>28</v>
      </c>
      <c r="D55" s="38">
        <v>32</v>
      </c>
      <c r="E55" s="39">
        <v>175</v>
      </c>
    </row>
    <row r="56" spans="1:5" x14ac:dyDescent="0.15">
      <c r="A56" s="13" t="s">
        <v>48</v>
      </c>
      <c r="B56" s="37">
        <v>1305</v>
      </c>
      <c r="C56" s="38">
        <v>282</v>
      </c>
      <c r="D56" s="38">
        <v>295</v>
      </c>
      <c r="E56" s="39">
        <v>634</v>
      </c>
    </row>
    <row r="57" spans="1:5" x14ac:dyDescent="0.15">
      <c r="A57" s="13" t="s">
        <v>49</v>
      </c>
      <c r="B57" s="37">
        <v>399</v>
      </c>
      <c r="C57" s="38">
        <v>88</v>
      </c>
      <c r="D57" s="38">
        <v>54</v>
      </c>
      <c r="E57" s="39">
        <v>143</v>
      </c>
    </row>
    <row r="58" spans="1:5" x14ac:dyDescent="0.15">
      <c r="A58" s="13" t="s">
        <v>50</v>
      </c>
      <c r="B58" s="37">
        <v>535</v>
      </c>
      <c r="C58" s="38">
        <v>95</v>
      </c>
      <c r="D58" s="38">
        <v>107</v>
      </c>
      <c r="E58" s="39">
        <v>273</v>
      </c>
    </row>
    <row r="59" spans="1:5" x14ac:dyDescent="0.15">
      <c r="A59" s="13" t="s">
        <v>51</v>
      </c>
      <c r="B59" s="40">
        <v>547</v>
      </c>
      <c r="C59" s="41">
        <v>108</v>
      </c>
      <c r="D59" s="41">
        <v>112</v>
      </c>
      <c r="E59" s="42">
        <v>286</v>
      </c>
    </row>
    <row r="60" spans="1:5" ht="12.75" thickBot="1" x14ac:dyDescent="0.2">
      <c r="A60" s="14" t="s">
        <v>66</v>
      </c>
      <c r="B60" s="26">
        <f>SUM(B53:B59)</f>
        <v>3644</v>
      </c>
      <c r="C60" s="27">
        <f>SUM(C53:C59)</f>
        <v>730</v>
      </c>
      <c r="D60" s="27">
        <f>SUM(D53:D59)</f>
        <v>711</v>
      </c>
      <c r="E60" s="28">
        <f>SUM(E53:E59)</f>
        <v>1802</v>
      </c>
    </row>
    <row r="61" spans="1:5" ht="12.75" thickBot="1" x14ac:dyDescent="0.2">
      <c r="A61" s="15" t="s">
        <v>52</v>
      </c>
      <c r="B61" s="43">
        <v>132</v>
      </c>
      <c r="C61" s="44">
        <v>15</v>
      </c>
      <c r="D61" s="44">
        <v>13</v>
      </c>
      <c r="E61" s="45">
        <v>101</v>
      </c>
    </row>
    <row r="62" spans="1:5" ht="13.5" thickTop="1" thickBot="1" x14ac:dyDescent="0.2">
      <c r="A62" s="16" t="s">
        <v>67</v>
      </c>
      <c r="B62" s="17">
        <f>B5+B14+B24+B29+B34+B41+B47+B52+B60+B61</f>
        <v>57874</v>
      </c>
      <c r="C62" s="21">
        <f>C5+C14+C24+C29+C34+C41+C47+C52+C60+C61</f>
        <v>17011</v>
      </c>
      <c r="D62" s="21">
        <f>D5+D14+D24+D29+D34+D41+D47+D52+D60+D61</f>
        <v>18631</v>
      </c>
      <c r="E62" s="22">
        <f>E5+E14+E24+E29+E34+E41+E47+E52+E60+E61</f>
        <v>19964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C30" sqref="C30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71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33712</v>
      </c>
      <c r="C5" s="32">
        <v>12626</v>
      </c>
      <c r="D5" s="32">
        <v>13073</v>
      </c>
      <c r="E5" s="33">
        <v>7597</v>
      </c>
    </row>
    <row r="6" spans="1:9" ht="13.5" thickTop="1" thickBot="1" x14ac:dyDescent="0.2">
      <c r="A6" s="10" t="s">
        <v>58</v>
      </c>
      <c r="B6" s="18">
        <f>SUM(B62,-B5)</f>
        <v>18773</v>
      </c>
      <c r="C6" s="19">
        <f>SUM(C62,-C5)</f>
        <v>3692</v>
      </c>
      <c r="D6" s="19">
        <f>SUM(D62,-D5)</f>
        <v>3595</v>
      </c>
      <c r="E6" s="20">
        <f>SUM(E62,-E5)</f>
        <v>10138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5.7082542106327856E-2</v>
      </c>
    </row>
    <row r="8" spans="1:9" x14ac:dyDescent="0.15">
      <c r="A8" s="12" t="s">
        <v>2</v>
      </c>
      <c r="B8" s="47">
        <v>349</v>
      </c>
      <c r="C8" s="35">
        <v>84</v>
      </c>
      <c r="D8" s="35">
        <v>98</v>
      </c>
      <c r="E8" s="36">
        <v>162</v>
      </c>
      <c r="G8" s="1" t="s">
        <v>6</v>
      </c>
      <c r="H8" s="6">
        <f>H11/H12</f>
        <v>1.8128071102758363E-2</v>
      </c>
    </row>
    <row r="9" spans="1:9" x14ac:dyDescent="0.15">
      <c r="A9" s="13" t="s">
        <v>3</v>
      </c>
      <c r="B9" s="48">
        <v>1688</v>
      </c>
      <c r="C9" s="38">
        <v>492</v>
      </c>
      <c r="D9" s="38">
        <v>493</v>
      </c>
      <c r="E9" s="39">
        <v>649</v>
      </c>
    </row>
    <row r="10" spans="1:9" x14ac:dyDescent="0.15">
      <c r="A10" s="13" t="s">
        <v>5</v>
      </c>
      <c r="B10" s="48">
        <v>740</v>
      </c>
      <c r="C10" s="38">
        <v>149</v>
      </c>
      <c r="D10" s="38">
        <v>150</v>
      </c>
      <c r="E10" s="39">
        <v>357</v>
      </c>
      <c r="G10" s="1" t="s">
        <v>9</v>
      </c>
      <c r="H10" s="7">
        <f>B62</f>
        <v>52485</v>
      </c>
      <c r="I10" s="1" t="s">
        <v>10</v>
      </c>
    </row>
    <row r="11" spans="1:9" x14ac:dyDescent="0.15">
      <c r="A11" s="13" t="s">
        <v>7</v>
      </c>
      <c r="B11" s="48">
        <v>181</v>
      </c>
      <c r="C11" s="38">
        <v>39</v>
      </c>
      <c r="D11" s="38">
        <v>36</v>
      </c>
      <c r="E11" s="39">
        <v>89</v>
      </c>
      <c r="G11" s="1" t="s">
        <v>12</v>
      </c>
      <c r="H11" s="7">
        <f>D62</f>
        <v>16668</v>
      </c>
      <c r="I11" s="1" t="s">
        <v>10</v>
      </c>
    </row>
    <row r="12" spans="1:9" x14ac:dyDescent="0.15">
      <c r="A12" s="13" t="s">
        <v>8</v>
      </c>
      <c r="B12" s="48">
        <v>428</v>
      </c>
      <c r="C12" s="38">
        <v>56</v>
      </c>
      <c r="D12" s="38">
        <v>76</v>
      </c>
      <c r="E12" s="39">
        <v>283</v>
      </c>
      <c r="G12" s="1" t="s">
        <v>73</v>
      </c>
      <c r="H12" s="49">
        <v>919458</v>
      </c>
      <c r="I12" s="1" t="s">
        <v>10</v>
      </c>
    </row>
    <row r="13" spans="1:9" x14ac:dyDescent="0.15">
      <c r="A13" s="13" t="s">
        <v>11</v>
      </c>
      <c r="B13" s="48">
        <v>438</v>
      </c>
      <c r="C13" s="38">
        <v>99</v>
      </c>
      <c r="D13" s="38">
        <v>66</v>
      </c>
      <c r="E13" s="39">
        <v>256</v>
      </c>
    </row>
    <row r="14" spans="1:9" ht="12.75" thickBot="1" x14ac:dyDescent="0.2">
      <c r="A14" s="14" t="s">
        <v>59</v>
      </c>
      <c r="B14" s="26">
        <f>SUM(B8:B13)</f>
        <v>3824</v>
      </c>
      <c r="C14" s="27">
        <f>SUM(C8:C13)</f>
        <v>919</v>
      </c>
      <c r="D14" s="27">
        <f>SUM(D8:D13)</f>
        <v>919</v>
      </c>
      <c r="E14" s="28">
        <f>SUM(E8:E13)</f>
        <v>1796</v>
      </c>
    </row>
    <row r="15" spans="1:9" x14ac:dyDescent="0.15">
      <c r="A15" s="12" t="s">
        <v>13</v>
      </c>
      <c r="B15" s="34">
        <v>774</v>
      </c>
      <c r="C15" s="35">
        <v>159</v>
      </c>
      <c r="D15" s="35">
        <v>110</v>
      </c>
      <c r="E15" s="36">
        <v>401</v>
      </c>
    </row>
    <row r="16" spans="1:9" x14ac:dyDescent="0.15">
      <c r="A16" s="13" t="s">
        <v>14</v>
      </c>
      <c r="B16" s="37">
        <v>1856</v>
      </c>
      <c r="C16" s="38">
        <v>413</v>
      </c>
      <c r="D16" s="38">
        <v>323</v>
      </c>
      <c r="E16" s="39">
        <v>1007</v>
      </c>
    </row>
    <row r="17" spans="1:5" x14ac:dyDescent="0.15">
      <c r="A17" s="13" t="s">
        <v>15</v>
      </c>
      <c r="B17" s="37">
        <v>1151</v>
      </c>
      <c r="C17" s="38">
        <v>280</v>
      </c>
      <c r="D17" s="38">
        <v>291</v>
      </c>
      <c r="E17" s="39">
        <v>535</v>
      </c>
    </row>
    <row r="18" spans="1:5" x14ac:dyDescent="0.15">
      <c r="A18" s="13" t="s">
        <v>16</v>
      </c>
      <c r="B18" s="37">
        <v>274</v>
      </c>
      <c r="C18" s="38">
        <v>39</v>
      </c>
      <c r="D18" s="38">
        <v>35</v>
      </c>
      <c r="E18" s="39">
        <v>187</v>
      </c>
    </row>
    <row r="19" spans="1:5" x14ac:dyDescent="0.15">
      <c r="A19" s="13" t="s">
        <v>17</v>
      </c>
      <c r="B19" s="37">
        <v>1279</v>
      </c>
      <c r="C19" s="38">
        <v>237</v>
      </c>
      <c r="D19" s="38">
        <v>246</v>
      </c>
      <c r="E19" s="39">
        <v>733</v>
      </c>
    </row>
    <row r="20" spans="1:5" x14ac:dyDescent="0.15">
      <c r="A20" s="13" t="s">
        <v>18</v>
      </c>
      <c r="B20" s="37">
        <v>36</v>
      </c>
      <c r="C20" s="38">
        <v>6</v>
      </c>
      <c r="D20" s="38">
        <v>10</v>
      </c>
      <c r="E20" s="39">
        <v>20</v>
      </c>
    </row>
    <row r="21" spans="1:5" x14ac:dyDescent="0.15">
      <c r="A21" s="13" t="s">
        <v>19</v>
      </c>
      <c r="B21" s="37">
        <v>186</v>
      </c>
      <c r="C21" s="38">
        <v>46</v>
      </c>
      <c r="D21" s="38">
        <v>32</v>
      </c>
      <c r="E21" s="39">
        <v>102</v>
      </c>
    </row>
    <row r="22" spans="1:5" x14ac:dyDescent="0.15">
      <c r="A22" s="13" t="s">
        <v>24</v>
      </c>
      <c r="B22" s="37">
        <v>151</v>
      </c>
      <c r="C22" s="38">
        <v>40</v>
      </c>
      <c r="D22" s="38">
        <v>42</v>
      </c>
      <c r="E22" s="39">
        <v>66</v>
      </c>
    </row>
    <row r="23" spans="1:5" x14ac:dyDescent="0.15">
      <c r="A23" s="13" t="s">
        <v>27</v>
      </c>
      <c r="B23" s="37">
        <v>431</v>
      </c>
      <c r="C23" s="38">
        <v>74</v>
      </c>
      <c r="D23" s="38">
        <v>50</v>
      </c>
      <c r="E23" s="39">
        <v>298</v>
      </c>
    </row>
    <row r="24" spans="1:5" ht="12.75" thickBot="1" x14ac:dyDescent="0.2">
      <c r="A24" s="14" t="s">
        <v>60</v>
      </c>
      <c r="B24" s="26">
        <f>SUM(B15:B23)</f>
        <v>6138</v>
      </c>
      <c r="C24" s="27">
        <f>SUM(C15:C23)</f>
        <v>1294</v>
      </c>
      <c r="D24" s="27">
        <f>SUM(D15:D23)</f>
        <v>1139</v>
      </c>
      <c r="E24" s="28">
        <f>SUM(E15:E23)</f>
        <v>3349</v>
      </c>
    </row>
    <row r="25" spans="1:5" x14ac:dyDescent="0.15">
      <c r="A25" s="12" t="s">
        <v>20</v>
      </c>
      <c r="B25" s="34">
        <v>303</v>
      </c>
      <c r="C25" s="35">
        <v>47</v>
      </c>
      <c r="D25" s="35">
        <v>56</v>
      </c>
      <c r="E25" s="36">
        <v>193</v>
      </c>
    </row>
    <row r="26" spans="1:5" x14ac:dyDescent="0.15">
      <c r="A26" s="13" t="s">
        <v>21</v>
      </c>
      <c r="B26" s="37">
        <v>66</v>
      </c>
      <c r="C26" s="38">
        <v>12</v>
      </c>
      <c r="D26" s="38">
        <v>19</v>
      </c>
      <c r="E26" s="39">
        <v>33</v>
      </c>
    </row>
    <row r="27" spans="1:5" x14ac:dyDescent="0.15">
      <c r="A27" s="13" t="s">
        <v>22</v>
      </c>
      <c r="B27" s="37">
        <v>121</v>
      </c>
      <c r="C27" s="38">
        <v>9</v>
      </c>
      <c r="D27" s="38">
        <v>37</v>
      </c>
      <c r="E27" s="39">
        <v>61</v>
      </c>
    </row>
    <row r="28" spans="1:5" x14ac:dyDescent="0.15">
      <c r="A28" s="13" t="s">
        <v>23</v>
      </c>
      <c r="B28" s="37">
        <v>35</v>
      </c>
      <c r="C28" s="38">
        <v>5</v>
      </c>
      <c r="D28" s="38">
        <v>5</v>
      </c>
      <c r="E28" s="39">
        <v>22</v>
      </c>
    </row>
    <row r="29" spans="1:5" ht="12.75" thickBot="1" x14ac:dyDescent="0.2">
      <c r="A29" s="14" t="s">
        <v>61</v>
      </c>
      <c r="B29" s="26">
        <f>SUM(B25:B28)</f>
        <v>525</v>
      </c>
      <c r="C29" s="27">
        <f>SUM(C25:C28)</f>
        <v>73</v>
      </c>
      <c r="D29" s="27">
        <f>SUM(D25:D28)</f>
        <v>117</v>
      </c>
      <c r="E29" s="28">
        <f>SUM(E25:E28)</f>
        <v>309</v>
      </c>
    </row>
    <row r="30" spans="1:5" x14ac:dyDescent="0.15">
      <c r="A30" s="12" t="s">
        <v>25</v>
      </c>
      <c r="B30" s="34">
        <v>656</v>
      </c>
      <c r="C30" s="35">
        <v>142</v>
      </c>
      <c r="D30" s="35">
        <v>115</v>
      </c>
      <c r="E30" s="36">
        <v>348</v>
      </c>
    </row>
    <row r="31" spans="1:5" x14ac:dyDescent="0.15">
      <c r="A31" s="13" t="s">
        <v>26</v>
      </c>
      <c r="B31" s="37">
        <v>237</v>
      </c>
      <c r="C31" s="38">
        <v>40</v>
      </c>
      <c r="D31" s="38">
        <v>48</v>
      </c>
      <c r="E31" s="39">
        <v>102</v>
      </c>
    </row>
    <row r="32" spans="1:5" x14ac:dyDescent="0.15">
      <c r="A32" s="13" t="s">
        <v>28</v>
      </c>
      <c r="B32" s="37">
        <v>927</v>
      </c>
      <c r="C32" s="38">
        <v>99</v>
      </c>
      <c r="D32" s="38">
        <v>141</v>
      </c>
      <c r="E32" s="39">
        <v>566</v>
      </c>
    </row>
    <row r="33" spans="1:5" x14ac:dyDescent="0.15">
      <c r="A33" s="13" t="s">
        <v>29</v>
      </c>
      <c r="B33" s="37">
        <v>329</v>
      </c>
      <c r="C33" s="38">
        <v>26</v>
      </c>
      <c r="D33" s="38">
        <v>37</v>
      </c>
      <c r="E33" s="39">
        <v>239</v>
      </c>
    </row>
    <row r="34" spans="1:5" ht="12.75" thickBot="1" x14ac:dyDescent="0.2">
      <c r="A34" s="14" t="s">
        <v>62</v>
      </c>
      <c r="B34" s="26">
        <f>SUM(B30:B33)</f>
        <v>2149</v>
      </c>
      <c r="C34" s="27">
        <f>SUM(C30:C33)</f>
        <v>307</v>
      </c>
      <c r="D34" s="27">
        <f>SUM(D30:D33)</f>
        <v>341</v>
      </c>
      <c r="E34" s="28">
        <f>SUM(E30:E33)</f>
        <v>1255</v>
      </c>
    </row>
    <row r="35" spans="1:5" x14ac:dyDescent="0.15">
      <c r="A35" s="12" t="s">
        <v>30</v>
      </c>
      <c r="B35" s="34">
        <v>129</v>
      </c>
      <c r="C35" s="35">
        <v>13</v>
      </c>
      <c r="D35" s="35">
        <v>20</v>
      </c>
      <c r="E35" s="36">
        <v>81</v>
      </c>
    </row>
    <row r="36" spans="1:5" x14ac:dyDescent="0.15">
      <c r="A36" s="13" t="s">
        <v>31</v>
      </c>
      <c r="B36" s="37">
        <v>173</v>
      </c>
      <c r="C36" s="38">
        <v>20</v>
      </c>
      <c r="D36" s="38">
        <v>20</v>
      </c>
      <c r="E36" s="39">
        <v>127</v>
      </c>
    </row>
    <row r="37" spans="1:5" x14ac:dyDescent="0.15">
      <c r="A37" s="13" t="s">
        <v>32</v>
      </c>
      <c r="B37" s="37">
        <v>36</v>
      </c>
      <c r="C37" s="38">
        <v>7</v>
      </c>
      <c r="D37" s="38">
        <v>3</v>
      </c>
      <c r="E37" s="39">
        <v>25</v>
      </c>
    </row>
    <row r="38" spans="1:5" x14ac:dyDescent="0.15">
      <c r="A38" s="13" t="s">
        <v>33</v>
      </c>
      <c r="B38" s="37">
        <v>446</v>
      </c>
      <c r="C38" s="38">
        <v>102</v>
      </c>
      <c r="D38" s="38">
        <v>88</v>
      </c>
      <c r="E38" s="39">
        <v>245</v>
      </c>
    </row>
    <row r="39" spans="1:5" x14ac:dyDescent="0.15">
      <c r="A39" s="13" t="s">
        <v>34</v>
      </c>
      <c r="B39" s="37">
        <v>133</v>
      </c>
      <c r="C39" s="38">
        <v>10</v>
      </c>
      <c r="D39" s="38">
        <v>3</v>
      </c>
      <c r="E39" s="39">
        <v>110</v>
      </c>
    </row>
    <row r="40" spans="1:5" x14ac:dyDescent="0.15">
      <c r="A40" s="13" t="s">
        <v>35</v>
      </c>
      <c r="B40" s="37">
        <v>17</v>
      </c>
      <c r="C40" s="38">
        <v>2</v>
      </c>
      <c r="D40" s="38">
        <v>0</v>
      </c>
      <c r="E40" s="39">
        <v>15</v>
      </c>
    </row>
    <row r="41" spans="1:5" ht="12.75" thickBot="1" x14ac:dyDescent="0.2">
      <c r="A41" s="14" t="s">
        <v>63</v>
      </c>
      <c r="B41" s="26">
        <f>SUM(B35:B40)</f>
        <v>934</v>
      </c>
      <c r="C41" s="27">
        <f>SUM(C35:C40)</f>
        <v>154</v>
      </c>
      <c r="D41" s="27">
        <f>SUM(D35:D40)</f>
        <v>134</v>
      </c>
      <c r="E41" s="28">
        <f>SUM(E35:E40)</f>
        <v>603</v>
      </c>
    </row>
    <row r="42" spans="1:5" x14ac:dyDescent="0.15">
      <c r="A42" s="12" t="s">
        <v>36</v>
      </c>
      <c r="B42" s="34">
        <v>289</v>
      </c>
      <c r="C42" s="35">
        <v>79</v>
      </c>
      <c r="D42" s="35">
        <v>83</v>
      </c>
      <c r="E42" s="36">
        <v>102</v>
      </c>
    </row>
    <row r="43" spans="1:5" x14ac:dyDescent="0.15">
      <c r="A43" s="13" t="s">
        <v>37</v>
      </c>
      <c r="B43" s="37">
        <v>441</v>
      </c>
      <c r="C43" s="38">
        <v>55</v>
      </c>
      <c r="D43" s="38">
        <v>78</v>
      </c>
      <c r="E43" s="39">
        <v>275</v>
      </c>
    </row>
    <row r="44" spans="1:5" x14ac:dyDescent="0.15">
      <c r="A44" s="13" t="s">
        <v>38</v>
      </c>
      <c r="B44" s="37">
        <v>569</v>
      </c>
      <c r="C44" s="38">
        <v>97</v>
      </c>
      <c r="D44" s="38">
        <v>115</v>
      </c>
      <c r="E44" s="39">
        <v>315</v>
      </c>
    </row>
    <row r="45" spans="1:5" x14ac:dyDescent="0.15">
      <c r="A45" s="13" t="s">
        <v>39</v>
      </c>
      <c r="B45" s="37">
        <v>300</v>
      </c>
      <c r="C45" s="38">
        <v>64</v>
      </c>
      <c r="D45" s="38">
        <v>63</v>
      </c>
      <c r="E45" s="39">
        <v>145</v>
      </c>
    </row>
    <row r="46" spans="1:5" x14ac:dyDescent="0.15">
      <c r="A46" s="13" t="s">
        <v>40</v>
      </c>
      <c r="B46" s="37">
        <v>121</v>
      </c>
      <c r="C46" s="38">
        <v>32</v>
      </c>
      <c r="D46" s="38">
        <v>30</v>
      </c>
      <c r="E46" s="39">
        <v>54</v>
      </c>
    </row>
    <row r="47" spans="1:5" ht="12.75" thickBot="1" x14ac:dyDescent="0.2">
      <c r="A47" s="14" t="s">
        <v>64</v>
      </c>
      <c r="B47" s="26">
        <f>SUM(B42:B46)</f>
        <v>1720</v>
      </c>
      <c r="C47" s="27">
        <f>SUM(C42:C46)</f>
        <v>327</v>
      </c>
      <c r="D47" s="27">
        <f>SUM(D42:D46)</f>
        <v>369</v>
      </c>
      <c r="E47" s="28">
        <f>SUM(E42:E46)</f>
        <v>891</v>
      </c>
    </row>
    <row r="48" spans="1:5" x14ac:dyDescent="0.15">
      <c r="A48" s="12" t="s">
        <v>41</v>
      </c>
      <c r="B48" s="34">
        <v>112</v>
      </c>
      <c r="C48" s="35">
        <v>26</v>
      </c>
      <c r="D48" s="35">
        <v>17</v>
      </c>
      <c r="E48" s="36">
        <v>63</v>
      </c>
    </row>
    <row r="49" spans="1:5" x14ac:dyDescent="0.15">
      <c r="A49" s="13" t="s">
        <v>42</v>
      </c>
      <c r="B49" s="37">
        <v>169</v>
      </c>
      <c r="C49" s="38">
        <v>15</v>
      </c>
      <c r="D49" s="38">
        <v>12</v>
      </c>
      <c r="E49" s="39">
        <v>135</v>
      </c>
    </row>
    <row r="50" spans="1:5" x14ac:dyDescent="0.15">
      <c r="A50" s="13" t="s">
        <v>43</v>
      </c>
      <c r="B50" s="37">
        <v>152</v>
      </c>
      <c r="C50" s="38">
        <v>33</v>
      </c>
      <c r="D50" s="38">
        <v>33</v>
      </c>
      <c r="E50" s="39">
        <v>85</v>
      </c>
    </row>
    <row r="51" spans="1:5" x14ac:dyDescent="0.15">
      <c r="A51" s="13" t="s">
        <v>44</v>
      </c>
      <c r="B51" s="37">
        <v>51</v>
      </c>
      <c r="C51" s="38">
        <v>12</v>
      </c>
      <c r="D51" s="38">
        <v>8</v>
      </c>
      <c r="E51" s="39">
        <v>22</v>
      </c>
    </row>
    <row r="52" spans="1:5" ht="12.75" thickBot="1" x14ac:dyDescent="0.2">
      <c r="A52" s="14" t="s">
        <v>65</v>
      </c>
      <c r="B52" s="26">
        <f>SUM(B48:B51)</f>
        <v>484</v>
      </c>
      <c r="C52" s="27">
        <f>SUM(C48:C51)</f>
        <v>86</v>
      </c>
      <c r="D52" s="27">
        <f>SUM(D48:D51)</f>
        <v>70</v>
      </c>
      <c r="E52" s="28">
        <f>SUM(E48:E51)</f>
        <v>305</v>
      </c>
    </row>
    <row r="53" spans="1:5" x14ac:dyDescent="0.15">
      <c r="A53" s="12" t="s">
        <v>45</v>
      </c>
      <c r="B53" s="34">
        <v>406</v>
      </c>
      <c r="C53" s="35">
        <v>83</v>
      </c>
      <c r="D53" s="35">
        <v>87</v>
      </c>
      <c r="E53" s="36">
        <v>197</v>
      </c>
    </row>
    <row r="54" spans="1:5" x14ac:dyDescent="0.15">
      <c r="A54" s="13" t="s">
        <v>46</v>
      </c>
      <c r="B54" s="37">
        <v>91</v>
      </c>
      <c r="C54" s="38">
        <v>16</v>
      </c>
      <c r="D54" s="38">
        <v>18</v>
      </c>
      <c r="E54" s="39">
        <v>40</v>
      </c>
    </row>
    <row r="55" spans="1:5" x14ac:dyDescent="0.15">
      <c r="A55" s="13" t="s">
        <v>47</v>
      </c>
      <c r="B55" s="37">
        <v>216</v>
      </c>
      <c r="C55" s="38">
        <v>21</v>
      </c>
      <c r="D55" s="38">
        <v>23</v>
      </c>
      <c r="E55" s="39">
        <v>163</v>
      </c>
    </row>
    <row r="56" spans="1:5" x14ac:dyDescent="0.15">
      <c r="A56" s="13" t="s">
        <v>48</v>
      </c>
      <c r="B56" s="37">
        <v>986</v>
      </c>
      <c r="C56" s="38">
        <v>212</v>
      </c>
      <c r="D56" s="38">
        <v>200</v>
      </c>
      <c r="E56" s="39">
        <v>483</v>
      </c>
    </row>
    <row r="57" spans="1:5" x14ac:dyDescent="0.15">
      <c r="A57" s="13" t="s">
        <v>49</v>
      </c>
      <c r="B57" s="37">
        <v>328</v>
      </c>
      <c r="C57" s="38">
        <v>64</v>
      </c>
      <c r="D57" s="38">
        <v>47</v>
      </c>
      <c r="E57" s="39">
        <v>124</v>
      </c>
    </row>
    <row r="58" spans="1:5" x14ac:dyDescent="0.15">
      <c r="A58" s="13" t="s">
        <v>50</v>
      </c>
      <c r="B58" s="37">
        <v>420</v>
      </c>
      <c r="C58" s="38">
        <v>61</v>
      </c>
      <c r="D58" s="38">
        <v>57</v>
      </c>
      <c r="E58" s="39">
        <v>253</v>
      </c>
    </row>
    <row r="59" spans="1:5" x14ac:dyDescent="0.15">
      <c r="A59" s="13" t="s">
        <v>51</v>
      </c>
      <c r="B59" s="40">
        <v>385</v>
      </c>
      <c r="C59" s="41">
        <v>63</v>
      </c>
      <c r="D59" s="41">
        <v>63</v>
      </c>
      <c r="E59" s="42">
        <v>240</v>
      </c>
    </row>
    <row r="60" spans="1:5" ht="12.75" thickBot="1" x14ac:dyDescent="0.2">
      <c r="A60" s="14" t="s">
        <v>66</v>
      </c>
      <c r="B60" s="26">
        <f>SUM(B53:B59)</f>
        <v>2832</v>
      </c>
      <c r="C60" s="27">
        <f>SUM(C53:C59)</f>
        <v>520</v>
      </c>
      <c r="D60" s="27">
        <f>SUM(D53:D59)</f>
        <v>495</v>
      </c>
      <c r="E60" s="28">
        <f>SUM(E53:E59)</f>
        <v>1500</v>
      </c>
    </row>
    <row r="61" spans="1:5" ht="12.75" thickBot="1" x14ac:dyDescent="0.2">
      <c r="A61" s="15" t="s">
        <v>52</v>
      </c>
      <c r="B61" s="43">
        <v>167</v>
      </c>
      <c r="C61" s="44">
        <v>12</v>
      </c>
      <c r="D61" s="44">
        <v>11</v>
      </c>
      <c r="E61" s="45">
        <v>130</v>
      </c>
    </row>
    <row r="62" spans="1:5" ht="13.5" thickTop="1" thickBot="1" x14ac:dyDescent="0.2">
      <c r="A62" s="16" t="s">
        <v>67</v>
      </c>
      <c r="B62" s="17">
        <f>B5+B14+B24+B29+B34+B41+B47+B52+B60+B61</f>
        <v>52485</v>
      </c>
      <c r="C62" s="21">
        <f>C5+C14+C24+C29+C34+C41+C47+C52+C60+C61</f>
        <v>16318</v>
      </c>
      <c r="D62" s="21">
        <f>D5+D14+D24+D29+D34+D41+D47+D52+D60+D61</f>
        <v>16668</v>
      </c>
      <c r="E62" s="22">
        <f>E5+E14+E24+E29+E34+E41+E47+E52+E60+E61</f>
        <v>17735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12" sqref="G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36250</v>
      </c>
      <c r="C5" s="32">
        <v>13803</v>
      </c>
      <c r="D5" s="32">
        <v>14467</v>
      </c>
      <c r="E5" s="33">
        <v>7540</v>
      </c>
    </row>
    <row r="6" spans="1:9" ht="13.5" thickTop="1" thickBot="1" x14ac:dyDescent="0.2">
      <c r="A6" s="10" t="s">
        <v>58</v>
      </c>
      <c r="B6" s="18">
        <f>SUM(B62,-B5)</f>
        <v>22101</v>
      </c>
      <c r="C6" s="19">
        <f>SUM(C62,-C5)</f>
        <v>4594</v>
      </c>
      <c r="D6" s="19">
        <f>SUM(D62,-D5)</f>
        <v>4514</v>
      </c>
      <c r="E6" s="20">
        <f>SUM(E62,-E5)</f>
        <v>11496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6.3650613751569426E-2</v>
      </c>
    </row>
    <row r="8" spans="1:9" x14ac:dyDescent="0.15">
      <c r="A8" s="12" t="s">
        <v>2</v>
      </c>
      <c r="B8" s="47">
        <v>438</v>
      </c>
      <c r="C8" s="35">
        <v>117</v>
      </c>
      <c r="D8" s="35">
        <v>109</v>
      </c>
      <c r="E8" s="36">
        <v>201</v>
      </c>
      <c r="G8" s="1" t="s">
        <v>6</v>
      </c>
      <c r="H8" s="6">
        <f>H11/H12</f>
        <v>2.0704911648789896E-2</v>
      </c>
    </row>
    <row r="9" spans="1:9" x14ac:dyDescent="0.15">
      <c r="A9" s="13" t="s">
        <v>3</v>
      </c>
      <c r="B9" s="48">
        <v>1933</v>
      </c>
      <c r="C9" s="38">
        <v>564</v>
      </c>
      <c r="D9" s="38">
        <v>574</v>
      </c>
      <c r="E9" s="39">
        <v>729</v>
      </c>
    </row>
    <row r="10" spans="1:9" x14ac:dyDescent="0.15">
      <c r="A10" s="13" t="s">
        <v>5</v>
      </c>
      <c r="B10" s="48">
        <v>906</v>
      </c>
      <c r="C10" s="38">
        <v>208</v>
      </c>
      <c r="D10" s="38">
        <v>176</v>
      </c>
      <c r="E10" s="39">
        <v>405</v>
      </c>
      <c r="G10" s="1" t="s">
        <v>9</v>
      </c>
      <c r="H10" s="7">
        <f>B62</f>
        <v>58351</v>
      </c>
      <c r="I10" s="1" t="s">
        <v>10</v>
      </c>
    </row>
    <row r="11" spans="1:9" x14ac:dyDescent="0.15">
      <c r="A11" s="13" t="s">
        <v>7</v>
      </c>
      <c r="B11" s="48">
        <v>200</v>
      </c>
      <c r="C11" s="38">
        <v>39</v>
      </c>
      <c r="D11" s="38">
        <v>44</v>
      </c>
      <c r="E11" s="39">
        <v>102</v>
      </c>
      <c r="G11" s="1" t="s">
        <v>12</v>
      </c>
      <c r="H11" s="7">
        <f>D62</f>
        <v>18981</v>
      </c>
      <c r="I11" s="1" t="s">
        <v>10</v>
      </c>
    </row>
    <row r="12" spans="1:9" x14ac:dyDescent="0.15">
      <c r="A12" s="13" t="s">
        <v>8</v>
      </c>
      <c r="B12" s="48">
        <v>446</v>
      </c>
      <c r="C12" s="38">
        <v>76</v>
      </c>
      <c r="D12" s="38">
        <v>76</v>
      </c>
      <c r="E12" s="39">
        <v>282</v>
      </c>
      <c r="G12" s="1" t="s">
        <v>75</v>
      </c>
      <c r="H12" s="49">
        <v>916739</v>
      </c>
      <c r="I12" s="1" t="s">
        <v>10</v>
      </c>
    </row>
    <row r="13" spans="1:9" x14ac:dyDescent="0.15">
      <c r="A13" s="13" t="s">
        <v>11</v>
      </c>
      <c r="B13" s="48">
        <v>555</v>
      </c>
      <c r="C13" s="38">
        <v>114</v>
      </c>
      <c r="D13" s="38">
        <v>85</v>
      </c>
      <c r="E13" s="39">
        <v>328</v>
      </c>
    </row>
    <row r="14" spans="1:9" ht="12.75" thickBot="1" x14ac:dyDescent="0.2">
      <c r="A14" s="14" t="s">
        <v>59</v>
      </c>
      <c r="B14" s="26">
        <f>SUM(B8:B13)</f>
        <v>4478</v>
      </c>
      <c r="C14" s="27">
        <f>SUM(C8:C13)</f>
        <v>1118</v>
      </c>
      <c r="D14" s="27">
        <f>SUM(D8:D13)</f>
        <v>1064</v>
      </c>
      <c r="E14" s="28">
        <f>SUM(E8:E13)</f>
        <v>2047</v>
      </c>
    </row>
    <row r="15" spans="1:9" x14ac:dyDescent="0.15">
      <c r="A15" s="12" t="s">
        <v>13</v>
      </c>
      <c r="B15" s="34">
        <v>1041</v>
      </c>
      <c r="C15" s="35">
        <v>208</v>
      </c>
      <c r="D15" s="35">
        <v>171</v>
      </c>
      <c r="E15" s="36">
        <v>556</v>
      </c>
    </row>
    <row r="16" spans="1:9" x14ac:dyDescent="0.15">
      <c r="A16" s="13" t="s">
        <v>14</v>
      </c>
      <c r="B16" s="37">
        <v>2431</v>
      </c>
      <c r="C16" s="38">
        <v>535</v>
      </c>
      <c r="D16" s="38">
        <v>491</v>
      </c>
      <c r="E16" s="39">
        <v>1257</v>
      </c>
    </row>
    <row r="17" spans="1:5" x14ac:dyDescent="0.15">
      <c r="A17" s="13" t="s">
        <v>15</v>
      </c>
      <c r="B17" s="37">
        <v>1401</v>
      </c>
      <c r="C17" s="38">
        <v>339</v>
      </c>
      <c r="D17" s="38">
        <v>343</v>
      </c>
      <c r="E17" s="39">
        <v>664</v>
      </c>
    </row>
    <row r="18" spans="1:5" x14ac:dyDescent="0.15">
      <c r="A18" s="13" t="s">
        <v>16</v>
      </c>
      <c r="B18" s="37">
        <v>299</v>
      </c>
      <c r="C18" s="38">
        <v>57</v>
      </c>
      <c r="D18" s="38">
        <v>63</v>
      </c>
      <c r="E18" s="39">
        <v>167</v>
      </c>
    </row>
    <row r="19" spans="1:5" x14ac:dyDescent="0.15">
      <c r="A19" s="13" t="s">
        <v>17</v>
      </c>
      <c r="B19" s="37">
        <v>1397</v>
      </c>
      <c r="C19" s="38">
        <v>285</v>
      </c>
      <c r="D19" s="38">
        <v>264</v>
      </c>
      <c r="E19" s="39">
        <v>804</v>
      </c>
    </row>
    <row r="20" spans="1:5" x14ac:dyDescent="0.15">
      <c r="A20" s="13" t="s">
        <v>18</v>
      </c>
      <c r="B20" s="37">
        <v>68</v>
      </c>
      <c r="C20" s="38">
        <v>12</v>
      </c>
      <c r="D20" s="38">
        <v>17</v>
      </c>
      <c r="E20" s="39">
        <v>39</v>
      </c>
    </row>
    <row r="21" spans="1:5" x14ac:dyDescent="0.15">
      <c r="A21" s="13" t="s">
        <v>19</v>
      </c>
      <c r="B21" s="37">
        <v>212</v>
      </c>
      <c r="C21" s="38">
        <v>46</v>
      </c>
      <c r="D21" s="38">
        <v>41</v>
      </c>
      <c r="E21" s="39">
        <v>122</v>
      </c>
    </row>
    <row r="22" spans="1:5" x14ac:dyDescent="0.15">
      <c r="A22" s="13" t="s">
        <v>24</v>
      </c>
      <c r="B22" s="37">
        <v>156</v>
      </c>
      <c r="C22" s="38">
        <v>32</v>
      </c>
      <c r="D22" s="38">
        <v>48</v>
      </c>
      <c r="E22" s="39">
        <v>71</v>
      </c>
    </row>
    <row r="23" spans="1:5" x14ac:dyDescent="0.15">
      <c r="A23" s="13" t="s">
        <v>27</v>
      </c>
      <c r="B23" s="37">
        <v>479</v>
      </c>
      <c r="C23" s="38">
        <v>71</v>
      </c>
      <c r="D23" s="38">
        <v>52</v>
      </c>
      <c r="E23" s="39">
        <v>341</v>
      </c>
    </row>
    <row r="24" spans="1:5" ht="12.75" thickBot="1" x14ac:dyDescent="0.2">
      <c r="A24" s="14" t="s">
        <v>60</v>
      </c>
      <c r="B24" s="26">
        <f>SUM(B15:B23)</f>
        <v>7484</v>
      </c>
      <c r="C24" s="27">
        <f>SUM(C15:C23)</f>
        <v>1585</v>
      </c>
      <c r="D24" s="27">
        <f>SUM(D15:D23)</f>
        <v>1490</v>
      </c>
      <c r="E24" s="28">
        <f>SUM(E15:E23)</f>
        <v>4021</v>
      </c>
    </row>
    <row r="25" spans="1:5" x14ac:dyDescent="0.15">
      <c r="A25" s="12" t="s">
        <v>20</v>
      </c>
      <c r="B25" s="34">
        <v>339</v>
      </c>
      <c r="C25" s="35">
        <v>54</v>
      </c>
      <c r="D25" s="35">
        <v>63</v>
      </c>
      <c r="E25" s="36">
        <v>213</v>
      </c>
    </row>
    <row r="26" spans="1:5" x14ac:dyDescent="0.15">
      <c r="A26" s="13" t="s">
        <v>21</v>
      </c>
      <c r="B26" s="37">
        <v>84</v>
      </c>
      <c r="C26" s="38">
        <v>9</v>
      </c>
      <c r="D26" s="38">
        <v>18</v>
      </c>
      <c r="E26" s="39">
        <v>52</v>
      </c>
    </row>
    <row r="27" spans="1:5" x14ac:dyDescent="0.15">
      <c r="A27" s="13" t="s">
        <v>22</v>
      </c>
      <c r="B27" s="37">
        <v>134</v>
      </c>
      <c r="C27" s="38">
        <v>18</v>
      </c>
      <c r="D27" s="38">
        <v>44</v>
      </c>
      <c r="E27" s="39">
        <v>54</v>
      </c>
    </row>
    <row r="28" spans="1:5" x14ac:dyDescent="0.15">
      <c r="A28" s="13" t="s">
        <v>23</v>
      </c>
      <c r="B28" s="37">
        <v>52</v>
      </c>
      <c r="C28" s="38">
        <v>18</v>
      </c>
      <c r="D28" s="38">
        <v>10</v>
      </c>
      <c r="E28" s="39">
        <v>20</v>
      </c>
    </row>
    <row r="29" spans="1:5" ht="12.75" thickBot="1" x14ac:dyDescent="0.2">
      <c r="A29" s="14" t="s">
        <v>61</v>
      </c>
      <c r="B29" s="26">
        <f>SUM(B25:B28)</f>
        <v>609</v>
      </c>
      <c r="C29" s="27">
        <f>SUM(C25:C28)</f>
        <v>99</v>
      </c>
      <c r="D29" s="27">
        <f>SUM(D25:D28)</f>
        <v>135</v>
      </c>
      <c r="E29" s="28">
        <f>SUM(E25:E28)</f>
        <v>339</v>
      </c>
    </row>
    <row r="30" spans="1:5" x14ac:dyDescent="0.15">
      <c r="A30" s="12" t="s">
        <v>25</v>
      </c>
      <c r="B30" s="34">
        <v>664</v>
      </c>
      <c r="C30" s="35">
        <v>148</v>
      </c>
      <c r="D30" s="35">
        <v>135</v>
      </c>
      <c r="E30" s="36">
        <v>319</v>
      </c>
    </row>
    <row r="31" spans="1:5" x14ac:dyDescent="0.15">
      <c r="A31" s="13" t="s">
        <v>26</v>
      </c>
      <c r="B31" s="37">
        <v>226</v>
      </c>
      <c r="C31" s="38">
        <v>49</v>
      </c>
      <c r="D31" s="38">
        <v>45</v>
      </c>
      <c r="E31" s="39">
        <v>103</v>
      </c>
    </row>
    <row r="32" spans="1:5" x14ac:dyDescent="0.15">
      <c r="A32" s="13" t="s">
        <v>28</v>
      </c>
      <c r="B32" s="37">
        <v>1067</v>
      </c>
      <c r="C32" s="38">
        <v>135</v>
      </c>
      <c r="D32" s="38">
        <v>196</v>
      </c>
      <c r="E32" s="39">
        <v>606</v>
      </c>
    </row>
    <row r="33" spans="1:5" x14ac:dyDescent="0.15">
      <c r="A33" s="13" t="s">
        <v>29</v>
      </c>
      <c r="B33" s="37">
        <v>325</v>
      </c>
      <c r="C33" s="38">
        <v>15</v>
      </c>
      <c r="D33" s="38">
        <v>27</v>
      </c>
      <c r="E33" s="39">
        <v>253</v>
      </c>
    </row>
    <row r="34" spans="1:5" ht="12.75" thickBot="1" x14ac:dyDescent="0.2">
      <c r="A34" s="14" t="s">
        <v>62</v>
      </c>
      <c r="B34" s="26">
        <f>SUM(B30:B33)</f>
        <v>2282</v>
      </c>
      <c r="C34" s="27">
        <f>SUM(C30:C33)</f>
        <v>347</v>
      </c>
      <c r="D34" s="27">
        <f>SUM(D30:D33)</f>
        <v>403</v>
      </c>
      <c r="E34" s="28">
        <f>SUM(E30:E33)</f>
        <v>1281</v>
      </c>
    </row>
    <row r="35" spans="1:5" x14ac:dyDescent="0.15">
      <c r="A35" s="12" t="s">
        <v>30</v>
      </c>
      <c r="B35" s="34">
        <v>132</v>
      </c>
      <c r="C35" s="35">
        <v>14</v>
      </c>
      <c r="D35" s="35">
        <v>29</v>
      </c>
      <c r="E35" s="36">
        <v>75</v>
      </c>
    </row>
    <row r="36" spans="1:5" x14ac:dyDescent="0.15">
      <c r="A36" s="13" t="s">
        <v>31</v>
      </c>
      <c r="B36" s="37">
        <v>183</v>
      </c>
      <c r="C36" s="38">
        <v>27</v>
      </c>
      <c r="D36" s="38">
        <v>23</v>
      </c>
      <c r="E36" s="39">
        <v>122</v>
      </c>
    </row>
    <row r="37" spans="1:5" x14ac:dyDescent="0.15">
      <c r="A37" s="13" t="s">
        <v>32</v>
      </c>
      <c r="B37" s="37">
        <v>38</v>
      </c>
      <c r="C37" s="38">
        <v>4</v>
      </c>
      <c r="D37" s="38">
        <v>5</v>
      </c>
      <c r="E37" s="39">
        <v>28</v>
      </c>
    </row>
    <row r="38" spans="1:5" x14ac:dyDescent="0.15">
      <c r="A38" s="13" t="s">
        <v>33</v>
      </c>
      <c r="B38" s="37">
        <v>548</v>
      </c>
      <c r="C38" s="38">
        <v>135</v>
      </c>
      <c r="D38" s="38">
        <v>144</v>
      </c>
      <c r="E38" s="39">
        <v>256</v>
      </c>
    </row>
    <row r="39" spans="1:5" x14ac:dyDescent="0.15">
      <c r="A39" s="13" t="s">
        <v>34</v>
      </c>
      <c r="B39" s="37">
        <v>135</v>
      </c>
      <c r="C39" s="38">
        <v>11</v>
      </c>
      <c r="D39" s="38">
        <v>11</v>
      </c>
      <c r="E39" s="39">
        <v>106</v>
      </c>
    </row>
    <row r="40" spans="1:5" x14ac:dyDescent="0.15">
      <c r="A40" s="13" t="s">
        <v>35</v>
      </c>
      <c r="B40" s="37">
        <v>37</v>
      </c>
      <c r="C40" s="38">
        <v>1</v>
      </c>
      <c r="D40" s="38">
        <v>2</v>
      </c>
      <c r="E40" s="39">
        <v>33</v>
      </c>
    </row>
    <row r="41" spans="1:5" ht="12.75" thickBot="1" x14ac:dyDescent="0.2">
      <c r="A41" s="14" t="s">
        <v>63</v>
      </c>
      <c r="B41" s="26">
        <f>SUM(B35:B40)</f>
        <v>1073</v>
      </c>
      <c r="C41" s="27">
        <f>SUM(C35:C40)</f>
        <v>192</v>
      </c>
      <c r="D41" s="27">
        <f>SUM(D35:D40)</f>
        <v>214</v>
      </c>
      <c r="E41" s="28">
        <f>SUM(E35:E40)</f>
        <v>620</v>
      </c>
    </row>
    <row r="42" spans="1:5" x14ac:dyDescent="0.15">
      <c r="A42" s="12" t="s">
        <v>36</v>
      </c>
      <c r="B42" s="34">
        <v>366</v>
      </c>
      <c r="C42" s="35">
        <v>91</v>
      </c>
      <c r="D42" s="35">
        <v>124</v>
      </c>
      <c r="E42" s="36">
        <v>114</v>
      </c>
    </row>
    <row r="43" spans="1:5" x14ac:dyDescent="0.15">
      <c r="A43" s="13" t="s">
        <v>37</v>
      </c>
      <c r="B43" s="37">
        <v>492</v>
      </c>
      <c r="C43" s="38">
        <v>91</v>
      </c>
      <c r="D43" s="38">
        <v>82</v>
      </c>
      <c r="E43" s="39">
        <v>266</v>
      </c>
    </row>
    <row r="44" spans="1:5" x14ac:dyDescent="0.15">
      <c r="A44" s="13" t="s">
        <v>38</v>
      </c>
      <c r="B44" s="37">
        <v>636</v>
      </c>
      <c r="C44" s="38">
        <v>134</v>
      </c>
      <c r="D44" s="38">
        <v>128</v>
      </c>
      <c r="E44" s="39">
        <v>314</v>
      </c>
    </row>
    <row r="45" spans="1:5" x14ac:dyDescent="0.15">
      <c r="A45" s="13" t="s">
        <v>39</v>
      </c>
      <c r="B45" s="37">
        <v>347</v>
      </c>
      <c r="C45" s="38">
        <v>91</v>
      </c>
      <c r="D45" s="38">
        <v>88</v>
      </c>
      <c r="E45" s="39">
        <v>156</v>
      </c>
    </row>
    <row r="46" spans="1:5" x14ac:dyDescent="0.15">
      <c r="A46" s="13" t="s">
        <v>40</v>
      </c>
      <c r="B46" s="37">
        <v>123</v>
      </c>
      <c r="C46" s="38">
        <v>28</v>
      </c>
      <c r="D46" s="38">
        <v>39</v>
      </c>
      <c r="E46" s="39">
        <v>52</v>
      </c>
    </row>
    <row r="47" spans="1:5" ht="12.75" thickBot="1" x14ac:dyDescent="0.2">
      <c r="A47" s="14" t="s">
        <v>64</v>
      </c>
      <c r="B47" s="26">
        <f>SUM(B42:B46)</f>
        <v>1964</v>
      </c>
      <c r="C47" s="27">
        <f>SUM(C42:C46)</f>
        <v>435</v>
      </c>
      <c r="D47" s="27">
        <f>SUM(D42:D46)</f>
        <v>461</v>
      </c>
      <c r="E47" s="28">
        <f>SUM(E42:E46)</f>
        <v>902</v>
      </c>
    </row>
    <row r="48" spans="1:5" x14ac:dyDescent="0.15">
      <c r="A48" s="12" t="s">
        <v>41</v>
      </c>
      <c r="B48" s="34">
        <v>107</v>
      </c>
      <c r="C48" s="35">
        <v>19</v>
      </c>
      <c r="D48" s="35">
        <v>19</v>
      </c>
      <c r="E48" s="36">
        <v>68</v>
      </c>
    </row>
    <row r="49" spans="1:5" x14ac:dyDescent="0.15">
      <c r="A49" s="13" t="s">
        <v>42</v>
      </c>
      <c r="B49" s="37">
        <v>227</v>
      </c>
      <c r="C49" s="38">
        <v>12</v>
      </c>
      <c r="D49" s="38">
        <v>14</v>
      </c>
      <c r="E49" s="39">
        <v>195</v>
      </c>
    </row>
    <row r="50" spans="1:5" x14ac:dyDescent="0.15">
      <c r="A50" s="13" t="s">
        <v>43</v>
      </c>
      <c r="B50" s="37">
        <v>175</v>
      </c>
      <c r="C50" s="38">
        <v>40</v>
      </c>
      <c r="D50" s="38">
        <v>47</v>
      </c>
      <c r="E50" s="39">
        <v>85</v>
      </c>
    </row>
    <row r="51" spans="1:5" x14ac:dyDescent="0.15">
      <c r="A51" s="13" t="s">
        <v>44</v>
      </c>
      <c r="B51" s="37">
        <v>108</v>
      </c>
      <c r="C51" s="38">
        <v>24</v>
      </c>
      <c r="D51" s="38">
        <v>20</v>
      </c>
      <c r="E51" s="39">
        <v>54</v>
      </c>
    </row>
    <row r="52" spans="1:5" ht="12.75" thickBot="1" x14ac:dyDescent="0.2">
      <c r="A52" s="14" t="s">
        <v>65</v>
      </c>
      <c r="B52" s="26">
        <f>SUM(B48:B51)</f>
        <v>617</v>
      </c>
      <c r="C52" s="27">
        <f>SUM(C48:C51)</f>
        <v>95</v>
      </c>
      <c r="D52" s="27">
        <f>SUM(D48:D51)</f>
        <v>100</v>
      </c>
      <c r="E52" s="28">
        <f>SUM(E48:E51)</f>
        <v>402</v>
      </c>
    </row>
    <row r="53" spans="1:5" x14ac:dyDescent="0.15">
      <c r="A53" s="12" t="s">
        <v>45</v>
      </c>
      <c r="B53" s="34">
        <v>543</v>
      </c>
      <c r="C53" s="35">
        <v>94</v>
      </c>
      <c r="D53" s="35">
        <v>111</v>
      </c>
      <c r="E53" s="36">
        <v>273</v>
      </c>
    </row>
    <row r="54" spans="1:5" x14ac:dyDescent="0.15">
      <c r="A54" s="13" t="s">
        <v>46</v>
      </c>
      <c r="B54" s="37">
        <v>108</v>
      </c>
      <c r="C54" s="38">
        <v>19</v>
      </c>
      <c r="D54" s="38">
        <v>20</v>
      </c>
      <c r="E54" s="39">
        <v>53</v>
      </c>
    </row>
    <row r="55" spans="1:5" x14ac:dyDescent="0.15">
      <c r="A55" s="13" t="s">
        <v>47</v>
      </c>
      <c r="B55" s="37">
        <v>259</v>
      </c>
      <c r="C55" s="38">
        <v>40</v>
      </c>
      <c r="D55" s="38">
        <v>28</v>
      </c>
      <c r="E55" s="39">
        <v>180</v>
      </c>
    </row>
    <row r="56" spans="1:5" x14ac:dyDescent="0.15">
      <c r="A56" s="13" t="s">
        <v>48</v>
      </c>
      <c r="B56" s="37">
        <v>1227</v>
      </c>
      <c r="C56" s="38">
        <v>302</v>
      </c>
      <c r="D56" s="38">
        <v>260</v>
      </c>
      <c r="E56" s="39">
        <v>568</v>
      </c>
    </row>
    <row r="57" spans="1:5" x14ac:dyDescent="0.15">
      <c r="A57" s="13" t="s">
        <v>49</v>
      </c>
      <c r="B57" s="37">
        <v>402</v>
      </c>
      <c r="C57" s="38">
        <v>98</v>
      </c>
      <c r="D57" s="38">
        <v>48</v>
      </c>
      <c r="E57" s="39">
        <v>182</v>
      </c>
    </row>
    <row r="58" spans="1:5" x14ac:dyDescent="0.15">
      <c r="A58" s="13" t="s">
        <v>50</v>
      </c>
      <c r="B58" s="37">
        <v>452</v>
      </c>
      <c r="C58" s="38">
        <v>64</v>
      </c>
      <c r="D58" s="38">
        <v>81</v>
      </c>
      <c r="E58" s="39">
        <v>260</v>
      </c>
    </row>
    <row r="59" spans="1:5" x14ac:dyDescent="0.15">
      <c r="A59" s="13" t="s">
        <v>51</v>
      </c>
      <c r="B59" s="40">
        <v>484</v>
      </c>
      <c r="C59" s="41">
        <v>96</v>
      </c>
      <c r="D59" s="41">
        <v>96</v>
      </c>
      <c r="E59" s="42">
        <v>270</v>
      </c>
    </row>
    <row r="60" spans="1:5" ht="12.75" thickBot="1" x14ac:dyDescent="0.2">
      <c r="A60" s="14" t="s">
        <v>66</v>
      </c>
      <c r="B60" s="26">
        <f>SUM(B53:B59)</f>
        <v>3475</v>
      </c>
      <c r="C60" s="27">
        <f>SUM(C53:C59)</f>
        <v>713</v>
      </c>
      <c r="D60" s="27">
        <f>SUM(D53:D59)</f>
        <v>644</v>
      </c>
      <c r="E60" s="28">
        <f>SUM(E53:E59)</f>
        <v>1786</v>
      </c>
    </row>
    <row r="61" spans="1:5" ht="12.75" thickBot="1" x14ac:dyDescent="0.2">
      <c r="A61" s="15" t="s">
        <v>52</v>
      </c>
      <c r="B61" s="43">
        <v>119</v>
      </c>
      <c r="C61" s="44">
        <v>10</v>
      </c>
      <c r="D61" s="44">
        <v>3</v>
      </c>
      <c r="E61" s="45">
        <v>98</v>
      </c>
    </row>
    <row r="62" spans="1:5" ht="13.5" thickTop="1" thickBot="1" x14ac:dyDescent="0.2">
      <c r="A62" s="16" t="s">
        <v>67</v>
      </c>
      <c r="B62" s="17">
        <f>B5+B14+B24+B29+B34+B41+B47+B52+B60+B61</f>
        <v>58351</v>
      </c>
      <c r="C62" s="21">
        <f>C5+C14+C24+C29+C34+C41+C47+C52+C60+C61</f>
        <v>18397</v>
      </c>
      <c r="D62" s="21">
        <f>D5+D14+D24+D29+D34+D41+D47+D52+D60+D61</f>
        <v>18981</v>
      </c>
      <c r="E62" s="22">
        <f>E5+E14+E24+E29+E34+E41+E47+E52+E60+E61</f>
        <v>19036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72" sqref="G7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77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40039</v>
      </c>
      <c r="C5" s="32">
        <v>15475</v>
      </c>
      <c r="D5" s="32">
        <v>15733</v>
      </c>
      <c r="E5" s="33">
        <v>8321</v>
      </c>
    </row>
    <row r="6" spans="1:9" ht="13.5" thickTop="1" thickBot="1" x14ac:dyDescent="0.2">
      <c r="A6" s="10" t="s">
        <v>58</v>
      </c>
      <c r="B6" s="18">
        <f>SUM(B62,-B5)</f>
        <v>26168</v>
      </c>
      <c r="C6" s="19">
        <f>SUM(C62,-C5)</f>
        <v>5442</v>
      </c>
      <c r="D6" s="19">
        <f>SUM(D62,-D5)</f>
        <v>5346</v>
      </c>
      <c r="E6" s="20">
        <f>SUM(E62,-E5)</f>
        <v>13681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7.2170365097654052E-2</v>
      </c>
    </row>
    <row r="8" spans="1:9" x14ac:dyDescent="0.15">
      <c r="A8" s="12" t="s">
        <v>2</v>
      </c>
      <c r="B8" s="47">
        <v>465</v>
      </c>
      <c r="C8" s="35">
        <v>137</v>
      </c>
      <c r="D8" s="35">
        <v>116</v>
      </c>
      <c r="E8" s="36">
        <v>201</v>
      </c>
      <c r="G8" s="1" t="s">
        <v>6</v>
      </c>
      <c r="H8" s="6">
        <f>H11/H12</f>
        <v>2.2977617561488209E-2</v>
      </c>
    </row>
    <row r="9" spans="1:9" x14ac:dyDescent="0.15">
      <c r="A9" s="13" t="s">
        <v>3</v>
      </c>
      <c r="B9" s="48">
        <v>2033</v>
      </c>
      <c r="C9" s="38">
        <v>613</v>
      </c>
      <c r="D9" s="38">
        <v>570</v>
      </c>
      <c r="E9" s="39">
        <v>784</v>
      </c>
    </row>
    <row r="10" spans="1:9" x14ac:dyDescent="0.15">
      <c r="A10" s="13" t="s">
        <v>5</v>
      </c>
      <c r="B10" s="48">
        <v>1084</v>
      </c>
      <c r="C10" s="38">
        <v>244</v>
      </c>
      <c r="D10" s="38">
        <v>231</v>
      </c>
      <c r="E10" s="39">
        <v>473</v>
      </c>
      <c r="G10" s="1" t="s">
        <v>9</v>
      </c>
      <c r="H10" s="7">
        <f>B62</f>
        <v>66207</v>
      </c>
      <c r="I10" s="1" t="s">
        <v>10</v>
      </c>
    </row>
    <row r="11" spans="1:9" x14ac:dyDescent="0.15">
      <c r="A11" s="13" t="s">
        <v>7</v>
      </c>
      <c r="B11" s="48">
        <v>222</v>
      </c>
      <c r="C11" s="38">
        <v>52</v>
      </c>
      <c r="D11" s="38">
        <v>43</v>
      </c>
      <c r="E11" s="39">
        <v>113</v>
      </c>
      <c r="G11" s="1" t="s">
        <v>12</v>
      </c>
      <c r="H11" s="7">
        <f>D62</f>
        <v>21079</v>
      </c>
      <c r="I11" s="1" t="s">
        <v>10</v>
      </c>
    </row>
    <row r="12" spans="1:9" x14ac:dyDescent="0.15">
      <c r="A12" s="13" t="s">
        <v>8</v>
      </c>
      <c r="B12" s="48">
        <v>616</v>
      </c>
      <c r="C12" s="38">
        <v>98</v>
      </c>
      <c r="D12" s="38">
        <v>114</v>
      </c>
      <c r="E12" s="39">
        <v>393</v>
      </c>
      <c r="G12" s="1" t="s">
        <v>79</v>
      </c>
      <c r="H12" s="49">
        <v>917371</v>
      </c>
      <c r="I12" s="1" t="s">
        <v>10</v>
      </c>
    </row>
    <row r="13" spans="1:9" x14ac:dyDescent="0.15">
      <c r="A13" s="13" t="s">
        <v>11</v>
      </c>
      <c r="B13" s="48">
        <v>557</v>
      </c>
      <c r="C13" s="38">
        <v>109</v>
      </c>
      <c r="D13" s="38">
        <v>92</v>
      </c>
      <c r="E13" s="39">
        <v>316</v>
      </c>
    </row>
    <row r="14" spans="1:9" ht="12.75" thickBot="1" x14ac:dyDescent="0.2">
      <c r="A14" s="14" t="s">
        <v>59</v>
      </c>
      <c r="B14" s="26">
        <f>SUM(B8:B13)</f>
        <v>4977</v>
      </c>
      <c r="C14" s="27">
        <f>SUM(C8:C13)</f>
        <v>1253</v>
      </c>
      <c r="D14" s="27">
        <f>SUM(D8:D13)</f>
        <v>1166</v>
      </c>
      <c r="E14" s="28">
        <f>SUM(E8:E13)</f>
        <v>2280</v>
      </c>
    </row>
    <row r="15" spans="1:9" x14ac:dyDescent="0.15">
      <c r="A15" s="12" t="s">
        <v>13</v>
      </c>
      <c r="B15" s="34">
        <v>1209</v>
      </c>
      <c r="C15" s="35">
        <v>279</v>
      </c>
      <c r="D15" s="35">
        <v>212</v>
      </c>
      <c r="E15" s="36">
        <v>615</v>
      </c>
    </row>
    <row r="16" spans="1:9" x14ac:dyDescent="0.15">
      <c r="A16" s="13" t="s">
        <v>14</v>
      </c>
      <c r="B16" s="37">
        <v>2757</v>
      </c>
      <c r="C16" s="38">
        <v>567</v>
      </c>
      <c r="D16" s="38">
        <v>507</v>
      </c>
      <c r="E16" s="39">
        <v>1494</v>
      </c>
    </row>
    <row r="17" spans="1:5" x14ac:dyDescent="0.15">
      <c r="A17" s="13" t="s">
        <v>15</v>
      </c>
      <c r="B17" s="37">
        <v>1701</v>
      </c>
      <c r="C17" s="38">
        <v>424</v>
      </c>
      <c r="D17" s="38">
        <v>422</v>
      </c>
      <c r="E17" s="39">
        <v>781</v>
      </c>
    </row>
    <row r="18" spans="1:5" x14ac:dyDescent="0.15">
      <c r="A18" s="13" t="s">
        <v>16</v>
      </c>
      <c r="B18" s="37">
        <v>377</v>
      </c>
      <c r="C18" s="38">
        <v>75</v>
      </c>
      <c r="D18" s="38">
        <v>77</v>
      </c>
      <c r="E18" s="39">
        <v>222</v>
      </c>
    </row>
    <row r="19" spans="1:5" x14ac:dyDescent="0.15">
      <c r="A19" s="13" t="s">
        <v>17</v>
      </c>
      <c r="B19" s="37">
        <v>1803</v>
      </c>
      <c r="C19" s="38">
        <v>377</v>
      </c>
      <c r="D19" s="38">
        <v>360</v>
      </c>
      <c r="E19" s="39">
        <v>1007</v>
      </c>
    </row>
    <row r="20" spans="1:5" x14ac:dyDescent="0.15">
      <c r="A20" s="13" t="s">
        <v>18</v>
      </c>
      <c r="B20" s="37">
        <v>69</v>
      </c>
      <c r="C20" s="38">
        <v>18</v>
      </c>
      <c r="D20" s="38">
        <v>14</v>
      </c>
      <c r="E20" s="39">
        <v>37</v>
      </c>
    </row>
    <row r="21" spans="1:5" x14ac:dyDescent="0.15">
      <c r="A21" s="13" t="s">
        <v>19</v>
      </c>
      <c r="B21" s="37">
        <v>239</v>
      </c>
      <c r="C21" s="38">
        <v>51</v>
      </c>
      <c r="D21" s="38">
        <v>44</v>
      </c>
      <c r="E21" s="39">
        <v>130</v>
      </c>
    </row>
    <row r="22" spans="1:5" x14ac:dyDescent="0.15">
      <c r="A22" s="13" t="s">
        <v>24</v>
      </c>
      <c r="B22" s="37">
        <v>172</v>
      </c>
      <c r="C22" s="38">
        <v>43</v>
      </c>
      <c r="D22" s="38">
        <v>45</v>
      </c>
      <c r="E22" s="39">
        <v>74</v>
      </c>
    </row>
    <row r="23" spans="1:5" x14ac:dyDescent="0.15">
      <c r="A23" s="13" t="s">
        <v>27</v>
      </c>
      <c r="B23" s="37">
        <v>489</v>
      </c>
      <c r="C23" s="38">
        <v>91</v>
      </c>
      <c r="D23" s="38">
        <v>68</v>
      </c>
      <c r="E23" s="39">
        <v>314</v>
      </c>
    </row>
    <row r="24" spans="1:5" ht="12.75" thickBot="1" x14ac:dyDescent="0.2">
      <c r="A24" s="14" t="s">
        <v>60</v>
      </c>
      <c r="B24" s="26">
        <f>SUM(B15:B23)</f>
        <v>8816</v>
      </c>
      <c r="C24" s="27">
        <f>SUM(C15:C23)</f>
        <v>1925</v>
      </c>
      <c r="D24" s="27">
        <f>SUM(D15:D23)</f>
        <v>1749</v>
      </c>
      <c r="E24" s="28">
        <f>SUM(E15:E23)</f>
        <v>4674</v>
      </c>
    </row>
    <row r="25" spans="1:5" x14ac:dyDescent="0.15">
      <c r="A25" s="12" t="s">
        <v>20</v>
      </c>
      <c r="B25" s="34">
        <v>373</v>
      </c>
      <c r="C25" s="35">
        <v>56</v>
      </c>
      <c r="D25" s="35">
        <v>81</v>
      </c>
      <c r="E25" s="36">
        <v>231</v>
      </c>
    </row>
    <row r="26" spans="1:5" x14ac:dyDescent="0.15">
      <c r="A26" s="13" t="s">
        <v>21</v>
      </c>
      <c r="B26" s="37">
        <v>87</v>
      </c>
      <c r="C26" s="38">
        <v>9</v>
      </c>
      <c r="D26" s="38">
        <v>10</v>
      </c>
      <c r="E26" s="39">
        <v>56</v>
      </c>
    </row>
    <row r="27" spans="1:5" x14ac:dyDescent="0.15">
      <c r="A27" s="13" t="s">
        <v>22</v>
      </c>
      <c r="B27" s="37">
        <v>197</v>
      </c>
      <c r="C27" s="38">
        <v>17</v>
      </c>
      <c r="D27" s="38">
        <v>56</v>
      </c>
      <c r="E27" s="39">
        <v>77</v>
      </c>
    </row>
    <row r="28" spans="1:5" x14ac:dyDescent="0.15">
      <c r="A28" s="13" t="s">
        <v>23</v>
      </c>
      <c r="B28" s="37">
        <v>42</v>
      </c>
      <c r="C28" s="38">
        <v>7</v>
      </c>
      <c r="D28" s="38">
        <v>6</v>
      </c>
      <c r="E28" s="39">
        <v>26</v>
      </c>
    </row>
    <row r="29" spans="1:5" ht="12.75" thickBot="1" x14ac:dyDescent="0.2">
      <c r="A29" s="14" t="s">
        <v>61</v>
      </c>
      <c r="B29" s="26">
        <f>SUM(B25:B28)</f>
        <v>699</v>
      </c>
      <c r="C29" s="27">
        <f>SUM(C25:C28)</f>
        <v>89</v>
      </c>
      <c r="D29" s="27">
        <f>SUM(D25:D28)</f>
        <v>153</v>
      </c>
      <c r="E29" s="28">
        <f>SUM(E25:E28)</f>
        <v>390</v>
      </c>
    </row>
    <row r="30" spans="1:5" x14ac:dyDescent="0.15">
      <c r="A30" s="12" t="s">
        <v>25</v>
      </c>
      <c r="B30" s="34">
        <v>819</v>
      </c>
      <c r="C30" s="35">
        <v>186</v>
      </c>
      <c r="D30" s="35">
        <v>160</v>
      </c>
      <c r="E30" s="36">
        <v>415</v>
      </c>
    </row>
    <row r="31" spans="1:5" x14ac:dyDescent="0.15">
      <c r="A31" s="13" t="s">
        <v>26</v>
      </c>
      <c r="B31" s="37">
        <v>261</v>
      </c>
      <c r="C31" s="38">
        <v>62</v>
      </c>
      <c r="D31" s="38">
        <v>56</v>
      </c>
      <c r="E31" s="39">
        <v>102</v>
      </c>
    </row>
    <row r="32" spans="1:5" x14ac:dyDescent="0.15">
      <c r="A32" s="13" t="s">
        <v>28</v>
      </c>
      <c r="B32" s="37">
        <v>1433</v>
      </c>
      <c r="C32" s="38">
        <v>157</v>
      </c>
      <c r="D32" s="38">
        <v>255</v>
      </c>
      <c r="E32" s="39">
        <v>865</v>
      </c>
    </row>
    <row r="33" spans="1:5" x14ac:dyDescent="0.15">
      <c r="A33" s="13" t="s">
        <v>29</v>
      </c>
      <c r="B33" s="37">
        <v>409</v>
      </c>
      <c r="C33" s="38">
        <v>45</v>
      </c>
      <c r="D33" s="38">
        <v>36</v>
      </c>
      <c r="E33" s="39">
        <v>291</v>
      </c>
    </row>
    <row r="34" spans="1:5" ht="12.75" thickBot="1" x14ac:dyDescent="0.2">
      <c r="A34" s="14" t="s">
        <v>62</v>
      </c>
      <c r="B34" s="26">
        <f>SUM(B30:B33)</f>
        <v>2922</v>
      </c>
      <c r="C34" s="27">
        <f>SUM(C30:C33)</f>
        <v>450</v>
      </c>
      <c r="D34" s="27">
        <f>SUM(D30:D33)</f>
        <v>507</v>
      </c>
      <c r="E34" s="28">
        <f>SUM(E30:E33)</f>
        <v>1673</v>
      </c>
    </row>
    <row r="35" spans="1:5" x14ac:dyDescent="0.15">
      <c r="A35" s="12" t="s">
        <v>30</v>
      </c>
      <c r="B35" s="34">
        <v>168</v>
      </c>
      <c r="C35" s="35">
        <v>21</v>
      </c>
      <c r="D35" s="35">
        <v>26</v>
      </c>
      <c r="E35" s="36">
        <v>98</v>
      </c>
    </row>
    <row r="36" spans="1:5" x14ac:dyDescent="0.15">
      <c r="A36" s="13" t="s">
        <v>31</v>
      </c>
      <c r="B36" s="37">
        <v>226</v>
      </c>
      <c r="C36" s="38">
        <v>37</v>
      </c>
      <c r="D36" s="38">
        <v>37</v>
      </c>
      <c r="E36" s="39">
        <v>148</v>
      </c>
    </row>
    <row r="37" spans="1:5" x14ac:dyDescent="0.15">
      <c r="A37" s="13" t="s">
        <v>32</v>
      </c>
      <c r="B37" s="37">
        <v>48</v>
      </c>
      <c r="C37" s="38">
        <v>3</v>
      </c>
      <c r="D37" s="38">
        <v>6</v>
      </c>
      <c r="E37" s="39">
        <v>37</v>
      </c>
    </row>
    <row r="38" spans="1:5" x14ac:dyDescent="0.15">
      <c r="A38" s="13" t="s">
        <v>33</v>
      </c>
      <c r="B38" s="37">
        <v>718</v>
      </c>
      <c r="C38" s="38">
        <v>159</v>
      </c>
      <c r="D38" s="38">
        <v>174</v>
      </c>
      <c r="E38" s="39">
        <v>361</v>
      </c>
    </row>
    <row r="39" spans="1:5" x14ac:dyDescent="0.15">
      <c r="A39" s="13" t="s">
        <v>34</v>
      </c>
      <c r="B39" s="37">
        <v>183</v>
      </c>
      <c r="C39" s="38">
        <v>18</v>
      </c>
      <c r="D39" s="38">
        <v>15</v>
      </c>
      <c r="E39" s="39">
        <v>137</v>
      </c>
    </row>
    <row r="40" spans="1:5" x14ac:dyDescent="0.15">
      <c r="A40" s="13" t="s">
        <v>35</v>
      </c>
      <c r="B40" s="37">
        <v>47</v>
      </c>
      <c r="C40" s="38">
        <v>0</v>
      </c>
      <c r="D40" s="38">
        <v>1</v>
      </c>
      <c r="E40" s="39">
        <v>45</v>
      </c>
    </row>
    <row r="41" spans="1:5" ht="12.75" thickBot="1" x14ac:dyDescent="0.2">
      <c r="A41" s="14" t="s">
        <v>63</v>
      </c>
      <c r="B41" s="26">
        <f>SUM(B35:B40)</f>
        <v>1390</v>
      </c>
      <c r="C41" s="27">
        <f>SUM(C35:C40)</f>
        <v>238</v>
      </c>
      <c r="D41" s="27">
        <f>SUM(D35:D40)</f>
        <v>259</v>
      </c>
      <c r="E41" s="28">
        <f>SUM(E35:E40)</f>
        <v>826</v>
      </c>
    </row>
    <row r="42" spans="1:5" x14ac:dyDescent="0.15">
      <c r="A42" s="12" t="s">
        <v>36</v>
      </c>
      <c r="B42" s="34">
        <v>422</v>
      </c>
      <c r="C42" s="35">
        <v>108</v>
      </c>
      <c r="D42" s="35">
        <v>148</v>
      </c>
      <c r="E42" s="36">
        <v>144</v>
      </c>
    </row>
    <row r="43" spans="1:5" x14ac:dyDescent="0.15">
      <c r="A43" s="13" t="s">
        <v>37</v>
      </c>
      <c r="B43" s="37">
        <v>541</v>
      </c>
      <c r="C43" s="38">
        <v>93</v>
      </c>
      <c r="D43" s="38">
        <v>110</v>
      </c>
      <c r="E43" s="39">
        <v>313</v>
      </c>
    </row>
    <row r="44" spans="1:5" x14ac:dyDescent="0.15">
      <c r="A44" s="13" t="s">
        <v>38</v>
      </c>
      <c r="B44" s="37">
        <v>783</v>
      </c>
      <c r="C44" s="38">
        <v>163</v>
      </c>
      <c r="D44" s="38">
        <v>196</v>
      </c>
      <c r="E44" s="39">
        <v>365</v>
      </c>
    </row>
    <row r="45" spans="1:5" x14ac:dyDescent="0.15">
      <c r="A45" s="13" t="s">
        <v>39</v>
      </c>
      <c r="B45" s="37">
        <v>373</v>
      </c>
      <c r="C45" s="38">
        <v>92</v>
      </c>
      <c r="D45" s="38">
        <v>73</v>
      </c>
      <c r="E45" s="39">
        <v>183</v>
      </c>
    </row>
    <row r="46" spans="1:5" x14ac:dyDescent="0.15">
      <c r="A46" s="13" t="s">
        <v>40</v>
      </c>
      <c r="B46" s="37">
        <v>137</v>
      </c>
      <c r="C46" s="38">
        <v>29</v>
      </c>
      <c r="D46" s="38">
        <v>29</v>
      </c>
      <c r="E46" s="39">
        <v>75</v>
      </c>
    </row>
    <row r="47" spans="1:5" ht="12.75" thickBot="1" x14ac:dyDescent="0.2">
      <c r="A47" s="14" t="s">
        <v>64</v>
      </c>
      <c r="B47" s="26">
        <f>SUM(B42:B46)</f>
        <v>2256</v>
      </c>
      <c r="C47" s="27">
        <f>SUM(C42:C46)</f>
        <v>485</v>
      </c>
      <c r="D47" s="27">
        <f>SUM(D42:D46)</f>
        <v>556</v>
      </c>
      <c r="E47" s="28">
        <f>SUM(E42:E46)</f>
        <v>1080</v>
      </c>
    </row>
    <row r="48" spans="1:5" x14ac:dyDescent="0.15">
      <c r="A48" s="12" t="s">
        <v>41</v>
      </c>
      <c r="B48" s="34">
        <v>174</v>
      </c>
      <c r="C48" s="35">
        <v>28</v>
      </c>
      <c r="D48" s="35">
        <v>32</v>
      </c>
      <c r="E48" s="36">
        <v>112</v>
      </c>
    </row>
    <row r="49" spans="1:5" x14ac:dyDescent="0.15">
      <c r="A49" s="13" t="s">
        <v>42</v>
      </c>
      <c r="B49" s="37">
        <v>268</v>
      </c>
      <c r="C49" s="38">
        <v>19</v>
      </c>
      <c r="D49" s="38">
        <v>26</v>
      </c>
      <c r="E49" s="39">
        <v>209</v>
      </c>
    </row>
    <row r="50" spans="1:5" x14ac:dyDescent="0.15">
      <c r="A50" s="13" t="s">
        <v>43</v>
      </c>
      <c r="B50" s="37">
        <v>240</v>
      </c>
      <c r="C50" s="38">
        <v>66</v>
      </c>
      <c r="D50" s="38">
        <v>52</v>
      </c>
      <c r="E50" s="39">
        <v>112</v>
      </c>
    </row>
    <row r="51" spans="1:5" x14ac:dyDescent="0.15">
      <c r="A51" s="13" t="s">
        <v>44</v>
      </c>
      <c r="B51" s="37">
        <v>117</v>
      </c>
      <c r="C51" s="38">
        <v>31</v>
      </c>
      <c r="D51" s="38">
        <v>27</v>
      </c>
      <c r="E51" s="39">
        <v>56</v>
      </c>
    </row>
    <row r="52" spans="1:5" ht="12.75" thickBot="1" x14ac:dyDescent="0.2">
      <c r="A52" s="14" t="s">
        <v>65</v>
      </c>
      <c r="B52" s="26">
        <f>SUM(B48:B51)</f>
        <v>799</v>
      </c>
      <c r="C52" s="27">
        <f>SUM(C48:C51)</f>
        <v>144</v>
      </c>
      <c r="D52" s="27">
        <f>SUM(D48:D51)</f>
        <v>137</v>
      </c>
      <c r="E52" s="28">
        <f>SUM(E48:E51)</f>
        <v>489</v>
      </c>
    </row>
    <row r="53" spans="1:5" x14ac:dyDescent="0.15">
      <c r="A53" s="12" t="s">
        <v>45</v>
      </c>
      <c r="B53" s="34">
        <v>602</v>
      </c>
      <c r="C53" s="35">
        <v>137</v>
      </c>
      <c r="D53" s="35">
        <v>129</v>
      </c>
      <c r="E53" s="36">
        <v>281</v>
      </c>
    </row>
    <row r="54" spans="1:5" x14ac:dyDescent="0.15">
      <c r="A54" s="13" t="s">
        <v>46</v>
      </c>
      <c r="B54" s="37">
        <v>125</v>
      </c>
      <c r="C54" s="38">
        <v>29</v>
      </c>
      <c r="D54" s="38">
        <v>20</v>
      </c>
      <c r="E54" s="39">
        <v>71</v>
      </c>
    </row>
    <row r="55" spans="1:5" x14ac:dyDescent="0.15">
      <c r="A55" s="13" t="s">
        <v>47</v>
      </c>
      <c r="B55" s="37">
        <v>277</v>
      </c>
      <c r="C55" s="38">
        <v>35</v>
      </c>
      <c r="D55" s="38">
        <v>41</v>
      </c>
      <c r="E55" s="39">
        <v>188</v>
      </c>
    </row>
    <row r="56" spans="1:5" x14ac:dyDescent="0.15">
      <c r="A56" s="13" t="s">
        <v>48</v>
      </c>
      <c r="B56" s="37">
        <v>1480</v>
      </c>
      <c r="C56" s="38">
        <v>314</v>
      </c>
      <c r="D56" s="38">
        <v>321</v>
      </c>
      <c r="E56" s="39">
        <v>734</v>
      </c>
    </row>
    <row r="57" spans="1:5" x14ac:dyDescent="0.15">
      <c r="A57" s="13" t="s">
        <v>49</v>
      </c>
      <c r="B57" s="37">
        <v>412</v>
      </c>
      <c r="C57" s="38">
        <v>84</v>
      </c>
      <c r="D57" s="38">
        <v>46</v>
      </c>
      <c r="E57" s="39">
        <v>204</v>
      </c>
    </row>
    <row r="58" spans="1:5" x14ac:dyDescent="0.15">
      <c r="A58" s="13" t="s">
        <v>50</v>
      </c>
      <c r="B58" s="37">
        <v>625</v>
      </c>
      <c r="C58" s="38">
        <v>98</v>
      </c>
      <c r="D58" s="38">
        <v>106</v>
      </c>
      <c r="E58" s="39">
        <v>361</v>
      </c>
    </row>
    <row r="59" spans="1:5" x14ac:dyDescent="0.15">
      <c r="A59" s="13" t="s">
        <v>51</v>
      </c>
      <c r="B59" s="40">
        <v>646</v>
      </c>
      <c r="C59" s="41">
        <v>147</v>
      </c>
      <c r="D59" s="41">
        <v>148</v>
      </c>
      <c r="E59" s="42">
        <v>330</v>
      </c>
    </row>
    <row r="60" spans="1:5" ht="12.75" thickBot="1" x14ac:dyDescent="0.2">
      <c r="A60" s="14" t="s">
        <v>66</v>
      </c>
      <c r="B60" s="26">
        <f>SUM(B53:B59)</f>
        <v>4167</v>
      </c>
      <c r="C60" s="27">
        <f>SUM(C53:C59)</f>
        <v>844</v>
      </c>
      <c r="D60" s="27">
        <f>SUM(D53:D59)</f>
        <v>811</v>
      </c>
      <c r="E60" s="28">
        <f>SUM(E53:E59)</f>
        <v>2169</v>
      </c>
    </row>
    <row r="61" spans="1:5" ht="12.75" thickBot="1" x14ac:dyDescent="0.2">
      <c r="A61" s="15" t="s">
        <v>52</v>
      </c>
      <c r="B61" s="43">
        <v>142</v>
      </c>
      <c r="C61" s="44">
        <v>14</v>
      </c>
      <c r="D61" s="44">
        <v>8</v>
      </c>
      <c r="E61" s="45">
        <v>100</v>
      </c>
    </row>
    <row r="62" spans="1:5" ht="13.5" thickTop="1" thickBot="1" x14ac:dyDescent="0.2">
      <c r="A62" s="16" t="s">
        <v>67</v>
      </c>
      <c r="B62" s="17">
        <f>B5+B14+B24+B29+B34+B41+B47+B52+B60+B61</f>
        <v>66207</v>
      </c>
      <c r="C62" s="21">
        <f>C5+C14+C24+C29+C34+C41+C47+C52+C60+C61</f>
        <v>20917</v>
      </c>
      <c r="D62" s="21">
        <f>D5+D14+D24+D29+D34+D41+D47+D52+D60+D61</f>
        <v>21079</v>
      </c>
      <c r="E62" s="22">
        <f>E5+E14+E24+E29+E34+E41+E47+E52+E60+E61</f>
        <v>22002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G38" sqref="G3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80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38828</v>
      </c>
      <c r="C5" s="32">
        <v>14867</v>
      </c>
      <c r="D5" s="32">
        <v>15276</v>
      </c>
      <c r="E5" s="33">
        <v>8086</v>
      </c>
    </row>
    <row r="6" spans="1:9" ht="13.5" thickTop="1" thickBot="1" x14ac:dyDescent="0.2">
      <c r="A6" s="10" t="s">
        <v>58</v>
      </c>
      <c r="B6" s="18">
        <f>SUM(B62,-B5)</f>
        <v>26838</v>
      </c>
      <c r="C6" s="19">
        <f>SUM(C62,-C5)</f>
        <v>5804</v>
      </c>
      <c r="D6" s="19">
        <f>SUM(D62,-D5)</f>
        <v>5694</v>
      </c>
      <c r="E6" s="20">
        <f>SUM(E62,-E5)</f>
        <v>13712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7.1404571171325953E-2</v>
      </c>
    </row>
    <row r="8" spans="1:9" x14ac:dyDescent="0.15">
      <c r="A8" s="12" t="s">
        <v>2</v>
      </c>
      <c r="B8" s="47">
        <v>485</v>
      </c>
      <c r="C8" s="35">
        <v>134</v>
      </c>
      <c r="D8" s="35">
        <v>106</v>
      </c>
      <c r="E8" s="36">
        <v>235</v>
      </c>
      <c r="G8" s="1" t="s">
        <v>6</v>
      </c>
      <c r="H8" s="6">
        <f>H11/H12</f>
        <v>2.28025745052646E-2</v>
      </c>
    </row>
    <row r="9" spans="1:9" x14ac:dyDescent="0.15">
      <c r="A9" s="13" t="s">
        <v>3</v>
      </c>
      <c r="B9" s="48">
        <v>2129</v>
      </c>
      <c r="C9" s="38">
        <v>629</v>
      </c>
      <c r="D9" s="38">
        <v>653</v>
      </c>
      <c r="E9" s="39">
        <v>757</v>
      </c>
    </row>
    <row r="10" spans="1:9" x14ac:dyDescent="0.15">
      <c r="A10" s="13" t="s">
        <v>5</v>
      </c>
      <c r="B10" s="48">
        <v>1011</v>
      </c>
      <c r="C10" s="38">
        <v>268</v>
      </c>
      <c r="D10" s="38">
        <v>232</v>
      </c>
      <c r="E10" s="39">
        <v>425</v>
      </c>
      <c r="G10" s="1" t="s">
        <v>9</v>
      </c>
      <c r="H10" s="7">
        <f>B62</f>
        <v>65666</v>
      </c>
      <c r="I10" s="1" t="s">
        <v>10</v>
      </c>
    </row>
    <row r="11" spans="1:9" x14ac:dyDescent="0.15">
      <c r="A11" s="13" t="s">
        <v>7</v>
      </c>
      <c r="B11" s="48">
        <v>242</v>
      </c>
      <c r="C11" s="38">
        <v>55</v>
      </c>
      <c r="D11" s="38">
        <v>49</v>
      </c>
      <c r="E11" s="39">
        <v>117</v>
      </c>
      <c r="G11" s="1" t="s">
        <v>12</v>
      </c>
      <c r="H11" s="7">
        <f>D62</f>
        <v>20970</v>
      </c>
      <c r="I11" s="1" t="s">
        <v>10</v>
      </c>
    </row>
    <row r="12" spans="1:9" x14ac:dyDescent="0.15">
      <c r="A12" s="13" t="s">
        <v>8</v>
      </c>
      <c r="B12" s="48">
        <v>580</v>
      </c>
      <c r="C12" s="38">
        <v>81</v>
      </c>
      <c r="D12" s="38">
        <v>99</v>
      </c>
      <c r="E12" s="39">
        <v>389</v>
      </c>
      <c r="G12" s="1" t="s">
        <v>82</v>
      </c>
      <c r="H12" s="49">
        <v>919633</v>
      </c>
      <c r="I12" s="1" t="s">
        <v>10</v>
      </c>
    </row>
    <row r="13" spans="1:9" x14ac:dyDescent="0.15">
      <c r="A13" s="13" t="s">
        <v>11</v>
      </c>
      <c r="B13" s="48">
        <v>584</v>
      </c>
      <c r="C13" s="38">
        <v>111</v>
      </c>
      <c r="D13" s="38">
        <v>117</v>
      </c>
      <c r="E13" s="39">
        <v>338</v>
      </c>
    </row>
    <row r="14" spans="1:9" ht="12.75" thickBot="1" x14ac:dyDescent="0.2">
      <c r="A14" s="14" t="s">
        <v>59</v>
      </c>
      <c r="B14" s="26">
        <f>SUM(B8:B13)</f>
        <v>5031</v>
      </c>
      <c r="C14" s="27">
        <f>SUM(C8:C13)</f>
        <v>1278</v>
      </c>
      <c r="D14" s="27">
        <f>SUM(D8:D13)</f>
        <v>1256</v>
      </c>
      <c r="E14" s="28">
        <f>SUM(E8:E13)</f>
        <v>2261</v>
      </c>
    </row>
    <row r="15" spans="1:9" x14ac:dyDescent="0.15">
      <c r="A15" s="12" t="s">
        <v>13</v>
      </c>
      <c r="B15" s="34">
        <v>1219</v>
      </c>
      <c r="C15" s="35">
        <v>267</v>
      </c>
      <c r="D15" s="35">
        <v>216</v>
      </c>
      <c r="E15" s="36">
        <v>629</v>
      </c>
    </row>
    <row r="16" spans="1:9" x14ac:dyDescent="0.15">
      <c r="A16" s="13" t="s">
        <v>14</v>
      </c>
      <c r="B16" s="37">
        <v>2731</v>
      </c>
      <c r="C16" s="38">
        <v>665</v>
      </c>
      <c r="D16" s="38">
        <v>558</v>
      </c>
      <c r="E16" s="39">
        <v>1335</v>
      </c>
    </row>
    <row r="17" spans="1:5" x14ac:dyDescent="0.15">
      <c r="A17" s="13" t="s">
        <v>15</v>
      </c>
      <c r="B17" s="37">
        <v>1672</v>
      </c>
      <c r="C17" s="38">
        <v>387</v>
      </c>
      <c r="D17" s="38">
        <v>395</v>
      </c>
      <c r="E17" s="39">
        <v>818</v>
      </c>
    </row>
    <row r="18" spans="1:5" x14ac:dyDescent="0.15">
      <c r="A18" s="13" t="s">
        <v>16</v>
      </c>
      <c r="B18" s="37">
        <v>396</v>
      </c>
      <c r="C18" s="38">
        <v>67</v>
      </c>
      <c r="D18" s="38">
        <v>76</v>
      </c>
      <c r="E18" s="39">
        <v>232</v>
      </c>
    </row>
    <row r="19" spans="1:5" x14ac:dyDescent="0.15">
      <c r="A19" s="13" t="s">
        <v>17</v>
      </c>
      <c r="B19" s="37">
        <v>1785</v>
      </c>
      <c r="C19" s="38">
        <v>353</v>
      </c>
      <c r="D19" s="38">
        <v>354</v>
      </c>
      <c r="E19" s="39">
        <v>1002</v>
      </c>
    </row>
    <row r="20" spans="1:5" x14ac:dyDescent="0.15">
      <c r="A20" s="13" t="s">
        <v>18</v>
      </c>
      <c r="B20" s="37">
        <v>65</v>
      </c>
      <c r="C20" s="38">
        <v>16</v>
      </c>
      <c r="D20" s="38">
        <v>17</v>
      </c>
      <c r="E20" s="39">
        <v>31</v>
      </c>
    </row>
    <row r="21" spans="1:5" x14ac:dyDescent="0.15">
      <c r="A21" s="13" t="s">
        <v>19</v>
      </c>
      <c r="B21" s="37">
        <v>178</v>
      </c>
      <c r="C21" s="38">
        <v>39</v>
      </c>
      <c r="D21" s="38">
        <v>30</v>
      </c>
      <c r="E21" s="39">
        <v>104</v>
      </c>
    </row>
    <row r="22" spans="1:5" x14ac:dyDescent="0.15">
      <c r="A22" s="13" t="s">
        <v>24</v>
      </c>
      <c r="B22" s="37">
        <v>142</v>
      </c>
      <c r="C22" s="38">
        <v>35</v>
      </c>
      <c r="D22" s="38">
        <v>52</v>
      </c>
      <c r="E22" s="39">
        <v>52</v>
      </c>
    </row>
    <row r="23" spans="1:5" x14ac:dyDescent="0.15">
      <c r="A23" s="13" t="s">
        <v>27</v>
      </c>
      <c r="B23" s="37">
        <v>513</v>
      </c>
      <c r="C23" s="38">
        <v>96</v>
      </c>
      <c r="D23" s="38">
        <v>66</v>
      </c>
      <c r="E23" s="39">
        <v>330</v>
      </c>
    </row>
    <row r="24" spans="1:5" ht="12.75" thickBot="1" x14ac:dyDescent="0.2">
      <c r="A24" s="14" t="s">
        <v>60</v>
      </c>
      <c r="B24" s="26">
        <f>SUM(B15:B23)</f>
        <v>8701</v>
      </c>
      <c r="C24" s="27">
        <f>SUM(C15:C23)</f>
        <v>1925</v>
      </c>
      <c r="D24" s="27">
        <f>SUM(D15:D23)</f>
        <v>1764</v>
      </c>
      <c r="E24" s="28">
        <f>SUM(E15:E23)</f>
        <v>4533</v>
      </c>
    </row>
    <row r="25" spans="1:5" x14ac:dyDescent="0.15">
      <c r="A25" s="12" t="s">
        <v>20</v>
      </c>
      <c r="B25" s="34">
        <v>339</v>
      </c>
      <c r="C25" s="35">
        <v>57</v>
      </c>
      <c r="D25" s="35">
        <v>61</v>
      </c>
      <c r="E25" s="36">
        <v>210</v>
      </c>
    </row>
    <row r="26" spans="1:5" x14ac:dyDescent="0.15">
      <c r="A26" s="13" t="s">
        <v>21</v>
      </c>
      <c r="B26" s="37">
        <v>96</v>
      </c>
      <c r="C26" s="38">
        <v>16</v>
      </c>
      <c r="D26" s="38">
        <v>25</v>
      </c>
      <c r="E26" s="39">
        <v>43</v>
      </c>
    </row>
    <row r="27" spans="1:5" x14ac:dyDescent="0.15">
      <c r="A27" s="13" t="s">
        <v>22</v>
      </c>
      <c r="B27" s="37">
        <v>207</v>
      </c>
      <c r="C27" s="38">
        <v>23</v>
      </c>
      <c r="D27" s="38">
        <v>58</v>
      </c>
      <c r="E27" s="39">
        <v>93</v>
      </c>
    </row>
    <row r="28" spans="1:5" x14ac:dyDescent="0.15">
      <c r="A28" s="13" t="s">
        <v>23</v>
      </c>
      <c r="B28" s="37">
        <v>63</v>
      </c>
      <c r="C28" s="38">
        <v>16</v>
      </c>
      <c r="D28" s="38">
        <v>19</v>
      </c>
      <c r="E28" s="39">
        <v>20</v>
      </c>
    </row>
    <row r="29" spans="1:5" ht="12.75" thickBot="1" x14ac:dyDescent="0.2">
      <c r="A29" s="14" t="s">
        <v>61</v>
      </c>
      <c r="B29" s="26">
        <f>SUM(B25:B28)</f>
        <v>705</v>
      </c>
      <c r="C29" s="27">
        <f>SUM(C25:C28)</f>
        <v>112</v>
      </c>
      <c r="D29" s="27">
        <f>SUM(D25:D28)</f>
        <v>163</v>
      </c>
      <c r="E29" s="28">
        <f>SUM(E25:E28)</f>
        <v>366</v>
      </c>
    </row>
    <row r="30" spans="1:5" x14ac:dyDescent="0.15">
      <c r="A30" s="12" t="s">
        <v>25</v>
      </c>
      <c r="B30" s="34">
        <v>781</v>
      </c>
      <c r="C30" s="35">
        <v>186</v>
      </c>
      <c r="D30" s="35">
        <v>157</v>
      </c>
      <c r="E30" s="36">
        <v>387</v>
      </c>
    </row>
    <row r="31" spans="1:5" x14ac:dyDescent="0.15">
      <c r="A31" s="13" t="s">
        <v>26</v>
      </c>
      <c r="B31" s="37">
        <v>294</v>
      </c>
      <c r="C31" s="38">
        <v>68</v>
      </c>
      <c r="D31" s="38">
        <v>55</v>
      </c>
      <c r="E31" s="39">
        <v>122</v>
      </c>
    </row>
    <row r="32" spans="1:5" x14ac:dyDescent="0.15">
      <c r="A32" s="13" t="s">
        <v>28</v>
      </c>
      <c r="B32" s="37">
        <v>1451</v>
      </c>
      <c r="C32" s="38">
        <v>196</v>
      </c>
      <c r="D32" s="38">
        <v>299</v>
      </c>
      <c r="E32" s="39">
        <v>826</v>
      </c>
    </row>
    <row r="33" spans="1:5" x14ac:dyDescent="0.15">
      <c r="A33" s="13" t="s">
        <v>29</v>
      </c>
      <c r="B33" s="37">
        <v>427</v>
      </c>
      <c r="C33" s="38">
        <v>35</v>
      </c>
      <c r="D33" s="38">
        <v>39</v>
      </c>
      <c r="E33" s="39">
        <v>321</v>
      </c>
    </row>
    <row r="34" spans="1:5" ht="12.75" thickBot="1" x14ac:dyDescent="0.2">
      <c r="A34" s="14" t="s">
        <v>62</v>
      </c>
      <c r="B34" s="26">
        <f>SUM(B30:B33)</f>
        <v>2953</v>
      </c>
      <c r="C34" s="27">
        <f>SUM(C30:C33)</f>
        <v>485</v>
      </c>
      <c r="D34" s="27">
        <f>SUM(D30:D33)</f>
        <v>550</v>
      </c>
      <c r="E34" s="28">
        <f>SUM(E30:E33)</f>
        <v>1656</v>
      </c>
    </row>
    <row r="35" spans="1:5" x14ac:dyDescent="0.15">
      <c r="A35" s="12" t="s">
        <v>30</v>
      </c>
      <c r="B35" s="34">
        <v>167</v>
      </c>
      <c r="C35" s="35">
        <v>23</v>
      </c>
      <c r="D35" s="35">
        <v>33</v>
      </c>
      <c r="E35" s="36">
        <v>92</v>
      </c>
    </row>
    <row r="36" spans="1:5" x14ac:dyDescent="0.15">
      <c r="A36" s="13" t="s">
        <v>31</v>
      </c>
      <c r="B36" s="37">
        <v>210</v>
      </c>
      <c r="C36" s="38">
        <v>43</v>
      </c>
      <c r="D36" s="38">
        <v>39</v>
      </c>
      <c r="E36" s="39">
        <v>123</v>
      </c>
    </row>
    <row r="37" spans="1:5" x14ac:dyDescent="0.15">
      <c r="A37" s="13" t="s">
        <v>32</v>
      </c>
      <c r="B37" s="37">
        <v>47</v>
      </c>
      <c r="C37" s="38">
        <v>7</v>
      </c>
      <c r="D37" s="38">
        <v>9</v>
      </c>
      <c r="E37" s="39">
        <v>30</v>
      </c>
    </row>
    <row r="38" spans="1:5" x14ac:dyDescent="0.15">
      <c r="A38" s="13" t="s">
        <v>33</v>
      </c>
      <c r="B38" s="37">
        <v>711</v>
      </c>
      <c r="C38" s="38">
        <v>172</v>
      </c>
      <c r="D38" s="38">
        <v>202</v>
      </c>
      <c r="E38" s="39">
        <v>316</v>
      </c>
    </row>
    <row r="39" spans="1:5" x14ac:dyDescent="0.15">
      <c r="A39" s="13" t="s">
        <v>34</v>
      </c>
      <c r="B39" s="37">
        <v>148</v>
      </c>
      <c r="C39" s="38">
        <v>8</v>
      </c>
      <c r="D39" s="38">
        <v>7</v>
      </c>
      <c r="E39" s="39">
        <v>120</v>
      </c>
    </row>
    <row r="40" spans="1:5" x14ac:dyDescent="0.15">
      <c r="A40" s="13" t="s">
        <v>35</v>
      </c>
      <c r="B40" s="37">
        <v>33</v>
      </c>
      <c r="C40" s="38">
        <v>3</v>
      </c>
      <c r="D40" s="38">
        <v>3</v>
      </c>
      <c r="E40" s="39">
        <v>25</v>
      </c>
    </row>
    <row r="41" spans="1:5" ht="12.75" thickBot="1" x14ac:dyDescent="0.2">
      <c r="A41" s="14" t="s">
        <v>63</v>
      </c>
      <c r="B41" s="26">
        <f>SUM(B35:B40)</f>
        <v>1316</v>
      </c>
      <c r="C41" s="27">
        <f>SUM(C35:C40)</f>
        <v>256</v>
      </c>
      <c r="D41" s="27">
        <f>SUM(D35:D40)</f>
        <v>293</v>
      </c>
      <c r="E41" s="28">
        <f>SUM(E35:E40)</f>
        <v>706</v>
      </c>
    </row>
    <row r="42" spans="1:5" x14ac:dyDescent="0.15">
      <c r="A42" s="12" t="s">
        <v>36</v>
      </c>
      <c r="B42" s="34">
        <v>488</v>
      </c>
      <c r="C42" s="35">
        <v>127</v>
      </c>
      <c r="D42" s="35">
        <v>145</v>
      </c>
      <c r="E42" s="36">
        <v>191</v>
      </c>
    </row>
    <row r="43" spans="1:5" x14ac:dyDescent="0.15">
      <c r="A43" s="13" t="s">
        <v>37</v>
      </c>
      <c r="B43" s="37">
        <v>606</v>
      </c>
      <c r="C43" s="38">
        <v>101</v>
      </c>
      <c r="D43" s="38">
        <v>132</v>
      </c>
      <c r="E43" s="39">
        <v>339</v>
      </c>
    </row>
    <row r="44" spans="1:5" x14ac:dyDescent="0.15">
      <c r="A44" s="13" t="s">
        <v>38</v>
      </c>
      <c r="B44" s="37">
        <v>812</v>
      </c>
      <c r="C44" s="38">
        <v>178</v>
      </c>
      <c r="D44" s="38">
        <v>180</v>
      </c>
      <c r="E44" s="39">
        <v>388</v>
      </c>
    </row>
    <row r="45" spans="1:5" x14ac:dyDescent="0.15">
      <c r="A45" s="13" t="s">
        <v>39</v>
      </c>
      <c r="B45" s="37">
        <v>328</v>
      </c>
      <c r="C45" s="38">
        <v>89</v>
      </c>
      <c r="D45" s="38">
        <v>72</v>
      </c>
      <c r="E45" s="39">
        <v>150</v>
      </c>
    </row>
    <row r="46" spans="1:5" x14ac:dyDescent="0.15">
      <c r="A46" s="13" t="s">
        <v>40</v>
      </c>
      <c r="B46" s="37">
        <v>160</v>
      </c>
      <c r="C46" s="38">
        <v>41</v>
      </c>
      <c r="D46" s="38">
        <v>39</v>
      </c>
      <c r="E46" s="39">
        <v>76</v>
      </c>
    </row>
    <row r="47" spans="1:5" ht="12.75" thickBot="1" x14ac:dyDescent="0.2">
      <c r="A47" s="14" t="s">
        <v>64</v>
      </c>
      <c r="B47" s="26">
        <f>SUM(B42:B46)</f>
        <v>2394</v>
      </c>
      <c r="C47" s="27">
        <f>SUM(C42:C46)</f>
        <v>536</v>
      </c>
      <c r="D47" s="27">
        <f>SUM(D42:D46)</f>
        <v>568</v>
      </c>
      <c r="E47" s="28">
        <f>SUM(E42:E46)</f>
        <v>1144</v>
      </c>
    </row>
    <row r="48" spans="1:5" x14ac:dyDescent="0.15">
      <c r="A48" s="12" t="s">
        <v>41</v>
      </c>
      <c r="B48" s="34">
        <v>146</v>
      </c>
      <c r="C48" s="35">
        <v>17</v>
      </c>
      <c r="D48" s="35">
        <v>16</v>
      </c>
      <c r="E48" s="36">
        <v>110</v>
      </c>
    </row>
    <row r="49" spans="1:5" x14ac:dyDescent="0.15">
      <c r="A49" s="13" t="s">
        <v>42</v>
      </c>
      <c r="B49" s="37">
        <v>303</v>
      </c>
      <c r="C49" s="38">
        <v>26</v>
      </c>
      <c r="D49" s="38">
        <v>34</v>
      </c>
      <c r="E49" s="39">
        <v>235</v>
      </c>
    </row>
    <row r="50" spans="1:5" x14ac:dyDescent="0.15">
      <c r="A50" s="13" t="s">
        <v>43</v>
      </c>
      <c r="B50" s="37">
        <v>276</v>
      </c>
      <c r="C50" s="38">
        <v>87</v>
      </c>
      <c r="D50" s="38">
        <v>75</v>
      </c>
      <c r="E50" s="39">
        <v>105</v>
      </c>
    </row>
    <row r="51" spans="1:5" x14ac:dyDescent="0.15">
      <c r="A51" s="13" t="s">
        <v>44</v>
      </c>
      <c r="B51" s="37">
        <v>139</v>
      </c>
      <c r="C51" s="38">
        <v>28</v>
      </c>
      <c r="D51" s="38">
        <v>14</v>
      </c>
      <c r="E51" s="39">
        <v>94</v>
      </c>
    </row>
    <row r="52" spans="1:5" ht="12.75" thickBot="1" x14ac:dyDescent="0.2">
      <c r="A52" s="14" t="s">
        <v>65</v>
      </c>
      <c r="B52" s="26">
        <f>SUM(B48:B51)</f>
        <v>864</v>
      </c>
      <c r="C52" s="27">
        <f>SUM(C48:C51)</f>
        <v>158</v>
      </c>
      <c r="D52" s="27">
        <f>SUM(D48:D51)</f>
        <v>139</v>
      </c>
      <c r="E52" s="28">
        <f>SUM(E48:E51)</f>
        <v>544</v>
      </c>
    </row>
    <row r="53" spans="1:5" x14ac:dyDescent="0.15">
      <c r="A53" s="12" t="s">
        <v>45</v>
      </c>
      <c r="B53" s="34">
        <v>595</v>
      </c>
      <c r="C53" s="35">
        <v>136</v>
      </c>
      <c r="D53" s="35">
        <v>136</v>
      </c>
      <c r="E53" s="36">
        <v>272</v>
      </c>
    </row>
    <row r="54" spans="1:5" x14ac:dyDescent="0.15">
      <c r="A54" s="13" t="s">
        <v>46</v>
      </c>
      <c r="B54" s="37">
        <v>157</v>
      </c>
      <c r="C54" s="38">
        <v>33</v>
      </c>
      <c r="D54" s="38">
        <v>33</v>
      </c>
      <c r="E54" s="39">
        <v>78</v>
      </c>
    </row>
    <row r="55" spans="1:5" x14ac:dyDescent="0.15">
      <c r="A55" s="13" t="s">
        <v>47</v>
      </c>
      <c r="B55" s="37">
        <v>343</v>
      </c>
      <c r="C55" s="38">
        <v>33</v>
      </c>
      <c r="D55" s="38">
        <v>50</v>
      </c>
      <c r="E55" s="39">
        <v>247</v>
      </c>
    </row>
    <row r="56" spans="1:5" x14ac:dyDescent="0.15">
      <c r="A56" s="13" t="s">
        <v>48</v>
      </c>
      <c r="B56" s="37">
        <v>1704</v>
      </c>
      <c r="C56" s="38">
        <v>411</v>
      </c>
      <c r="D56" s="38">
        <v>367</v>
      </c>
      <c r="E56" s="39">
        <v>823</v>
      </c>
    </row>
    <row r="57" spans="1:5" x14ac:dyDescent="0.15">
      <c r="A57" s="13" t="s">
        <v>49</v>
      </c>
      <c r="B57" s="37">
        <v>445</v>
      </c>
      <c r="C57" s="38">
        <v>99</v>
      </c>
      <c r="D57" s="38">
        <v>81</v>
      </c>
      <c r="E57" s="39">
        <v>189</v>
      </c>
    </row>
    <row r="58" spans="1:5" x14ac:dyDescent="0.15">
      <c r="A58" s="13" t="s">
        <v>50</v>
      </c>
      <c r="B58" s="37">
        <v>669</v>
      </c>
      <c r="C58" s="38">
        <v>112</v>
      </c>
      <c r="D58" s="38">
        <v>132</v>
      </c>
      <c r="E58" s="39">
        <v>374</v>
      </c>
    </row>
    <row r="59" spans="1:5" x14ac:dyDescent="0.15">
      <c r="A59" s="13" t="s">
        <v>51</v>
      </c>
      <c r="B59" s="40">
        <v>731</v>
      </c>
      <c r="C59" s="41">
        <v>198</v>
      </c>
      <c r="D59" s="41">
        <v>151</v>
      </c>
      <c r="E59" s="42">
        <v>353</v>
      </c>
    </row>
    <row r="60" spans="1:5" ht="12.75" thickBot="1" x14ac:dyDescent="0.2">
      <c r="A60" s="14" t="s">
        <v>66</v>
      </c>
      <c r="B60" s="26">
        <f>SUM(B53:B59)</f>
        <v>4644</v>
      </c>
      <c r="C60" s="27">
        <f>SUM(C53:C59)</f>
        <v>1022</v>
      </c>
      <c r="D60" s="27">
        <f>SUM(D53:D59)</f>
        <v>950</v>
      </c>
      <c r="E60" s="28">
        <f>SUM(E53:E59)</f>
        <v>2336</v>
      </c>
    </row>
    <row r="61" spans="1:5" ht="12.75" thickBot="1" x14ac:dyDescent="0.2">
      <c r="A61" s="15" t="s">
        <v>52</v>
      </c>
      <c r="B61" s="43">
        <v>230</v>
      </c>
      <c r="C61" s="44">
        <v>32</v>
      </c>
      <c r="D61" s="44">
        <v>11</v>
      </c>
      <c r="E61" s="45">
        <v>166</v>
      </c>
    </row>
    <row r="62" spans="1:5" ht="13.5" thickTop="1" thickBot="1" x14ac:dyDescent="0.2">
      <c r="A62" s="16" t="s">
        <v>67</v>
      </c>
      <c r="B62" s="17">
        <f>B5+B14+B24+B29+B34+B41+B47+B52+B60+B61</f>
        <v>65666</v>
      </c>
      <c r="C62" s="21">
        <f>C5+C14+C24+C29+C34+C41+C47+C52+C60+C61</f>
        <v>20671</v>
      </c>
      <c r="D62" s="21">
        <f>D5+D14+D24+D29+D34+D41+D47+D52+D60+D61</f>
        <v>20970</v>
      </c>
      <c r="E62" s="22">
        <f>E5+E14+E24+E29+E34+E41+E47+E52+E60+E61</f>
        <v>21798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38" sqref="H3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84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34672</v>
      </c>
      <c r="C5" s="32">
        <v>12982</v>
      </c>
      <c r="D5" s="32">
        <v>13503</v>
      </c>
      <c r="E5" s="33">
        <v>7600</v>
      </c>
    </row>
    <row r="6" spans="1:9" ht="13.5" thickTop="1" thickBot="1" x14ac:dyDescent="0.2">
      <c r="A6" s="10" t="s">
        <v>58</v>
      </c>
      <c r="B6" s="18">
        <f>SUM(B62,-B5)</f>
        <v>25979</v>
      </c>
      <c r="C6" s="19">
        <f>SUM(C62,-C5)</f>
        <v>5619</v>
      </c>
      <c r="D6" s="19">
        <f>SUM(D62,-D5)</f>
        <v>5437</v>
      </c>
      <c r="E6" s="20">
        <f>SUM(E62,-E5)</f>
        <v>13016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6.6002265695820003E-2</v>
      </c>
    </row>
    <row r="8" spans="1:9" x14ac:dyDescent="0.15">
      <c r="A8" s="12" t="s">
        <v>2</v>
      </c>
      <c r="B8" s="47">
        <v>416</v>
      </c>
      <c r="C8" s="35">
        <v>114</v>
      </c>
      <c r="D8" s="35">
        <v>99</v>
      </c>
      <c r="E8" s="36">
        <v>193</v>
      </c>
      <c r="G8" s="1" t="s">
        <v>6</v>
      </c>
      <c r="H8" s="6">
        <f>H11/H12</f>
        <v>2.0611084933122796E-2</v>
      </c>
    </row>
    <row r="9" spans="1:9" x14ac:dyDescent="0.15">
      <c r="A9" s="13" t="s">
        <v>3</v>
      </c>
      <c r="B9" s="48">
        <v>1898</v>
      </c>
      <c r="C9" s="38">
        <v>557</v>
      </c>
      <c r="D9" s="38">
        <v>557</v>
      </c>
      <c r="E9" s="39">
        <v>713</v>
      </c>
    </row>
    <row r="10" spans="1:9" x14ac:dyDescent="0.15">
      <c r="A10" s="13" t="s">
        <v>5</v>
      </c>
      <c r="B10" s="48">
        <v>980</v>
      </c>
      <c r="C10" s="38">
        <v>185</v>
      </c>
      <c r="D10" s="38">
        <v>231</v>
      </c>
      <c r="E10" s="39">
        <v>449</v>
      </c>
      <c r="G10" s="1" t="s">
        <v>9</v>
      </c>
      <c r="H10" s="7">
        <f>B62</f>
        <v>60651</v>
      </c>
      <c r="I10" s="1" t="s">
        <v>10</v>
      </c>
    </row>
    <row r="11" spans="1:9" x14ac:dyDescent="0.15">
      <c r="A11" s="13" t="s">
        <v>7</v>
      </c>
      <c r="B11" s="48">
        <v>185</v>
      </c>
      <c r="C11" s="38">
        <v>33</v>
      </c>
      <c r="D11" s="38">
        <v>35</v>
      </c>
      <c r="E11" s="39">
        <v>94</v>
      </c>
      <c r="G11" s="1" t="s">
        <v>12</v>
      </c>
      <c r="H11" s="7">
        <f>D62</f>
        <v>18940</v>
      </c>
      <c r="I11" s="1" t="s">
        <v>10</v>
      </c>
    </row>
    <row r="12" spans="1:9" x14ac:dyDescent="0.15">
      <c r="A12" s="13" t="s">
        <v>8</v>
      </c>
      <c r="B12" s="48">
        <v>543</v>
      </c>
      <c r="C12" s="38">
        <v>81</v>
      </c>
      <c r="D12" s="38">
        <v>72</v>
      </c>
      <c r="E12" s="39">
        <v>368</v>
      </c>
      <c r="G12" s="1" t="s">
        <v>85</v>
      </c>
      <c r="H12" s="49">
        <v>918923</v>
      </c>
      <c r="I12" s="1" t="s">
        <v>10</v>
      </c>
    </row>
    <row r="13" spans="1:9" x14ac:dyDescent="0.15">
      <c r="A13" s="13" t="s">
        <v>11</v>
      </c>
      <c r="B13" s="48">
        <v>615</v>
      </c>
      <c r="C13" s="38">
        <v>123</v>
      </c>
      <c r="D13" s="38">
        <v>98</v>
      </c>
      <c r="E13" s="39">
        <v>347</v>
      </c>
    </row>
    <row r="14" spans="1:9" ht="12.75" thickBot="1" x14ac:dyDescent="0.2">
      <c r="A14" s="14" t="s">
        <v>59</v>
      </c>
      <c r="B14" s="26">
        <f>SUM(B8:B13)</f>
        <v>4637</v>
      </c>
      <c r="C14" s="27">
        <f>SUM(C8:C13)</f>
        <v>1093</v>
      </c>
      <c r="D14" s="27">
        <f>SUM(D8:D13)</f>
        <v>1092</v>
      </c>
      <c r="E14" s="28">
        <f>SUM(E8:E13)</f>
        <v>2164</v>
      </c>
    </row>
    <row r="15" spans="1:9" x14ac:dyDescent="0.15">
      <c r="A15" s="12" t="s">
        <v>13</v>
      </c>
      <c r="B15" s="34">
        <v>1090</v>
      </c>
      <c r="C15" s="35">
        <v>298</v>
      </c>
      <c r="D15" s="35">
        <v>236</v>
      </c>
      <c r="E15" s="36">
        <v>502</v>
      </c>
    </row>
    <row r="16" spans="1:9" x14ac:dyDescent="0.15">
      <c r="A16" s="13" t="s">
        <v>14</v>
      </c>
      <c r="B16" s="37">
        <v>2635</v>
      </c>
      <c r="C16" s="38">
        <v>671</v>
      </c>
      <c r="D16" s="38">
        <v>501</v>
      </c>
      <c r="E16" s="39">
        <v>1273</v>
      </c>
    </row>
    <row r="17" spans="1:5" x14ac:dyDescent="0.15">
      <c r="A17" s="13" t="s">
        <v>15</v>
      </c>
      <c r="B17" s="37">
        <v>1650</v>
      </c>
      <c r="C17" s="38">
        <v>356</v>
      </c>
      <c r="D17" s="38">
        <v>398</v>
      </c>
      <c r="E17" s="39">
        <v>766</v>
      </c>
    </row>
    <row r="18" spans="1:5" x14ac:dyDescent="0.15">
      <c r="A18" s="13" t="s">
        <v>16</v>
      </c>
      <c r="B18" s="37">
        <v>402</v>
      </c>
      <c r="C18" s="38">
        <v>91</v>
      </c>
      <c r="D18" s="38">
        <v>81</v>
      </c>
      <c r="E18" s="39">
        <v>219</v>
      </c>
    </row>
    <row r="19" spans="1:5" x14ac:dyDescent="0.15">
      <c r="A19" s="13" t="s">
        <v>17</v>
      </c>
      <c r="B19" s="37">
        <v>1777</v>
      </c>
      <c r="C19" s="38">
        <v>334</v>
      </c>
      <c r="D19" s="38">
        <v>360</v>
      </c>
      <c r="E19" s="39">
        <v>1011</v>
      </c>
    </row>
    <row r="20" spans="1:5" x14ac:dyDescent="0.15">
      <c r="A20" s="13" t="s">
        <v>18</v>
      </c>
      <c r="B20" s="37">
        <v>79</v>
      </c>
      <c r="C20" s="38">
        <v>15</v>
      </c>
      <c r="D20" s="38">
        <v>26</v>
      </c>
      <c r="E20" s="39">
        <v>38</v>
      </c>
    </row>
    <row r="21" spans="1:5" x14ac:dyDescent="0.15">
      <c r="A21" s="13" t="s">
        <v>19</v>
      </c>
      <c r="B21" s="37">
        <v>238</v>
      </c>
      <c r="C21" s="38">
        <v>57</v>
      </c>
      <c r="D21" s="38">
        <v>47</v>
      </c>
      <c r="E21" s="39">
        <v>120</v>
      </c>
    </row>
    <row r="22" spans="1:5" x14ac:dyDescent="0.15">
      <c r="A22" s="13" t="s">
        <v>24</v>
      </c>
      <c r="B22" s="37">
        <v>139</v>
      </c>
      <c r="C22" s="38">
        <v>40</v>
      </c>
      <c r="D22" s="38">
        <v>45</v>
      </c>
      <c r="E22" s="39">
        <v>49</v>
      </c>
    </row>
    <row r="23" spans="1:5" x14ac:dyDescent="0.15">
      <c r="A23" s="13" t="s">
        <v>27</v>
      </c>
      <c r="B23" s="37">
        <v>492</v>
      </c>
      <c r="C23" s="38">
        <v>94</v>
      </c>
      <c r="D23" s="38">
        <v>59</v>
      </c>
      <c r="E23" s="39">
        <v>315</v>
      </c>
    </row>
    <row r="24" spans="1:5" ht="12.75" thickBot="1" x14ac:dyDescent="0.2">
      <c r="A24" s="14" t="s">
        <v>60</v>
      </c>
      <c r="B24" s="26">
        <f>SUM(B15:B23)</f>
        <v>8502</v>
      </c>
      <c r="C24" s="27">
        <f>SUM(C15:C23)</f>
        <v>1956</v>
      </c>
      <c r="D24" s="27">
        <f>SUM(D15:D23)</f>
        <v>1753</v>
      </c>
      <c r="E24" s="28">
        <f>SUM(E15:E23)</f>
        <v>4293</v>
      </c>
    </row>
    <row r="25" spans="1:5" x14ac:dyDescent="0.15">
      <c r="A25" s="12" t="s">
        <v>20</v>
      </c>
      <c r="B25" s="34">
        <v>415</v>
      </c>
      <c r="C25" s="35">
        <v>73</v>
      </c>
      <c r="D25" s="35">
        <v>83</v>
      </c>
      <c r="E25" s="36">
        <v>239</v>
      </c>
    </row>
    <row r="26" spans="1:5" x14ac:dyDescent="0.15">
      <c r="A26" s="13" t="s">
        <v>21</v>
      </c>
      <c r="B26" s="37">
        <v>78</v>
      </c>
      <c r="C26" s="38">
        <v>22</v>
      </c>
      <c r="D26" s="38">
        <v>15</v>
      </c>
      <c r="E26" s="39">
        <v>28</v>
      </c>
    </row>
    <row r="27" spans="1:5" x14ac:dyDescent="0.15">
      <c r="A27" s="13" t="s">
        <v>22</v>
      </c>
      <c r="B27" s="37">
        <v>180</v>
      </c>
      <c r="C27" s="38">
        <v>36</v>
      </c>
      <c r="D27" s="38">
        <v>36</v>
      </c>
      <c r="E27" s="39">
        <v>80</v>
      </c>
    </row>
    <row r="28" spans="1:5" x14ac:dyDescent="0.15">
      <c r="A28" s="13" t="s">
        <v>23</v>
      </c>
      <c r="B28" s="37">
        <v>51</v>
      </c>
      <c r="C28" s="38">
        <v>13</v>
      </c>
      <c r="D28" s="38">
        <v>16</v>
      </c>
      <c r="E28" s="39">
        <v>21</v>
      </c>
    </row>
    <row r="29" spans="1:5" ht="12.75" thickBot="1" x14ac:dyDescent="0.2">
      <c r="A29" s="14" t="s">
        <v>61</v>
      </c>
      <c r="B29" s="26">
        <f>SUM(B25:B28)</f>
        <v>724</v>
      </c>
      <c r="C29" s="27">
        <f>SUM(C25:C28)</f>
        <v>144</v>
      </c>
      <c r="D29" s="27">
        <f>SUM(D25:D28)</f>
        <v>150</v>
      </c>
      <c r="E29" s="28">
        <f>SUM(E25:E28)</f>
        <v>368</v>
      </c>
    </row>
    <row r="30" spans="1:5" x14ac:dyDescent="0.15">
      <c r="A30" s="12" t="s">
        <v>25</v>
      </c>
      <c r="B30" s="34">
        <v>717</v>
      </c>
      <c r="C30" s="35">
        <v>179</v>
      </c>
      <c r="D30" s="35">
        <v>146</v>
      </c>
      <c r="E30" s="36">
        <v>322</v>
      </c>
    </row>
    <row r="31" spans="1:5" x14ac:dyDescent="0.15">
      <c r="A31" s="13" t="s">
        <v>26</v>
      </c>
      <c r="B31" s="37">
        <v>297</v>
      </c>
      <c r="C31" s="38">
        <v>64</v>
      </c>
      <c r="D31" s="38">
        <v>60</v>
      </c>
      <c r="E31" s="39">
        <v>122</v>
      </c>
    </row>
    <row r="32" spans="1:5" x14ac:dyDescent="0.15">
      <c r="A32" s="13" t="s">
        <v>28</v>
      </c>
      <c r="B32" s="37">
        <v>1374</v>
      </c>
      <c r="C32" s="38">
        <v>181</v>
      </c>
      <c r="D32" s="38">
        <v>261</v>
      </c>
      <c r="E32" s="39">
        <v>804</v>
      </c>
    </row>
    <row r="33" spans="1:5" x14ac:dyDescent="0.15">
      <c r="A33" s="13" t="s">
        <v>29</v>
      </c>
      <c r="B33" s="37">
        <v>409</v>
      </c>
      <c r="C33" s="38">
        <v>47</v>
      </c>
      <c r="D33" s="38">
        <v>52</v>
      </c>
      <c r="E33" s="39">
        <v>270</v>
      </c>
    </row>
    <row r="34" spans="1:5" ht="12.75" thickBot="1" x14ac:dyDescent="0.2">
      <c r="A34" s="14" t="s">
        <v>62</v>
      </c>
      <c r="B34" s="26">
        <f>SUM(B30:B33)</f>
        <v>2797</v>
      </c>
      <c r="C34" s="27">
        <f>SUM(C30:C33)</f>
        <v>471</v>
      </c>
      <c r="D34" s="27">
        <f>SUM(D30:D33)</f>
        <v>519</v>
      </c>
      <c r="E34" s="28">
        <f>SUM(E30:E33)</f>
        <v>1518</v>
      </c>
    </row>
    <row r="35" spans="1:5" x14ac:dyDescent="0.15">
      <c r="A35" s="12" t="s">
        <v>30</v>
      </c>
      <c r="B35" s="34">
        <v>166</v>
      </c>
      <c r="C35" s="35">
        <v>21</v>
      </c>
      <c r="D35" s="35">
        <v>42</v>
      </c>
      <c r="E35" s="36">
        <v>85</v>
      </c>
    </row>
    <row r="36" spans="1:5" x14ac:dyDescent="0.15">
      <c r="A36" s="13" t="s">
        <v>31</v>
      </c>
      <c r="B36" s="37">
        <v>186</v>
      </c>
      <c r="C36" s="38">
        <v>28</v>
      </c>
      <c r="D36" s="38">
        <v>25</v>
      </c>
      <c r="E36" s="39">
        <v>126</v>
      </c>
    </row>
    <row r="37" spans="1:5" x14ac:dyDescent="0.15">
      <c r="A37" s="13" t="s">
        <v>32</v>
      </c>
      <c r="B37" s="37">
        <v>53</v>
      </c>
      <c r="C37" s="38">
        <v>15</v>
      </c>
      <c r="D37" s="38">
        <v>11</v>
      </c>
      <c r="E37" s="39">
        <v>25</v>
      </c>
    </row>
    <row r="38" spans="1:5" x14ac:dyDescent="0.15">
      <c r="A38" s="13" t="s">
        <v>33</v>
      </c>
      <c r="B38" s="37">
        <v>767</v>
      </c>
      <c r="C38" s="38">
        <v>203</v>
      </c>
      <c r="D38" s="38">
        <v>196</v>
      </c>
      <c r="E38" s="39">
        <v>343</v>
      </c>
    </row>
    <row r="39" spans="1:5" x14ac:dyDescent="0.15">
      <c r="A39" s="13" t="s">
        <v>34</v>
      </c>
      <c r="B39" s="37">
        <v>198</v>
      </c>
      <c r="C39" s="38">
        <v>18</v>
      </c>
      <c r="D39" s="38">
        <v>16</v>
      </c>
      <c r="E39" s="39">
        <v>126</v>
      </c>
    </row>
    <row r="40" spans="1:5" x14ac:dyDescent="0.15">
      <c r="A40" s="13" t="s">
        <v>35</v>
      </c>
      <c r="B40" s="37">
        <v>36</v>
      </c>
      <c r="C40" s="38">
        <v>2</v>
      </c>
      <c r="D40" s="38">
        <v>2</v>
      </c>
      <c r="E40" s="39">
        <v>32</v>
      </c>
    </row>
    <row r="41" spans="1:5" ht="12.75" thickBot="1" x14ac:dyDescent="0.2">
      <c r="A41" s="14" t="s">
        <v>63</v>
      </c>
      <c r="B41" s="26">
        <f>SUM(B35:B40)</f>
        <v>1406</v>
      </c>
      <c r="C41" s="27">
        <f>SUM(C35:C40)</f>
        <v>287</v>
      </c>
      <c r="D41" s="27">
        <f>SUM(D35:D40)</f>
        <v>292</v>
      </c>
      <c r="E41" s="28">
        <f>SUM(E35:E40)</f>
        <v>737</v>
      </c>
    </row>
    <row r="42" spans="1:5" x14ac:dyDescent="0.15">
      <c r="A42" s="12" t="s">
        <v>36</v>
      </c>
      <c r="B42" s="34">
        <v>459</v>
      </c>
      <c r="C42" s="35">
        <v>137</v>
      </c>
      <c r="D42" s="35">
        <v>128</v>
      </c>
      <c r="E42" s="36">
        <v>142</v>
      </c>
    </row>
    <row r="43" spans="1:5" x14ac:dyDescent="0.15">
      <c r="A43" s="13" t="s">
        <v>37</v>
      </c>
      <c r="B43" s="37">
        <v>538</v>
      </c>
      <c r="C43" s="38">
        <v>96</v>
      </c>
      <c r="D43" s="38">
        <v>107</v>
      </c>
      <c r="E43" s="39">
        <v>271</v>
      </c>
    </row>
    <row r="44" spans="1:5" x14ac:dyDescent="0.15">
      <c r="A44" s="13" t="s">
        <v>38</v>
      </c>
      <c r="B44" s="37">
        <v>789</v>
      </c>
      <c r="C44" s="38">
        <v>174</v>
      </c>
      <c r="D44" s="38">
        <v>149</v>
      </c>
      <c r="E44" s="39">
        <v>341</v>
      </c>
    </row>
    <row r="45" spans="1:5" x14ac:dyDescent="0.15">
      <c r="A45" s="13" t="s">
        <v>39</v>
      </c>
      <c r="B45" s="37">
        <v>362</v>
      </c>
      <c r="C45" s="38">
        <v>72</v>
      </c>
      <c r="D45" s="38">
        <v>74</v>
      </c>
      <c r="E45" s="39">
        <v>169</v>
      </c>
    </row>
    <row r="46" spans="1:5" x14ac:dyDescent="0.15">
      <c r="A46" s="13" t="s">
        <v>40</v>
      </c>
      <c r="B46" s="37">
        <v>143</v>
      </c>
      <c r="C46" s="38">
        <v>42</v>
      </c>
      <c r="D46" s="38">
        <v>38</v>
      </c>
      <c r="E46" s="39">
        <v>59</v>
      </c>
    </row>
    <row r="47" spans="1:5" ht="12.75" thickBot="1" x14ac:dyDescent="0.2">
      <c r="A47" s="14" t="s">
        <v>64</v>
      </c>
      <c r="B47" s="26">
        <f>SUM(B42:B46)</f>
        <v>2291</v>
      </c>
      <c r="C47" s="27">
        <f>SUM(C42:C46)</f>
        <v>521</v>
      </c>
      <c r="D47" s="27">
        <f>SUM(D42:D46)</f>
        <v>496</v>
      </c>
      <c r="E47" s="28">
        <f>SUM(E42:E46)</f>
        <v>982</v>
      </c>
    </row>
    <row r="48" spans="1:5" x14ac:dyDescent="0.15">
      <c r="A48" s="12" t="s">
        <v>41</v>
      </c>
      <c r="B48" s="34">
        <v>129</v>
      </c>
      <c r="C48" s="35">
        <v>23</v>
      </c>
      <c r="D48" s="35">
        <v>19</v>
      </c>
      <c r="E48" s="36">
        <v>84</v>
      </c>
    </row>
    <row r="49" spans="1:5" x14ac:dyDescent="0.15">
      <c r="A49" s="13" t="s">
        <v>42</v>
      </c>
      <c r="B49" s="37">
        <v>286</v>
      </c>
      <c r="C49" s="38">
        <v>23</v>
      </c>
      <c r="D49" s="38">
        <v>29</v>
      </c>
      <c r="E49" s="39">
        <v>220</v>
      </c>
    </row>
    <row r="50" spans="1:5" x14ac:dyDescent="0.15">
      <c r="A50" s="13" t="s">
        <v>43</v>
      </c>
      <c r="B50" s="37">
        <v>257</v>
      </c>
      <c r="C50" s="38">
        <v>73</v>
      </c>
      <c r="D50" s="38">
        <v>68</v>
      </c>
      <c r="E50" s="39">
        <v>112</v>
      </c>
    </row>
    <row r="51" spans="1:5" x14ac:dyDescent="0.15">
      <c r="A51" s="13" t="s">
        <v>44</v>
      </c>
      <c r="B51" s="37">
        <v>133</v>
      </c>
      <c r="C51" s="38">
        <v>37</v>
      </c>
      <c r="D51" s="38">
        <v>25</v>
      </c>
      <c r="E51" s="39">
        <v>63</v>
      </c>
    </row>
    <row r="52" spans="1:5" ht="12.75" thickBot="1" x14ac:dyDescent="0.2">
      <c r="A52" s="14" t="s">
        <v>65</v>
      </c>
      <c r="B52" s="26">
        <f>SUM(B48:B51)</f>
        <v>805</v>
      </c>
      <c r="C52" s="27">
        <f>SUM(C48:C51)</f>
        <v>156</v>
      </c>
      <c r="D52" s="27">
        <f>SUM(D48:D51)</f>
        <v>141</v>
      </c>
      <c r="E52" s="28">
        <f>SUM(E48:E51)</f>
        <v>479</v>
      </c>
    </row>
    <row r="53" spans="1:5" x14ac:dyDescent="0.15">
      <c r="A53" s="12" t="s">
        <v>45</v>
      </c>
      <c r="B53" s="34">
        <v>664</v>
      </c>
      <c r="C53" s="35">
        <v>153</v>
      </c>
      <c r="D53" s="35">
        <v>133</v>
      </c>
      <c r="E53" s="36">
        <v>318</v>
      </c>
    </row>
    <row r="54" spans="1:5" x14ac:dyDescent="0.15">
      <c r="A54" s="13" t="s">
        <v>46</v>
      </c>
      <c r="B54" s="37">
        <v>124</v>
      </c>
      <c r="C54" s="38">
        <v>35</v>
      </c>
      <c r="D54" s="38">
        <v>19</v>
      </c>
      <c r="E54" s="39">
        <v>64</v>
      </c>
    </row>
    <row r="55" spans="1:5" x14ac:dyDescent="0.15">
      <c r="A55" s="13" t="s">
        <v>47</v>
      </c>
      <c r="B55" s="37">
        <v>345</v>
      </c>
      <c r="C55" s="38">
        <v>42</v>
      </c>
      <c r="D55" s="38">
        <v>36</v>
      </c>
      <c r="E55" s="39">
        <v>241</v>
      </c>
    </row>
    <row r="56" spans="1:5" x14ac:dyDescent="0.15">
      <c r="A56" s="13" t="s">
        <v>48</v>
      </c>
      <c r="B56" s="37">
        <v>1664</v>
      </c>
      <c r="C56" s="38">
        <v>358</v>
      </c>
      <c r="D56" s="38">
        <v>398</v>
      </c>
      <c r="E56" s="39">
        <v>801</v>
      </c>
    </row>
    <row r="57" spans="1:5" x14ac:dyDescent="0.15">
      <c r="A57" s="13" t="s">
        <v>49</v>
      </c>
      <c r="B57" s="37">
        <v>417</v>
      </c>
      <c r="C57" s="38">
        <v>76</v>
      </c>
      <c r="D57" s="38">
        <v>79</v>
      </c>
      <c r="E57" s="39">
        <v>191</v>
      </c>
    </row>
    <row r="58" spans="1:5" x14ac:dyDescent="0.15">
      <c r="A58" s="13" t="s">
        <v>50</v>
      </c>
      <c r="B58" s="37">
        <v>750</v>
      </c>
      <c r="C58" s="38">
        <v>134</v>
      </c>
      <c r="D58" s="38">
        <v>159</v>
      </c>
      <c r="E58" s="39">
        <v>396</v>
      </c>
    </row>
    <row r="59" spans="1:5" x14ac:dyDescent="0.15">
      <c r="A59" s="13" t="s">
        <v>51</v>
      </c>
      <c r="B59" s="40">
        <v>662</v>
      </c>
      <c r="C59" s="41">
        <v>149</v>
      </c>
      <c r="D59" s="41">
        <v>162</v>
      </c>
      <c r="E59" s="42">
        <v>340</v>
      </c>
    </row>
    <row r="60" spans="1:5" ht="12.75" thickBot="1" x14ac:dyDescent="0.2">
      <c r="A60" s="14" t="s">
        <v>66</v>
      </c>
      <c r="B60" s="26">
        <f>SUM(B53:B59)</f>
        <v>4626</v>
      </c>
      <c r="C60" s="27">
        <f>SUM(C53:C59)</f>
        <v>947</v>
      </c>
      <c r="D60" s="27">
        <f>SUM(D53:D59)</f>
        <v>986</v>
      </c>
      <c r="E60" s="28">
        <f>SUM(E53:E59)</f>
        <v>2351</v>
      </c>
    </row>
    <row r="61" spans="1:5" ht="12.75" thickBot="1" x14ac:dyDescent="0.2">
      <c r="A61" s="15" t="s">
        <v>52</v>
      </c>
      <c r="B61" s="43">
        <v>191</v>
      </c>
      <c r="C61" s="44">
        <v>44</v>
      </c>
      <c r="D61" s="44">
        <v>8</v>
      </c>
      <c r="E61" s="45">
        <v>124</v>
      </c>
    </row>
    <row r="62" spans="1:5" ht="13.5" thickTop="1" thickBot="1" x14ac:dyDescent="0.2">
      <c r="A62" s="16" t="s">
        <v>67</v>
      </c>
      <c r="B62" s="17">
        <f>B5+B14+B24+B29+B34+B41+B47+B52+B60+B61</f>
        <v>60651</v>
      </c>
      <c r="C62" s="21">
        <f>C5+C14+C24+C29+C34+C41+C47+C52+C60+C61</f>
        <v>18601</v>
      </c>
      <c r="D62" s="21">
        <f>D5+D14+D24+D29+D34+D41+D47+D52+D60+D61</f>
        <v>18940</v>
      </c>
      <c r="E62" s="22">
        <f>E5+E14+E24+E29+E34+E41+E47+E52+E60+E61</f>
        <v>20616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23" sqref="H2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86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34144</v>
      </c>
      <c r="C5" s="32">
        <v>12723</v>
      </c>
      <c r="D5" s="32">
        <v>13229</v>
      </c>
      <c r="E5" s="33">
        <v>7712</v>
      </c>
    </row>
    <row r="6" spans="1:9" ht="13.5" thickTop="1" thickBot="1" x14ac:dyDescent="0.2">
      <c r="A6" s="10" t="s">
        <v>58</v>
      </c>
      <c r="B6" s="18">
        <f>SUM(B62,-B5)</f>
        <v>27144</v>
      </c>
      <c r="C6" s="19">
        <f>SUM(C62,-C5)</f>
        <v>5740</v>
      </c>
      <c r="D6" s="19">
        <f>SUM(D62,-D5)</f>
        <v>5887</v>
      </c>
      <c r="E6" s="20">
        <f>SUM(E62,-E5)</f>
        <v>13975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6.6800439029122194E-2</v>
      </c>
    </row>
    <row r="8" spans="1:9" x14ac:dyDescent="0.15">
      <c r="A8" s="12" t="s">
        <v>2</v>
      </c>
      <c r="B8" s="47">
        <v>417</v>
      </c>
      <c r="C8" s="35">
        <v>114</v>
      </c>
      <c r="D8" s="35">
        <v>87</v>
      </c>
      <c r="E8" s="36">
        <v>205</v>
      </c>
      <c r="G8" s="1" t="s">
        <v>6</v>
      </c>
      <c r="H8" s="6">
        <f>H11/H12</f>
        <v>2.0835354269689008E-2</v>
      </c>
    </row>
    <row r="9" spans="1:9" x14ac:dyDescent="0.15">
      <c r="A9" s="13" t="s">
        <v>3</v>
      </c>
      <c r="B9" s="48">
        <v>1867</v>
      </c>
      <c r="C9" s="38">
        <v>550</v>
      </c>
      <c r="D9" s="38">
        <v>545</v>
      </c>
      <c r="E9" s="39">
        <v>716</v>
      </c>
    </row>
    <row r="10" spans="1:9" x14ac:dyDescent="0.15">
      <c r="A10" s="13" t="s">
        <v>5</v>
      </c>
      <c r="B10" s="48">
        <v>879</v>
      </c>
      <c r="C10" s="38">
        <v>200</v>
      </c>
      <c r="D10" s="38">
        <v>208</v>
      </c>
      <c r="E10" s="39">
        <v>383</v>
      </c>
      <c r="G10" s="1" t="s">
        <v>9</v>
      </c>
      <c r="H10" s="7">
        <f>B62</f>
        <v>61288</v>
      </c>
      <c r="I10" s="1" t="s">
        <v>10</v>
      </c>
    </row>
    <row r="11" spans="1:9" x14ac:dyDescent="0.15">
      <c r="A11" s="13" t="s">
        <v>7</v>
      </c>
      <c r="B11" s="48">
        <v>207</v>
      </c>
      <c r="C11" s="38">
        <v>40</v>
      </c>
      <c r="D11" s="38">
        <v>42</v>
      </c>
      <c r="E11" s="39">
        <v>106</v>
      </c>
      <c r="G11" s="1" t="s">
        <v>12</v>
      </c>
      <c r="H11" s="7">
        <f>D62</f>
        <v>19116</v>
      </c>
      <c r="I11" s="1" t="s">
        <v>10</v>
      </c>
    </row>
    <row r="12" spans="1:9" x14ac:dyDescent="0.15">
      <c r="A12" s="13" t="s">
        <v>8</v>
      </c>
      <c r="B12" s="48">
        <v>552</v>
      </c>
      <c r="C12" s="38">
        <v>81</v>
      </c>
      <c r="D12" s="38">
        <v>112</v>
      </c>
      <c r="E12" s="39">
        <v>346</v>
      </c>
      <c r="G12" s="1" t="s">
        <v>88</v>
      </c>
      <c r="H12" s="49">
        <v>917479</v>
      </c>
      <c r="I12" s="1" t="s">
        <v>10</v>
      </c>
    </row>
    <row r="13" spans="1:9" x14ac:dyDescent="0.15">
      <c r="A13" s="13" t="s">
        <v>11</v>
      </c>
      <c r="B13" s="48">
        <v>585</v>
      </c>
      <c r="C13" s="38">
        <v>114</v>
      </c>
      <c r="D13" s="38">
        <v>122</v>
      </c>
      <c r="E13" s="39">
        <v>318</v>
      </c>
    </row>
    <row r="14" spans="1:9" ht="12.75" thickBot="1" x14ac:dyDescent="0.2">
      <c r="A14" s="14" t="s">
        <v>59</v>
      </c>
      <c r="B14" s="26">
        <f>SUM(B8:B13)</f>
        <v>4507</v>
      </c>
      <c r="C14" s="27">
        <f>SUM(C8:C13)</f>
        <v>1099</v>
      </c>
      <c r="D14" s="27">
        <f>SUM(D8:D13)</f>
        <v>1116</v>
      </c>
      <c r="E14" s="28">
        <f>SUM(E8:E13)</f>
        <v>2074</v>
      </c>
    </row>
    <row r="15" spans="1:9" x14ac:dyDescent="0.15">
      <c r="A15" s="12" t="s">
        <v>13</v>
      </c>
      <c r="B15" s="34">
        <v>1295</v>
      </c>
      <c r="C15" s="35">
        <v>305</v>
      </c>
      <c r="D15" s="35">
        <v>246</v>
      </c>
      <c r="E15" s="36">
        <v>663</v>
      </c>
    </row>
    <row r="16" spans="1:9" x14ac:dyDescent="0.15">
      <c r="A16" s="13" t="s">
        <v>14</v>
      </c>
      <c r="B16" s="37">
        <v>2751</v>
      </c>
      <c r="C16" s="38">
        <v>585</v>
      </c>
      <c r="D16" s="38">
        <v>526</v>
      </c>
      <c r="E16" s="39">
        <v>1458</v>
      </c>
    </row>
    <row r="17" spans="1:5" x14ac:dyDescent="0.15">
      <c r="A17" s="13" t="s">
        <v>15</v>
      </c>
      <c r="B17" s="37">
        <v>1747</v>
      </c>
      <c r="C17" s="38">
        <v>390</v>
      </c>
      <c r="D17" s="38">
        <v>484</v>
      </c>
      <c r="E17" s="39">
        <v>795</v>
      </c>
    </row>
    <row r="18" spans="1:5" x14ac:dyDescent="0.15">
      <c r="A18" s="13" t="s">
        <v>16</v>
      </c>
      <c r="B18" s="37">
        <v>474</v>
      </c>
      <c r="C18" s="38">
        <v>89</v>
      </c>
      <c r="D18" s="38">
        <v>106</v>
      </c>
      <c r="E18" s="39">
        <v>255</v>
      </c>
    </row>
    <row r="19" spans="1:5" x14ac:dyDescent="0.15">
      <c r="A19" s="13" t="s">
        <v>17</v>
      </c>
      <c r="B19" s="37">
        <v>1839</v>
      </c>
      <c r="C19" s="38">
        <v>350</v>
      </c>
      <c r="D19" s="38">
        <v>377</v>
      </c>
      <c r="E19" s="39">
        <v>1042</v>
      </c>
    </row>
    <row r="20" spans="1:5" x14ac:dyDescent="0.15">
      <c r="A20" s="13" t="s">
        <v>18</v>
      </c>
      <c r="B20" s="37">
        <v>74</v>
      </c>
      <c r="C20" s="38">
        <v>14</v>
      </c>
      <c r="D20" s="38">
        <v>18</v>
      </c>
      <c r="E20" s="39">
        <v>42</v>
      </c>
    </row>
    <row r="21" spans="1:5" x14ac:dyDescent="0.15">
      <c r="A21" s="13" t="s">
        <v>19</v>
      </c>
      <c r="B21" s="37">
        <v>302</v>
      </c>
      <c r="C21" s="38">
        <v>78</v>
      </c>
      <c r="D21" s="38">
        <v>55</v>
      </c>
      <c r="E21" s="39">
        <v>161</v>
      </c>
    </row>
    <row r="22" spans="1:5" x14ac:dyDescent="0.15">
      <c r="A22" s="13" t="s">
        <v>24</v>
      </c>
      <c r="B22" s="37">
        <v>128</v>
      </c>
      <c r="C22" s="38">
        <v>31</v>
      </c>
      <c r="D22" s="38">
        <v>36</v>
      </c>
      <c r="E22" s="39">
        <v>57</v>
      </c>
    </row>
    <row r="23" spans="1:5" x14ac:dyDescent="0.15">
      <c r="A23" s="13" t="s">
        <v>27</v>
      </c>
      <c r="B23" s="37">
        <v>491</v>
      </c>
      <c r="C23" s="38">
        <v>103</v>
      </c>
      <c r="D23" s="38">
        <v>67</v>
      </c>
      <c r="E23" s="39">
        <v>307</v>
      </c>
    </row>
    <row r="24" spans="1:5" ht="12.75" thickBot="1" x14ac:dyDescent="0.2">
      <c r="A24" s="14" t="s">
        <v>60</v>
      </c>
      <c r="B24" s="26">
        <f>SUM(B15:B23)</f>
        <v>9101</v>
      </c>
      <c r="C24" s="27">
        <f>SUM(C15:C23)</f>
        <v>1945</v>
      </c>
      <c r="D24" s="27">
        <f>SUM(D15:D23)</f>
        <v>1915</v>
      </c>
      <c r="E24" s="28">
        <f>SUM(E15:E23)</f>
        <v>4780</v>
      </c>
    </row>
    <row r="25" spans="1:5" x14ac:dyDescent="0.15">
      <c r="A25" s="12" t="s">
        <v>20</v>
      </c>
      <c r="B25" s="34">
        <v>429</v>
      </c>
      <c r="C25" s="35">
        <v>80</v>
      </c>
      <c r="D25" s="35">
        <v>91</v>
      </c>
      <c r="E25" s="36">
        <v>248</v>
      </c>
    </row>
    <row r="26" spans="1:5" x14ac:dyDescent="0.15">
      <c r="A26" s="13" t="s">
        <v>21</v>
      </c>
      <c r="B26" s="37">
        <v>82</v>
      </c>
      <c r="C26" s="38">
        <v>15</v>
      </c>
      <c r="D26" s="38">
        <v>22</v>
      </c>
      <c r="E26" s="39">
        <v>39</v>
      </c>
    </row>
    <row r="27" spans="1:5" x14ac:dyDescent="0.15">
      <c r="A27" s="13" t="s">
        <v>22</v>
      </c>
      <c r="B27" s="37">
        <v>217</v>
      </c>
      <c r="C27" s="38">
        <v>27</v>
      </c>
      <c r="D27" s="38">
        <v>44</v>
      </c>
      <c r="E27" s="39">
        <v>111</v>
      </c>
    </row>
    <row r="28" spans="1:5" x14ac:dyDescent="0.15">
      <c r="A28" s="13" t="s">
        <v>23</v>
      </c>
      <c r="B28" s="37">
        <v>55</v>
      </c>
      <c r="C28" s="38">
        <v>15</v>
      </c>
      <c r="D28" s="38">
        <v>13</v>
      </c>
      <c r="E28" s="39">
        <v>24</v>
      </c>
    </row>
    <row r="29" spans="1:5" ht="12.75" thickBot="1" x14ac:dyDescent="0.2">
      <c r="A29" s="14" t="s">
        <v>61</v>
      </c>
      <c r="B29" s="26">
        <f>SUM(B25:B28)</f>
        <v>783</v>
      </c>
      <c r="C29" s="27">
        <f>SUM(C25:C28)</f>
        <v>137</v>
      </c>
      <c r="D29" s="27">
        <f>SUM(D25:D28)</f>
        <v>170</v>
      </c>
      <c r="E29" s="28">
        <f>SUM(E25:E28)</f>
        <v>422</v>
      </c>
    </row>
    <row r="30" spans="1:5" x14ac:dyDescent="0.15">
      <c r="A30" s="12" t="s">
        <v>25</v>
      </c>
      <c r="B30" s="34">
        <v>696</v>
      </c>
      <c r="C30" s="35">
        <v>182</v>
      </c>
      <c r="D30" s="35">
        <v>129</v>
      </c>
      <c r="E30" s="36">
        <v>333</v>
      </c>
    </row>
    <row r="31" spans="1:5" x14ac:dyDescent="0.15">
      <c r="A31" s="13" t="s">
        <v>26</v>
      </c>
      <c r="B31" s="37">
        <v>345</v>
      </c>
      <c r="C31" s="38">
        <v>65</v>
      </c>
      <c r="D31" s="38">
        <v>91</v>
      </c>
      <c r="E31" s="39">
        <v>141</v>
      </c>
    </row>
    <row r="32" spans="1:5" x14ac:dyDescent="0.15">
      <c r="A32" s="13" t="s">
        <v>28</v>
      </c>
      <c r="B32" s="37">
        <v>1485</v>
      </c>
      <c r="C32" s="38">
        <v>217</v>
      </c>
      <c r="D32" s="38">
        <v>302</v>
      </c>
      <c r="E32" s="39">
        <v>842</v>
      </c>
    </row>
    <row r="33" spans="1:5" x14ac:dyDescent="0.15">
      <c r="A33" s="13" t="s">
        <v>29</v>
      </c>
      <c r="B33" s="37">
        <v>458</v>
      </c>
      <c r="C33" s="38">
        <v>45</v>
      </c>
      <c r="D33" s="38">
        <v>65</v>
      </c>
      <c r="E33" s="39">
        <v>313</v>
      </c>
    </row>
    <row r="34" spans="1:5" ht="12.75" thickBot="1" x14ac:dyDescent="0.2">
      <c r="A34" s="14" t="s">
        <v>62</v>
      </c>
      <c r="B34" s="26">
        <f>SUM(B30:B33)</f>
        <v>2984</v>
      </c>
      <c r="C34" s="27">
        <f>SUM(C30:C33)</f>
        <v>509</v>
      </c>
      <c r="D34" s="27">
        <f>SUM(D30:D33)</f>
        <v>587</v>
      </c>
      <c r="E34" s="28">
        <f>SUM(E30:E33)</f>
        <v>1629</v>
      </c>
    </row>
    <row r="35" spans="1:5" x14ac:dyDescent="0.15">
      <c r="A35" s="12" t="s">
        <v>30</v>
      </c>
      <c r="B35" s="34">
        <v>176</v>
      </c>
      <c r="C35" s="35">
        <v>32</v>
      </c>
      <c r="D35" s="35">
        <v>36</v>
      </c>
      <c r="E35" s="36">
        <v>94</v>
      </c>
    </row>
    <row r="36" spans="1:5" x14ac:dyDescent="0.15">
      <c r="A36" s="13" t="s">
        <v>31</v>
      </c>
      <c r="B36" s="37">
        <v>203</v>
      </c>
      <c r="C36" s="38">
        <v>26</v>
      </c>
      <c r="D36" s="38">
        <v>25</v>
      </c>
      <c r="E36" s="39">
        <v>147</v>
      </c>
    </row>
    <row r="37" spans="1:5" x14ac:dyDescent="0.15">
      <c r="A37" s="13" t="s">
        <v>32</v>
      </c>
      <c r="B37" s="37">
        <v>54</v>
      </c>
      <c r="C37" s="38">
        <v>13</v>
      </c>
      <c r="D37" s="38">
        <v>9</v>
      </c>
      <c r="E37" s="39">
        <v>31</v>
      </c>
    </row>
    <row r="38" spans="1:5" x14ac:dyDescent="0.15">
      <c r="A38" s="13" t="s">
        <v>33</v>
      </c>
      <c r="B38" s="37">
        <v>783</v>
      </c>
      <c r="C38" s="38">
        <v>202</v>
      </c>
      <c r="D38" s="38">
        <v>204</v>
      </c>
      <c r="E38" s="39">
        <v>365</v>
      </c>
    </row>
    <row r="39" spans="1:5" x14ac:dyDescent="0.15">
      <c r="A39" s="13" t="s">
        <v>34</v>
      </c>
      <c r="B39" s="37">
        <v>202</v>
      </c>
      <c r="C39" s="38">
        <v>22</v>
      </c>
      <c r="D39" s="38">
        <v>19</v>
      </c>
      <c r="E39" s="39">
        <v>148</v>
      </c>
    </row>
    <row r="40" spans="1:5" x14ac:dyDescent="0.15">
      <c r="A40" s="13" t="s">
        <v>35</v>
      </c>
      <c r="B40" s="37">
        <v>33</v>
      </c>
      <c r="C40" s="38">
        <v>1</v>
      </c>
      <c r="D40" s="38">
        <v>2</v>
      </c>
      <c r="E40" s="39">
        <v>29</v>
      </c>
    </row>
    <row r="41" spans="1:5" ht="12.75" thickBot="1" x14ac:dyDescent="0.2">
      <c r="A41" s="14" t="s">
        <v>63</v>
      </c>
      <c r="B41" s="26">
        <f>SUM(B35:B40)</f>
        <v>1451</v>
      </c>
      <c r="C41" s="27">
        <f>SUM(C35:C40)</f>
        <v>296</v>
      </c>
      <c r="D41" s="27">
        <f>SUM(D35:D40)</f>
        <v>295</v>
      </c>
      <c r="E41" s="28">
        <f>SUM(E35:E40)</f>
        <v>814</v>
      </c>
    </row>
    <row r="42" spans="1:5" x14ac:dyDescent="0.15">
      <c r="A42" s="12" t="s">
        <v>36</v>
      </c>
      <c r="B42" s="34">
        <v>524</v>
      </c>
      <c r="C42" s="35">
        <v>133</v>
      </c>
      <c r="D42" s="35">
        <v>179</v>
      </c>
      <c r="E42" s="36">
        <v>176</v>
      </c>
    </row>
    <row r="43" spans="1:5" x14ac:dyDescent="0.15">
      <c r="A43" s="13" t="s">
        <v>37</v>
      </c>
      <c r="B43" s="37">
        <v>592</v>
      </c>
      <c r="C43" s="38">
        <v>103</v>
      </c>
      <c r="D43" s="38">
        <v>130</v>
      </c>
      <c r="E43" s="39">
        <v>311</v>
      </c>
    </row>
    <row r="44" spans="1:5" x14ac:dyDescent="0.15">
      <c r="A44" s="13" t="s">
        <v>38</v>
      </c>
      <c r="B44" s="37">
        <v>850</v>
      </c>
      <c r="C44" s="38">
        <v>183</v>
      </c>
      <c r="D44" s="38">
        <v>195</v>
      </c>
      <c r="E44" s="39">
        <v>430</v>
      </c>
    </row>
    <row r="45" spans="1:5" x14ac:dyDescent="0.15">
      <c r="A45" s="13" t="s">
        <v>39</v>
      </c>
      <c r="B45" s="37">
        <v>377</v>
      </c>
      <c r="C45" s="38">
        <v>103</v>
      </c>
      <c r="D45" s="38">
        <v>74</v>
      </c>
      <c r="E45" s="39">
        <v>185</v>
      </c>
    </row>
    <row r="46" spans="1:5" x14ac:dyDescent="0.15">
      <c r="A46" s="13" t="s">
        <v>40</v>
      </c>
      <c r="B46" s="37">
        <v>124</v>
      </c>
      <c r="C46" s="38">
        <v>27</v>
      </c>
      <c r="D46" s="38">
        <v>27</v>
      </c>
      <c r="E46" s="39">
        <v>69</v>
      </c>
    </row>
    <row r="47" spans="1:5" ht="12.75" thickBot="1" x14ac:dyDescent="0.2">
      <c r="A47" s="14" t="s">
        <v>64</v>
      </c>
      <c r="B47" s="26">
        <f>SUM(B42:B46)</f>
        <v>2467</v>
      </c>
      <c r="C47" s="27">
        <f>SUM(C42:C46)</f>
        <v>549</v>
      </c>
      <c r="D47" s="27">
        <f>SUM(D42:D46)</f>
        <v>605</v>
      </c>
      <c r="E47" s="28">
        <f>SUM(E42:E46)</f>
        <v>1171</v>
      </c>
    </row>
    <row r="48" spans="1:5" x14ac:dyDescent="0.15">
      <c r="A48" s="12" t="s">
        <v>41</v>
      </c>
      <c r="B48" s="34">
        <v>187</v>
      </c>
      <c r="C48" s="35">
        <v>21</v>
      </c>
      <c r="D48" s="35">
        <v>21</v>
      </c>
      <c r="E48" s="36">
        <v>142</v>
      </c>
    </row>
    <row r="49" spans="1:5" x14ac:dyDescent="0.15">
      <c r="A49" s="13" t="s">
        <v>42</v>
      </c>
      <c r="B49" s="37">
        <v>275</v>
      </c>
      <c r="C49" s="38">
        <v>28</v>
      </c>
      <c r="D49" s="38">
        <v>26</v>
      </c>
      <c r="E49" s="39">
        <v>214</v>
      </c>
    </row>
    <row r="50" spans="1:5" x14ac:dyDescent="0.15">
      <c r="A50" s="13" t="s">
        <v>43</v>
      </c>
      <c r="B50" s="37">
        <v>285</v>
      </c>
      <c r="C50" s="38">
        <v>66</v>
      </c>
      <c r="D50" s="38">
        <v>72</v>
      </c>
      <c r="E50" s="39">
        <v>145</v>
      </c>
    </row>
    <row r="51" spans="1:5" x14ac:dyDescent="0.15">
      <c r="A51" s="13" t="s">
        <v>44</v>
      </c>
      <c r="B51" s="37">
        <v>136</v>
      </c>
      <c r="C51" s="38">
        <v>41</v>
      </c>
      <c r="D51" s="38">
        <v>31</v>
      </c>
      <c r="E51" s="39">
        <v>57</v>
      </c>
    </row>
    <row r="52" spans="1:5" ht="12.75" thickBot="1" x14ac:dyDescent="0.2">
      <c r="A52" s="14" t="s">
        <v>65</v>
      </c>
      <c r="B52" s="26">
        <f>SUM(B48:B51)</f>
        <v>883</v>
      </c>
      <c r="C52" s="27">
        <f>SUM(C48:C51)</f>
        <v>156</v>
      </c>
      <c r="D52" s="27">
        <f>SUM(D48:D51)</f>
        <v>150</v>
      </c>
      <c r="E52" s="28">
        <f>SUM(E48:E51)</f>
        <v>558</v>
      </c>
    </row>
    <row r="53" spans="1:5" x14ac:dyDescent="0.15">
      <c r="A53" s="12" t="s">
        <v>45</v>
      </c>
      <c r="B53" s="34">
        <v>658</v>
      </c>
      <c r="C53" s="35">
        <v>133</v>
      </c>
      <c r="D53" s="35">
        <v>140</v>
      </c>
      <c r="E53" s="36">
        <v>336</v>
      </c>
    </row>
    <row r="54" spans="1:5" x14ac:dyDescent="0.15">
      <c r="A54" s="13" t="s">
        <v>46</v>
      </c>
      <c r="B54" s="37">
        <v>169</v>
      </c>
      <c r="C54" s="38">
        <v>37</v>
      </c>
      <c r="D54" s="38">
        <v>45</v>
      </c>
      <c r="E54" s="39">
        <v>76</v>
      </c>
    </row>
    <row r="55" spans="1:5" x14ac:dyDescent="0.15">
      <c r="A55" s="13" t="s">
        <v>47</v>
      </c>
      <c r="B55" s="37">
        <v>327</v>
      </c>
      <c r="C55" s="38">
        <v>34</v>
      </c>
      <c r="D55" s="38">
        <v>51</v>
      </c>
      <c r="E55" s="39">
        <v>228</v>
      </c>
    </row>
    <row r="56" spans="1:5" x14ac:dyDescent="0.15">
      <c r="A56" s="13" t="s">
        <v>48</v>
      </c>
      <c r="B56" s="37">
        <v>1730</v>
      </c>
      <c r="C56" s="38">
        <v>392</v>
      </c>
      <c r="D56" s="38">
        <v>362</v>
      </c>
      <c r="E56" s="39">
        <v>875</v>
      </c>
    </row>
    <row r="57" spans="1:5" x14ac:dyDescent="0.15">
      <c r="A57" s="13" t="s">
        <v>49</v>
      </c>
      <c r="B57" s="37">
        <v>426</v>
      </c>
      <c r="C57" s="38">
        <v>106</v>
      </c>
      <c r="D57" s="38">
        <v>67</v>
      </c>
      <c r="E57" s="39">
        <v>176</v>
      </c>
    </row>
    <row r="58" spans="1:5" x14ac:dyDescent="0.15">
      <c r="A58" s="13" t="s">
        <v>50</v>
      </c>
      <c r="B58" s="37">
        <v>700</v>
      </c>
      <c r="C58" s="38">
        <v>127</v>
      </c>
      <c r="D58" s="38">
        <v>164</v>
      </c>
      <c r="E58" s="39">
        <v>359</v>
      </c>
    </row>
    <row r="59" spans="1:5" x14ac:dyDescent="0.15">
      <c r="A59" s="13" t="s">
        <v>51</v>
      </c>
      <c r="B59" s="40">
        <v>743</v>
      </c>
      <c r="C59" s="41">
        <v>181</v>
      </c>
      <c r="D59" s="41">
        <v>205</v>
      </c>
      <c r="E59" s="42">
        <v>334</v>
      </c>
    </row>
    <row r="60" spans="1:5" ht="12.75" thickBot="1" x14ac:dyDescent="0.2">
      <c r="A60" s="14" t="s">
        <v>66</v>
      </c>
      <c r="B60" s="26">
        <f>SUM(B53:B59)</f>
        <v>4753</v>
      </c>
      <c r="C60" s="27">
        <f>SUM(C53:C59)</f>
        <v>1010</v>
      </c>
      <c r="D60" s="27">
        <f>SUM(D53:D59)</f>
        <v>1034</v>
      </c>
      <c r="E60" s="28">
        <f>SUM(E53:E59)</f>
        <v>2384</v>
      </c>
    </row>
    <row r="61" spans="1:5" ht="12.75" thickBot="1" x14ac:dyDescent="0.2">
      <c r="A61" s="15" t="s">
        <v>52</v>
      </c>
      <c r="B61" s="43">
        <v>215</v>
      </c>
      <c r="C61" s="44">
        <v>39</v>
      </c>
      <c r="D61" s="44">
        <v>15</v>
      </c>
      <c r="E61" s="45">
        <v>143</v>
      </c>
    </row>
    <row r="62" spans="1:5" ht="13.5" thickTop="1" thickBot="1" x14ac:dyDescent="0.2">
      <c r="A62" s="16" t="s">
        <v>67</v>
      </c>
      <c r="B62" s="17">
        <f>B5+B14+B24+B29+B34+B41+B47+B52+B60+B61</f>
        <v>61288</v>
      </c>
      <c r="C62" s="21">
        <f>C5+C14+C24+C29+C34+C41+C47+C52+C60+C61</f>
        <v>18463</v>
      </c>
      <c r="D62" s="21">
        <f>D5+D14+D24+D29+D34+D41+D47+D52+D60+D61</f>
        <v>19116</v>
      </c>
      <c r="E62" s="22">
        <f>E5+E14+E24+E29+E34+E41+E47+E52+E60+E61</f>
        <v>21687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23" sqref="H2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89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32607</v>
      </c>
      <c r="C5" s="32">
        <v>12027</v>
      </c>
      <c r="D5" s="32">
        <v>12758</v>
      </c>
      <c r="E5" s="33">
        <v>7263</v>
      </c>
    </row>
    <row r="6" spans="1:9" ht="13.5" thickTop="1" thickBot="1" x14ac:dyDescent="0.2">
      <c r="A6" s="10" t="s">
        <v>58</v>
      </c>
      <c r="B6" s="18">
        <f>SUM(B62,-B5)</f>
        <v>27118</v>
      </c>
      <c r="C6" s="19">
        <f>SUM(C62,-C5)</f>
        <v>5609</v>
      </c>
      <c r="D6" s="19">
        <f>SUM(D62,-D5)</f>
        <v>5745</v>
      </c>
      <c r="E6" s="20">
        <f>SUM(E62,-E5)</f>
        <v>14040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6.5188087688756211E-2</v>
      </c>
    </row>
    <row r="8" spans="1:9" x14ac:dyDescent="0.15">
      <c r="A8" s="12" t="s">
        <v>2</v>
      </c>
      <c r="B8" s="47">
        <v>481</v>
      </c>
      <c r="C8" s="35">
        <v>119</v>
      </c>
      <c r="D8" s="35">
        <v>105</v>
      </c>
      <c r="E8" s="36">
        <v>246</v>
      </c>
      <c r="G8" s="1" t="s">
        <v>6</v>
      </c>
      <c r="H8" s="6">
        <f>H11/H12</f>
        <v>2.0195482402763604E-2</v>
      </c>
    </row>
    <row r="9" spans="1:9" x14ac:dyDescent="0.15">
      <c r="A9" s="13" t="s">
        <v>3</v>
      </c>
      <c r="B9" s="48">
        <v>1853</v>
      </c>
      <c r="C9" s="38">
        <v>545</v>
      </c>
      <c r="D9" s="38">
        <v>533</v>
      </c>
      <c r="E9" s="39">
        <v>713</v>
      </c>
    </row>
    <row r="10" spans="1:9" x14ac:dyDescent="0.15">
      <c r="A10" s="13" t="s">
        <v>5</v>
      </c>
      <c r="B10" s="48">
        <v>901</v>
      </c>
      <c r="C10" s="38">
        <v>189</v>
      </c>
      <c r="D10" s="38">
        <v>209</v>
      </c>
      <c r="E10" s="39">
        <v>405</v>
      </c>
      <c r="G10" s="1" t="s">
        <v>9</v>
      </c>
      <c r="H10" s="7">
        <f>B62</f>
        <v>59725</v>
      </c>
      <c r="I10" s="1" t="s">
        <v>10</v>
      </c>
    </row>
    <row r="11" spans="1:9" x14ac:dyDescent="0.15">
      <c r="A11" s="13" t="s">
        <v>7</v>
      </c>
      <c r="B11" s="48">
        <v>224</v>
      </c>
      <c r="C11" s="38">
        <v>45</v>
      </c>
      <c r="D11" s="38">
        <v>52</v>
      </c>
      <c r="E11" s="39">
        <v>115</v>
      </c>
      <c r="G11" s="1" t="s">
        <v>12</v>
      </c>
      <c r="H11" s="7">
        <f>D62</f>
        <v>18503</v>
      </c>
      <c r="I11" s="1" t="s">
        <v>10</v>
      </c>
    </row>
    <row r="12" spans="1:9" x14ac:dyDescent="0.15">
      <c r="A12" s="13" t="s">
        <v>8</v>
      </c>
      <c r="B12" s="48">
        <v>549</v>
      </c>
      <c r="C12" s="38">
        <v>80</v>
      </c>
      <c r="D12" s="38">
        <v>87</v>
      </c>
      <c r="E12" s="39">
        <v>366</v>
      </c>
      <c r="G12" s="1" t="s">
        <v>91</v>
      </c>
      <c r="H12" s="49">
        <v>916195</v>
      </c>
      <c r="I12" s="1" t="s">
        <v>10</v>
      </c>
    </row>
    <row r="13" spans="1:9" x14ac:dyDescent="0.15">
      <c r="A13" s="13" t="s">
        <v>11</v>
      </c>
      <c r="B13" s="48">
        <v>611</v>
      </c>
      <c r="C13" s="38">
        <v>111</v>
      </c>
      <c r="D13" s="38">
        <v>105</v>
      </c>
      <c r="E13" s="39">
        <v>362</v>
      </c>
    </row>
    <row r="14" spans="1:9" ht="12.75" thickBot="1" x14ac:dyDescent="0.2">
      <c r="A14" s="14" t="s">
        <v>59</v>
      </c>
      <c r="B14" s="26">
        <f>SUM(B8:B13)</f>
        <v>4619</v>
      </c>
      <c r="C14" s="27">
        <f>SUM(C8:C13)</f>
        <v>1089</v>
      </c>
      <c r="D14" s="27">
        <f>SUM(D8:D13)</f>
        <v>1091</v>
      </c>
      <c r="E14" s="28">
        <f>SUM(E8:E13)</f>
        <v>2207</v>
      </c>
    </row>
    <row r="15" spans="1:9" x14ac:dyDescent="0.15">
      <c r="A15" s="12" t="s">
        <v>13</v>
      </c>
      <c r="B15" s="34">
        <v>1323</v>
      </c>
      <c r="C15" s="35">
        <v>277</v>
      </c>
      <c r="D15" s="35">
        <v>234</v>
      </c>
      <c r="E15" s="36">
        <v>699</v>
      </c>
    </row>
    <row r="16" spans="1:9" x14ac:dyDescent="0.15">
      <c r="A16" s="13" t="s">
        <v>14</v>
      </c>
      <c r="B16" s="37">
        <v>2810</v>
      </c>
      <c r="C16" s="38">
        <v>600</v>
      </c>
      <c r="D16" s="38">
        <v>611</v>
      </c>
      <c r="E16" s="39">
        <v>1401</v>
      </c>
    </row>
    <row r="17" spans="1:5" x14ac:dyDescent="0.15">
      <c r="A17" s="13" t="s">
        <v>15</v>
      </c>
      <c r="B17" s="37">
        <v>1829</v>
      </c>
      <c r="C17" s="38">
        <v>419</v>
      </c>
      <c r="D17" s="38">
        <v>457</v>
      </c>
      <c r="E17" s="39">
        <v>847</v>
      </c>
    </row>
    <row r="18" spans="1:5" x14ac:dyDescent="0.15">
      <c r="A18" s="13" t="s">
        <v>16</v>
      </c>
      <c r="B18" s="37">
        <v>432</v>
      </c>
      <c r="C18" s="38">
        <v>64</v>
      </c>
      <c r="D18" s="38">
        <v>83</v>
      </c>
      <c r="E18" s="39">
        <v>271</v>
      </c>
    </row>
    <row r="19" spans="1:5" x14ac:dyDescent="0.15">
      <c r="A19" s="13" t="s">
        <v>17</v>
      </c>
      <c r="B19" s="37">
        <v>1723</v>
      </c>
      <c r="C19" s="38">
        <v>331</v>
      </c>
      <c r="D19" s="38">
        <v>384</v>
      </c>
      <c r="E19" s="39">
        <v>938</v>
      </c>
    </row>
    <row r="20" spans="1:5" x14ac:dyDescent="0.15">
      <c r="A20" s="13" t="s">
        <v>18</v>
      </c>
      <c r="B20" s="37">
        <v>79</v>
      </c>
      <c r="C20" s="38">
        <v>17</v>
      </c>
      <c r="D20" s="38">
        <v>25</v>
      </c>
      <c r="E20" s="39">
        <v>36</v>
      </c>
    </row>
    <row r="21" spans="1:5" x14ac:dyDescent="0.15">
      <c r="A21" s="13" t="s">
        <v>19</v>
      </c>
      <c r="B21" s="37">
        <v>275</v>
      </c>
      <c r="C21" s="38">
        <v>60</v>
      </c>
      <c r="D21" s="38">
        <v>52</v>
      </c>
      <c r="E21" s="39">
        <v>152</v>
      </c>
    </row>
    <row r="22" spans="1:5" x14ac:dyDescent="0.15">
      <c r="A22" s="13" t="s">
        <v>24</v>
      </c>
      <c r="B22" s="37">
        <v>128</v>
      </c>
      <c r="C22" s="38">
        <v>28</v>
      </c>
      <c r="D22" s="38">
        <v>30</v>
      </c>
      <c r="E22" s="39">
        <v>62</v>
      </c>
    </row>
    <row r="23" spans="1:5" x14ac:dyDescent="0.15">
      <c r="A23" s="13" t="s">
        <v>27</v>
      </c>
      <c r="B23" s="37">
        <v>562</v>
      </c>
      <c r="C23" s="38">
        <v>109</v>
      </c>
      <c r="D23" s="38">
        <v>79</v>
      </c>
      <c r="E23" s="39">
        <v>352</v>
      </c>
    </row>
    <row r="24" spans="1:5" ht="12.75" thickBot="1" x14ac:dyDescent="0.2">
      <c r="A24" s="14" t="s">
        <v>60</v>
      </c>
      <c r="B24" s="26">
        <f>SUM(B15:B23)</f>
        <v>9161</v>
      </c>
      <c r="C24" s="27">
        <f>SUM(C15:C23)</f>
        <v>1905</v>
      </c>
      <c r="D24" s="27">
        <f>SUM(D15:D23)</f>
        <v>1955</v>
      </c>
      <c r="E24" s="28">
        <f>SUM(E15:E23)</f>
        <v>4758</v>
      </c>
    </row>
    <row r="25" spans="1:5" x14ac:dyDescent="0.15">
      <c r="A25" s="12" t="s">
        <v>20</v>
      </c>
      <c r="B25" s="34">
        <v>449</v>
      </c>
      <c r="C25" s="35">
        <v>83</v>
      </c>
      <c r="D25" s="35">
        <v>94</v>
      </c>
      <c r="E25" s="36">
        <v>262</v>
      </c>
    </row>
    <row r="26" spans="1:5" x14ac:dyDescent="0.15">
      <c r="A26" s="13" t="s">
        <v>21</v>
      </c>
      <c r="B26" s="37">
        <v>99</v>
      </c>
      <c r="C26" s="38">
        <v>24</v>
      </c>
      <c r="D26" s="38">
        <v>25</v>
      </c>
      <c r="E26" s="39">
        <v>40</v>
      </c>
    </row>
    <row r="27" spans="1:5" x14ac:dyDescent="0.15">
      <c r="A27" s="13" t="s">
        <v>22</v>
      </c>
      <c r="B27" s="37">
        <v>188</v>
      </c>
      <c r="C27" s="38">
        <v>24</v>
      </c>
      <c r="D27" s="38">
        <v>48</v>
      </c>
      <c r="E27" s="39">
        <v>87</v>
      </c>
    </row>
    <row r="28" spans="1:5" x14ac:dyDescent="0.15">
      <c r="A28" s="13" t="s">
        <v>23</v>
      </c>
      <c r="B28" s="37">
        <v>56</v>
      </c>
      <c r="C28" s="38">
        <v>20</v>
      </c>
      <c r="D28" s="38">
        <v>13</v>
      </c>
      <c r="E28" s="39">
        <v>20</v>
      </c>
    </row>
    <row r="29" spans="1:5" ht="12.75" thickBot="1" x14ac:dyDescent="0.2">
      <c r="A29" s="14" t="s">
        <v>61</v>
      </c>
      <c r="B29" s="26">
        <f>SUM(B25:B28)</f>
        <v>792</v>
      </c>
      <c r="C29" s="27">
        <f>SUM(C25:C28)</f>
        <v>151</v>
      </c>
      <c r="D29" s="27">
        <f>SUM(D25:D28)</f>
        <v>180</v>
      </c>
      <c r="E29" s="28">
        <f>SUM(E25:E28)</f>
        <v>409</v>
      </c>
    </row>
    <row r="30" spans="1:5" x14ac:dyDescent="0.15">
      <c r="A30" s="12" t="s">
        <v>25</v>
      </c>
      <c r="B30" s="34">
        <v>701</v>
      </c>
      <c r="C30" s="35">
        <v>173</v>
      </c>
      <c r="D30" s="35">
        <v>91</v>
      </c>
      <c r="E30" s="36">
        <v>373</v>
      </c>
    </row>
    <row r="31" spans="1:5" x14ac:dyDescent="0.15">
      <c r="A31" s="13" t="s">
        <v>26</v>
      </c>
      <c r="B31" s="37">
        <v>277</v>
      </c>
      <c r="C31" s="38">
        <v>65</v>
      </c>
      <c r="D31" s="38">
        <v>76</v>
      </c>
      <c r="E31" s="39">
        <v>101</v>
      </c>
    </row>
    <row r="32" spans="1:5" x14ac:dyDescent="0.15">
      <c r="A32" s="13" t="s">
        <v>28</v>
      </c>
      <c r="B32" s="37">
        <v>1377</v>
      </c>
      <c r="C32" s="38">
        <v>167</v>
      </c>
      <c r="D32" s="38">
        <v>276</v>
      </c>
      <c r="E32" s="39">
        <v>813</v>
      </c>
    </row>
    <row r="33" spans="1:5" x14ac:dyDescent="0.15">
      <c r="A33" s="13" t="s">
        <v>29</v>
      </c>
      <c r="B33" s="37">
        <v>375</v>
      </c>
      <c r="C33" s="38">
        <v>32</v>
      </c>
      <c r="D33" s="38">
        <v>48</v>
      </c>
      <c r="E33" s="39">
        <v>260</v>
      </c>
    </row>
    <row r="34" spans="1:5" ht="12.75" thickBot="1" x14ac:dyDescent="0.2">
      <c r="A34" s="14" t="s">
        <v>62</v>
      </c>
      <c r="B34" s="26">
        <f>SUM(B30:B33)</f>
        <v>2730</v>
      </c>
      <c r="C34" s="27">
        <f>SUM(C30:C33)</f>
        <v>437</v>
      </c>
      <c r="D34" s="27">
        <f>SUM(D30:D33)</f>
        <v>491</v>
      </c>
      <c r="E34" s="28">
        <f>SUM(E30:E33)</f>
        <v>1547</v>
      </c>
    </row>
    <row r="35" spans="1:5" x14ac:dyDescent="0.15">
      <c r="A35" s="12" t="s">
        <v>30</v>
      </c>
      <c r="B35" s="34">
        <v>163</v>
      </c>
      <c r="C35" s="35">
        <v>19</v>
      </c>
      <c r="D35" s="35">
        <v>44</v>
      </c>
      <c r="E35" s="36">
        <v>92</v>
      </c>
    </row>
    <row r="36" spans="1:5" x14ac:dyDescent="0.15">
      <c r="A36" s="13" t="s">
        <v>31</v>
      </c>
      <c r="B36" s="37">
        <v>241</v>
      </c>
      <c r="C36" s="38">
        <v>48</v>
      </c>
      <c r="D36" s="38">
        <v>37</v>
      </c>
      <c r="E36" s="39">
        <v>146</v>
      </c>
    </row>
    <row r="37" spans="1:5" x14ac:dyDescent="0.15">
      <c r="A37" s="13" t="s">
        <v>32</v>
      </c>
      <c r="B37" s="37">
        <v>54</v>
      </c>
      <c r="C37" s="38">
        <v>10</v>
      </c>
      <c r="D37" s="38">
        <v>17</v>
      </c>
      <c r="E37" s="39">
        <v>27</v>
      </c>
    </row>
    <row r="38" spans="1:5" x14ac:dyDescent="0.15">
      <c r="A38" s="13" t="s">
        <v>33</v>
      </c>
      <c r="B38" s="37">
        <v>761</v>
      </c>
      <c r="C38" s="38">
        <v>212</v>
      </c>
      <c r="D38" s="38">
        <v>184</v>
      </c>
      <c r="E38" s="39">
        <v>355</v>
      </c>
    </row>
    <row r="39" spans="1:5" x14ac:dyDescent="0.15">
      <c r="A39" s="13" t="s">
        <v>34</v>
      </c>
      <c r="B39" s="37">
        <v>225</v>
      </c>
      <c r="C39" s="38">
        <v>14</v>
      </c>
      <c r="D39" s="38">
        <v>16</v>
      </c>
      <c r="E39" s="39">
        <v>185</v>
      </c>
    </row>
    <row r="40" spans="1:5" x14ac:dyDescent="0.15">
      <c r="A40" s="13" t="s">
        <v>35</v>
      </c>
      <c r="B40" s="37">
        <v>46</v>
      </c>
      <c r="C40" s="38">
        <v>2</v>
      </c>
      <c r="D40" s="38">
        <v>3</v>
      </c>
      <c r="E40" s="39">
        <v>41</v>
      </c>
    </row>
    <row r="41" spans="1:5" ht="12.75" thickBot="1" x14ac:dyDescent="0.2">
      <c r="A41" s="14" t="s">
        <v>63</v>
      </c>
      <c r="B41" s="26">
        <f>SUM(B35:B40)</f>
        <v>1490</v>
      </c>
      <c r="C41" s="27">
        <f>SUM(C35:C40)</f>
        <v>305</v>
      </c>
      <c r="D41" s="27">
        <f>SUM(D35:D40)</f>
        <v>301</v>
      </c>
      <c r="E41" s="28">
        <f>SUM(E35:E40)</f>
        <v>846</v>
      </c>
    </row>
    <row r="42" spans="1:5" x14ac:dyDescent="0.15">
      <c r="A42" s="12" t="s">
        <v>36</v>
      </c>
      <c r="B42" s="34">
        <v>477</v>
      </c>
      <c r="C42" s="35">
        <v>130</v>
      </c>
      <c r="D42" s="35">
        <v>150</v>
      </c>
      <c r="E42" s="36">
        <v>157</v>
      </c>
    </row>
    <row r="43" spans="1:5" x14ac:dyDescent="0.15">
      <c r="A43" s="13" t="s">
        <v>37</v>
      </c>
      <c r="B43" s="37">
        <v>559</v>
      </c>
      <c r="C43" s="38">
        <v>102</v>
      </c>
      <c r="D43" s="38">
        <v>109</v>
      </c>
      <c r="E43" s="39">
        <v>310</v>
      </c>
    </row>
    <row r="44" spans="1:5" x14ac:dyDescent="0.15">
      <c r="A44" s="13" t="s">
        <v>38</v>
      </c>
      <c r="B44" s="37">
        <v>819</v>
      </c>
      <c r="C44" s="38">
        <v>186</v>
      </c>
      <c r="D44" s="38">
        <v>203</v>
      </c>
      <c r="E44" s="39">
        <v>370</v>
      </c>
    </row>
    <row r="45" spans="1:5" x14ac:dyDescent="0.15">
      <c r="A45" s="13" t="s">
        <v>39</v>
      </c>
      <c r="B45" s="37">
        <v>391</v>
      </c>
      <c r="C45" s="38">
        <v>100</v>
      </c>
      <c r="D45" s="38">
        <v>77</v>
      </c>
      <c r="E45" s="39">
        <v>189</v>
      </c>
    </row>
    <row r="46" spans="1:5" x14ac:dyDescent="0.15">
      <c r="A46" s="13" t="s">
        <v>40</v>
      </c>
      <c r="B46" s="37">
        <v>141</v>
      </c>
      <c r="C46" s="38">
        <v>36</v>
      </c>
      <c r="D46" s="38">
        <v>37</v>
      </c>
      <c r="E46" s="39">
        <v>64</v>
      </c>
    </row>
    <row r="47" spans="1:5" ht="12.75" thickBot="1" x14ac:dyDescent="0.2">
      <c r="A47" s="14" t="s">
        <v>64</v>
      </c>
      <c r="B47" s="26">
        <f>SUM(B42:B46)</f>
        <v>2387</v>
      </c>
      <c r="C47" s="27">
        <f>SUM(C42:C46)</f>
        <v>554</v>
      </c>
      <c r="D47" s="27">
        <f>SUM(D42:D46)</f>
        <v>576</v>
      </c>
      <c r="E47" s="28">
        <f>SUM(E42:E46)</f>
        <v>1090</v>
      </c>
    </row>
    <row r="48" spans="1:5" x14ac:dyDescent="0.15">
      <c r="A48" s="12" t="s">
        <v>41</v>
      </c>
      <c r="B48" s="34">
        <v>160</v>
      </c>
      <c r="C48" s="35">
        <v>27</v>
      </c>
      <c r="D48" s="35">
        <v>15</v>
      </c>
      <c r="E48" s="36">
        <v>115</v>
      </c>
    </row>
    <row r="49" spans="1:5" x14ac:dyDescent="0.15">
      <c r="A49" s="13" t="s">
        <v>42</v>
      </c>
      <c r="B49" s="37">
        <v>301</v>
      </c>
      <c r="C49" s="38">
        <v>21</v>
      </c>
      <c r="D49" s="38">
        <v>22</v>
      </c>
      <c r="E49" s="39">
        <v>250</v>
      </c>
    </row>
    <row r="50" spans="1:5" x14ac:dyDescent="0.15">
      <c r="A50" s="13" t="s">
        <v>43</v>
      </c>
      <c r="B50" s="37">
        <v>266</v>
      </c>
      <c r="C50" s="38">
        <v>76</v>
      </c>
      <c r="D50" s="38">
        <v>62</v>
      </c>
      <c r="E50" s="39">
        <v>125</v>
      </c>
    </row>
    <row r="51" spans="1:5" x14ac:dyDescent="0.15">
      <c r="A51" s="13" t="s">
        <v>44</v>
      </c>
      <c r="B51" s="37">
        <v>133</v>
      </c>
      <c r="C51" s="38">
        <v>29</v>
      </c>
      <c r="D51" s="38">
        <v>22</v>
      </c>
      <c r="E51" s="39">
        <v>71</v>
      </c>
    </row>
    <row r="52" spans="1:5" ht="12.75" thickBot="1" x14ac:dyDescent="0.2">
      <c r="A52" s="14" t="s">
        <v>65</v>
      </c>
      <c r="B52" s="26">
        <f>SUM(B48:B51)</f>
        <v>860</v>
      </c>
      <c r="C52" s="27">
        <f>SUM(C48:C51)</f>
        <v>153</v>
      </c>
      <c r="D52" s="27">
        <f>SUM(D48:D51)</f>
        <v>121</v>
      </c>
      <c r="E52" s="28">
        <f>SUM(E48:E51)</f>
        <v>561</v>
      </c>
    </row>
    <row r="53" spans="1:5" x14ac:dyDescent="0.15">
      <c r="A53" s="12" t="s">
        <v>45</v>
      </c>
      <c r="B53" s="34">
        <v>629</v>
      </c>
      <c r="C53" s="35">
        <v>130</v>
      </c>
      <c r="D53" s="35">
        <v>148</v>
      </c>
      <c r="E53" s="36">
        <v>298</v>
      </c>
    </row>
    <row r="54" spans="1:5" x14ac:dyDescent="0.15">
      <c r="A54" s="13" t="s">
        <v>46</v>
      </c>
      <c r="B54" s="37">
        <v>135</v>
      </c>
      <c r="C54" s="38">
        <v>43</v>
      </c>
      <c r="D54" s="38">
        <v>35</v>
      </c>
      <c r="E54" s="39">
        <v>56</v>
      </c>
    </row>
    <row r="55" spans="1:5" x14ac:dyDescent="0.15">
      <c r="A55" s="13" t="s">
        <v>47</v>
      </c>
      <c r="B55" s="37">
        <v>327</v>
      </c>
      <c r="C55" s="38">
        <v>37</v>
      </c>
      <c r="D55" s="38">
        <v>50</v>
      </c>
      <c r="E55" s="39">
        <v>227</v>
      </c>
    </row>
    <row r="56" spans="1:5" x14ac:dyDescent="0.15">
      <c r="A56" s="13" t="s">
        <v>48</v>
      </c>
      <c r="B56" s="37">
        <v>1786</v>
      </c>
      <c r="C56" s="38">
        <v>393</v>
      </c>
      <c r="D56" s="38">
        <v>363</v>
      </c>
      <c r="E56" s="39">
        <v>880</v>
      </c>
    </row>
    <row r="57" spans="1:5" x14ac:dyDescent="0.15">
      <c r="A57" s="13" t="s">
        <v>49</v>
      </c>
      <c r="B57" s="37">
        <v>445</v>
      </c>
      <c r="C57" s="38">
        <v>99</v>
      </c>
      <c r="D57" s="38">
        <v>98</v>
      </c>
      <c r="E57" s="39">
        <v>172</v>
      </c>
    </row>
    <row r="58" spans="1:5" x14ac:dyDescent="0.15">
      <c r="A58" s="13" t="s">
        <v>50</v>
      </c>
      <c r="B58" s="37">
        <v>710</v>
      </c>
      <c r="C58" s="38">
        <v>96</v>
      </c>
      <c r="D58" s="38">
        <v>120</v>
      </c>
      <c r="E58" s="39">
        <v>431</v>
      </c>
    </row>
    <row r="59" spans="1:5" x14ac:dyDescent="0.15">
      <c r="A59" s="13" t="s">
        <v>51</v>
      </c>
      <c r="B59" s="40">
        <v>855</v>
      </c>
      <c r="C59" s="41">
        <v>193</v>
      </c>
      <c r="D59" s="41">
        <v>204</v>
      </c>
      <c r="E59" s="42">
        <v>418</v>
      </c>
    </row>
    <row r="60" spans="1:5" ht="12.75" thickBot="1" x14ac:dyDescent="0.2">
      <c r="A60" s="14" t="s">
        <v>66</v>
      </c>
      <c r="B60" s="26">
        <f>SUM(B53:B59)</f>
        <v>4887</v>
      </c>
      <c r="C60" s="27">
        <f>SUM(C53:C59)</f>
        <v>991</v>
      </c>
      <c r="D60" s="27">
        <f>SUM(D53:D59)</f>
        <v>1018</v>
      </c>
      <c r="E60" s="28">
        <f>SUM(E53:E59)</f>
        <v>2482</v>
      </c>
    </row>
    <row r="61" spans="1:5" ht="12.75" thickBot="1" x14ac:dyDescent="0.2">
      <c r="A61" s="15" t="s">
        <v>52</v>
      </c>
      <c r="B61" s="43">
        <v>192</v>
      </c>
      <c r="C61" s="44">
        <v>24</v>
      </c>
      <c r="D61" s="44">
        <v>12</v>
      </c>
      <c r="E61" s="45">
        <v>140</v>
      </c>
    </row>
    <row r="62" spans="1:5" ht="13.5" thickTop="1" thickBot="1" x14ac:dyDescent="0.2">
      <c r="A62" s="16" t="s">
        <v>67</v>
      </c>
      <c r="B62" s="17">
        <f>B5+B14+B24+B29+B34+B41+B47+B52+B60+B61</f>
        <v>59725</v>
      </c>
      <c r="C62" s="21">
        <f>C5+C14+C24+C29+C34+C41+C47+C52+C60+C61</f>
        <v>17636</v>
      </c>
      <c r="D62" s="21">
        <f>D5+D14+D24+D29+D34+D41+D47+D52+D60+D61</f>
        <v>18503</v>
      </c>
      <c r="E62" s="22">
        <f>E5+E14+E24+E29+E34+E41+E47+E52+E60+E61</f>
        <v>21303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92</v>
      </c>
      <c r="B1" s="50"/>
      <c r="C1" s="50"/>
      <c r="D1" s="50"/>
      <c r="E1" s="51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33311</v>
      </c>
      <c r="C5" s="32">
        <v>12622</v>
      </c>
      <c r="D5" s="32">
        <v>12999</v>
      </c>
      <c r="E5" s="33">
        <v>7234</v>
      </c>
    </row>
    <row r="6" spans="1:9" ht="13.5" thickTop="1" thickBot="1" x14ac:dyDescent="0.2">
      <c r="A6" s="10" t="s">
        <v>58</v>
      </c>
      <c r="B6" s="18">
        <f>SUM(B62,-B5)</f>
        <v>27167</v>
      </c>
      <c r="C6" s="19">
        <f>SUM(C62,-C5)</f>
        <v>5459</v>
      </c>
      <c r="D6" s="19">
        <f>SUM(D62,-D5)</f>
        <v>5941</v>
      </c>
      <c r="E6" s="20">
        <f>SUM(E62,-E5)</f>
        <v>14048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6.607891490637964E-2</v>
      </c>
    </row>
    <row r="8" spans="1:9" x14ac:dyDescent="0.15">
      <c r="A8" s="12" t="s">
        <v>2</v>
      </c>
      <c r="B8" s="47">
        <v>462</v>
      </c>
      <c r="C8" s="35">
        <v>111</v>
      </c>
      <c r="D8" s="35">
        <v>120</v>
      </c>
      <c r="E8" s="36">
        <v>214</v>
      </c>
      <c r="G8" s="1" t="s">
        <v>6</v>
      </c>
      <c r="H8" s="6">
        <f>H11/H12</f>
        <v>2.0694048221284275E-2</v>
      </c>
    </row>
    <row r="9" spans="1:9" x14ac:dyDescent="0.15">
      <c r="A9" s="13" t="s">
        <v>3</v>
      </c>
      <c r="B9" s="48">
        <v>1960</v>
      </c>
      <c r="C9" s="38">
        <v>552</v>
      </c>
      <c r="D9" s="38">
        <v>601</v>
      </c>
      <c r="E9" s="39">
        <v>744</v>
      </c>
    </row>
    <row r="10" spans="1:9" x14ac:dyDescent="0.15">
      <c r="A10" s="13" t="s">
        <v>5</v>
      </c>
      <c r="B10" s="48">
        <v>844</v>
      </c>
      <c r="C10" s="38">
        <v>167</v>
      </c>
      <c r="D10" s="38">
        <v>199</v>
      </c>
      <c r="E10" s="39">
        <v>394</v>
      </c>
      <c r="G10" s="1" t="s">
        <v>9</v>
      </c>
      <c r="H10" s="7">
        <f>B62</f>
        <v>60478</v>
      </c>
      <c r="I10" s="1" t="s">
        <v>10</v>
      </c>
    </row>
    <row r="11" spans="1:9" x14ac:dyDescent="0.15">
      <c r="A11" s="13" t="s">
        <v>7</v>
      </c>
      <c r="B11" s="48">
        <v>214</v>
      </c>
      <c r="C11" s="38">
        <v>47</v>
      </c>
      <c r="D11" s="38">
        <v>41</v>
      </c>
      <c r="E11" s="39">
        <v>104</v>
      </c>
      <c r="G11" s="1" t="s">
        <v>12</v>
      </c>
      <c r="H11" s="7">
        <f>D62</f>
        <v>18940</v>
      </c>
      <c r="I11" s="1" t="s">
        <v>10</v>
      </c>
    </row>
    <row r="12" spans="1:9" x14ac:dyDescent="0.15">
      <c r="A12" s="13" t="s">
        <v>8</v>
      </c>
      <c r="B12" s="48">
        <v>555</v>
      </c>
      <c r="C12" s="38">
        <v>76</v>
      </c>
      <c r="D12" s="38">
        <v>90</v>
      </c>
      <c r="E12" s="39">
        <v>373</v>
      </c>
      <c r="G12" s="1" t="s">
        <v>104</v>
      </c>
      <c r="H12" s="49">
        <v>915239</v>
      </c>
      <c r="I12" s="1" t="s">
        <v>10</v>
      </c>
    </row>
    <row r="13" spans="1:9" x14ac:dyDescent="0.15">
      <c r="A13" s="13" t="s">
        <v>11</v>
      </c>
      <c r="B13" s="48">
        <v>703</v>
      </c>
      <c r="C13" s="38">
        <v>125</v>
      </c>
      <c r="D13" s="38">
        <v>122</v>
      </c>
      <c r="E13" s="39">
        <v>415</v>
      </c>
    </row>
    <row r="14" spans="1:9" ht="12.75" thickBot="1" x14ac:dyDescent="0.2">
      <c r="A14" s="14" t="s">
        <v>59</v>
      </c>
      <c r="B14" s="26">
        <f>SUM(B8:B13)</f>
        <v>4738</v>
      </c>
      <c r="C14" s="27">
        <f>SUM(C8:C13)</f>
        <v>1078</v>
      </c>
      <c r="D14" s="27">
        <f>SUM(D8:D13)</f>
        <v>1173</v>
      </c>
      <c r="E14" s="28">
        <f>SUM(E8:E13)</f>
        <v>2244</v>
      </c>
    </row>
    <row r="15" spans="1:9" x14ac:dyDescent="0.15">
      <c r="A15" s="12" t="s">
        <v>13</v>
      </c>
      <c r="B15" s="34">
        <v>1400</v>
      </c>
      <c r="C15" s="35">
        <v>308</v>
      </c>
      <c r="D15" s="35">
        <v>257</v>
      </c>
      <c r="E15" s="36">
        <v>728</v>
      </c>
    </row>
    <row r="16" spans="1:9" x14ac:dyDescent="0.15">
      <c r="A16" s="13" t="s">
        <v>14</v>
      </c>
      <c r="B16" s="37">
        <v>2798</v>
      </c>
      <c r="C16" s="38">
        <v>666</v>
      </c>
      <c r="D16" s="38">
        <v>587</v>
      </c>
      <c r="E16" s="39">
        <v>1341</v>
      </c>
    </row>
    <row r="17" spans="1:5" x14ac:dyDescent="0.15">
      <c r="A17" s="13" t="s">
        <v>15</v>
      </c>
      <c r="B17" s="37">
        <v>1778</v>
      </c>
      <c r="C17" s="38">
        <v>400</v>
      </c>
      <c r="D17" s="38">
        <v>481</v>
      </c>
      <c r="E17" s="39">
        <v>784</v>
      </c>
    </row>
    <row r="18" spans="1:5" x14ac:dyDescent="0.15">
      <c r="A18" s="13" t="s">
        <v>16</v>
      </c>
      <c r="B18" s="37">
        <v>450</v>
      </c>
      <c r="C18" s="38">
        <v>75</v>
      </c>
      <c r="D18" s="38">
        <v>80</v>
      </c>
      <c r="E18" s="39">
        <v>280</v>
      </c>
    </row>
    <row r="19" spans="1:5" x14ac:dyDescent="0.15">
      <c r="A19" s="13" t="s">
        <v>17</v>
      </c>
      <c r="B19" s="37">
        <v>1745</v>
      </c>
      <c r="C19" s="38">
        <v>370</v>
      </c>
      <c r="D19" s="38">
        <v>391</v>
      </c>
      <c r="E19" s="39">
        <v>923</v>
      </c>
    </row>
    <row r="20" spans="1:5" x14ac:dyDescent="0.15">
      <c r="A20" s="13" t="s">
        <v>18</v>
      </c>
      <c r="B20" s="37">
        <v>60</v>
      </c>
      <c r="C20" s="38">
        <v>10</v>
      </c>
      <c r="D20" s="38">
        <v>20</v>
      </c>
      <c r="E20" s="39">
        <v>29</v>
      </c>
    </row>
    <row r="21" spans="1:5" x14ac:dyDescent="0.15">
      <c r="A21" s="13" t="s">
        <v>19</v>
      </c>
      <c r="B21" s="37">
        <v>308</v>
      </c>
      <c r="C21" s="38">
        <v>59</v>
      </c>
      <c r="D21" s="38">
        <v>67</v>
      </c>
      <c r="E21" s="39">
        <v>166</v>
      </c>
    </row>
    <row r="22" spans="1:5" x14ac:dyDescent="0.15">
      <c r="A22" s="13" t="s">
        <v>24</v>
      </c>
      <c r="B22" s="37">
        <v>143</v>
      </c>
      <c r="C22" s="38">
        <v>33</v>
      </c>
      <c r="D22" s="38">
        <v>32</v>
      </c>
      <c r="E22" s="39">
        <v>69</v>
      </c>
    </row>
    <row r="23" spans="1:5" x14ac:dyDescent="0.15">
      <c r="A23" s="13" t="s">
        <v>27</v>
      </c>
      <c r="B23" s="37">
        <v>554</v>
      </c>
      <c r="C23" s="38">
        <v>109</v>
      </c>
      <c r="D23" s="38">
        <v>71</v>
      </c>
      <c r="E23" s="39">
        <v>360</v>
      </c>
    </row>
    <row r="24" spans="1:5" ht="12.75" thickBot="1" x14ac:dyDescent="0.2">
      <c r="A24" s="14" t="s">
        <v>60</v>
      </c>
      <c r="B24" s="26">
        <f>SUM(B15:B23)</f>
        <v>9236</v>
      </c>
      <c r="C24" s="27">
        <f>SUM(C15:C23)</f>
        <v>2030</v>
      </c>
      <c r="D24" s="27">
        <f>SUM(D15:D23)</f>
        <v>1986</v>
      </c>
      <c r="E24" s="28">
        <f>SUM(E15:E23)</f>
        <v>4680</v>
      </c>
    </row>
    <row r="25" spans="1:5" x14ac:dyDescent="0.15">
      <c r="A25" s="12" t="s">
        <v>20</v>
      </c>
      <c r="B25" s="34">
        <v>383</v>
      </c>
      <c r="C25" s="35">
        <v>53</v>
      </c>
      <c r="D25" s="35">
        <v>78</v>
      </c>
      <c r="E25" s="36">
        <v>244</v>
      </c>
    </row>
    <row r="26" spans="1:5" x14ac:dyDescent="0.15">
      <c r="A26" s="13" t="s">
        <v>21</v>
      </c>
      <c r="B26" s="37">
        <v>92</v>
      </c>
      <c r="C26" s="38">
        <v>16</v>
      </c>
      <c r="D26" s="38">
        <v>23</v>
      </c>
      <c r="E26" s="39">
        <v>49</v>
      </c>
    </row>
    <row r="27" spans="1:5" x14ac:dyDescent="0.15">
      <c r="A27" s="13" t="s">
        <v>22</v>
      </c>
      <c r="B27" s="37">
        <v>170</v>
      </c>
      <c r="C27" s="38">
        <v>19</v>
      </c>
      <c r="D27" s="38">
        <v>44</v>
      </c>
      <c r="E27" s="39">
        <v>83</v>
      </c>
    </row>
    <row r="28" spans="1:5" x14ac:dyDescent="0.15">
      <c r="A28" s="13" t="s">
        <v>23</v>
      </c>
      <c r="B28" s="37">
        <v>55</v>
      </c>
      <c r="C28" s="38">
        <v>9</v>
      </c>
      <c r="D28" s="38">
        <v>15</v>
      </c>
      <c r="E28" s="39">
        <v>20</v>
      </c>
    </row>
    <row r="29" spans="1:5" ht="12.75" thickBot="1" x14ac:dyDescent="0.2">
      <c r="A29" s="14" t="s">
        <v>61</v>
      </c>
      <c r="B29" s="26">
        <f>SUM(B25:B28)</f>
        <v>700</v>
      </c>
      <c r="C29" s="27">
        <f>SUM(C25:C28)</f>
        <v>97</v>
      </c>
      <c r="D29" s="27">
        <f>SUM(D25:D28)</f>
        <v>160</v>
      </c>
      <c r="E29" s="28">
        <f>SUM(E25:E28)</f>
        <v>396</v>
      </c>
    </row>
    <row r="30" spans="1:5" x14ac:dyDescent="0.15">
      <c r="A30" s="12" t="s">
        <v>25</v>
      </c>
      <c r="B30" s="34">
        <v>699</v>
      </c>
      <c r="C30" s="35">
        <v>158</v>
      </c>
      <c r="D30" s="35">
        <v>120</v>
      </c>
      <c r="E30" s="36">
        <v>368</v>
      </c>
    </row>
    <row r="31" spans="1:5" x14ac:dyDescent="0.15">
      <c r="A31" s="13" t="s">
        <v>26</v>
      </c>
      <c r="B31" s="37">
        <v>295</v>
      </c>
      <c r="C31" s="38">
        <v>47</v>
      </c>
      <c r="D31" s="38">
        <v>62</v>
      </c>
      <c r="E31" s="39">
        <v>146</v>
      </c>
    </row>
    <row r="32" spans="1:5" x14ac:dyDescent="0.15">
      <c r="A32" s="13" t="s">
        <v>28</v>
      </c>
      <c r="B32" s="37">
        <v>1488</v>
      </c>
      <c r="C32" s="38">
        <v>185</v>
      </c>
      <c r="D32" s="38">
        <v>308</v>
      </c>
      <c r="E32" s="39">
        <v>878</v>
      </c>
    </row>
    <row r="33" spans="1:5" x14ac:dyDescent="0.15">
      <c r="A33" s="13" t="s">
        <v>29</v>
      </c>
      <c r="B33" s="37">
        <v>419</v>
      </c>
      <c r="C33" s="38">
        <v>42</v>
      </c>
      <c r="D33" s="38">
        <v>45</v>
      </c>
      <c r="E33" s="39">
        <v>308</v>
      </c>
    </row>
    <row r="34" spans="1:5" ht="12.75" thickBot="1" x14ac:dyDescent="0.2">
      <c r="A34" s="14" t="s">
        <v>62</v>
      </c>
      <c r="B34" s="26">
        <f>SUM(B30:B33)</f>
        <v>2901</v>
      </c>
      <c r="C34" s="27">
        <f>SUM(C30:C33)</f>
        <v>432</v>
      </c>
      <c r="D34" s="27">
        <f>SUM(D30:D33)</f>
        <v>535</v>
      </c>
      <c r="E34" s="28">
        <f>SUM(E30:E33)</f>
        <v>1700</v>
      </c>
    </row>
    <row r="35" spans="1:5" x14ac:dyDescent="0.15">
      <c r="A35" s="12" t="s">
        <v>30</v>
      </c>
      <c r="B35" s="34">
        <v>183</v>
      </c>
      <c r="C35" s="35">
        <v>28</v>
      </c>
      <c r="D35" s="35">
        <v>49</v>
      </c>
      <c r="E35" s="36">
        <v>96</v>
      </c>
    </row>
    <row r="36" spans="1:5" x14ac:dyDescent="0.15">
      <c r="A36" s="13" t="s">
        <v>31</v>
      </c>
      <c r="B36" s="37">
        <v>219</v>
      </c>
      <c r="C36" s="38">
        <v>34</v>
      </c>
      <c r="D36" s="38">
        <v>42</v>
      </c>
      <c r="E36" s="39">
        <v>134</v>
      </c>
    </row>
    <row r="37" spans="1:5" x14ac:dyDescent="0.15">
      <c r="A37" s="13" t="s">
        <v>32</v>
      </c>
      <c r="B37" s="37">
        <v>50</v>
      </c>
      <c r="C37" s="38">
        <v>5</v>
      </c>
      <c r="D37" s="38">
        <v>12</v>
      </c>
      <c r="E37" s="39">
        <v>33</v>
      </c>
    </row>
    <row r="38" spans="1:5" x14ac:dyDescent="0.15">
      <c r="A38" s="13" t="s">
        <v>33</v>
      </c>
      <c r="B38" s="37">
        <v>791</v>
      </c>
      <c r="C38" s="38">
        <v>181</v>
      </c>
      <c r="D38" s="38">
        <v>206</v>
      </c>
      <c r="E38" s="39">
        <v>389</v>
      </c>
    </row>
    <row r="39" spans="1:5" x14ac:dyDescent="0.15">
      <c r="A39" s="13" t="s">
        <v>34</v>
      </c>
      <c r="B39" s="37">
        <v>212</v>
      </c>
      <c r="C39" s="38">
        <v>18</v>
      </c>
      <c r="D39" s="38">
        <v>12</v>
      </c>
      <c r="E39" s="39">
        <v>167</v>
      </c>
    </row>
    <row r="40" spans="1:5" x14ac:dyDescent="0.15">
      <c r="A40" s="13" t="s">
        <v>35</v>
      </c>
      <c r="B40" s="37">
        <v>43</v>
      </c>
      <c r="C40" s="38">
        <v>5</v>
      </c>
      <c r="D40" s="38">
        <v>6</v>
      </c>
      <c r="E40" s="39">
        <v>31</v>
      </c>
    </row>
    <row r="41" spans="1:5" ht="12.75" thickBot="1" x14ac:dyDescent="0.2">
      <c r="A41" s="14" t="s">
        <v>63</v>
      </c>
      <c r="B41" s="26">
        <f>SUM(B35:B40)</f>
        <v>1498</v>
      </c>
      <c r="C41" s="27">
        <f>SUM(C35:C40)</f>
        <v>271</v>
      </c>
      <c r="D41" s="27">
        <f>SUM(D35:D40)</f>
        <v>327</v>
      </c>
      <c r="E41" s="28">
        <f>SUM(E35:E40)</f>
        <v>850</v>
      </c>
    </row>
    <row r="42" spans="1:5" x14ac:dyDescent="0.15">
      <c r="A42" s="12" t="s">
        <v>36</v>
      </c>
      <c r="B42" s="34">
        <v>506</v>
      </c>
      <c r="C42" s="35">
        <v>138</v>
      </c>
      <c r="D42" s="35">
        <v>170</v>
      </c>
      <c r="E42" s="36">
        <v>155</v>
      </c>
    </row>
    <row r="43" spans="1:5" x14ac:dyDescent="0.15">
      <c r="A43" s="13" t="s">
        <v>37</v>
      </c>
      <c r="B43" s="37">
        <v>592</v>
      </c>
      <c r="C43" s="38">
        <v>80</v>
      </c>
      <c r="D43" s="38">
        <v>101</v>
      </c>
      <c r="E43" s="39">
        <v>352</v>
      </c>
    </row>
    <row r="44" spans="1:5" x14ac:dyDescent="0.15">
      <c r="A44" s="13" t="s">
        <v>38</v>
      </c>
      <c r="B44" s="37">
        <v>842</v>
      </c>
      <c r="C44" s="38">
        <v>159</v>
      </c>
      <c r="D44" s="38">
        <v>193</v>
      </c>
      <c r="E44" s="39">
        <v>405</v>
      </c>
    </row>
    <row r="45" spans="1:5" x14ac:dyDescent="0.15">
      <c r="A45" s="13" t="s">
        <v>39</v>
      </c>
      <c r="B45" s="37">
        <v>353</v>
      </c>
      <c r="C45" s="38">
        <v>79</v>
      </c>
      <c r="D45" s="38">
        <v>71</v>
      </c>
      <c r="E45" s="39">
        <v>180</v>
      </c>
    </row>
    <row r="46" spans="1:5" x14ac:dyDescent="0.15">
      <c r="A46" s="13" t="s">
        <v>40</v>
      </c>
      <c r="B46" s="37">
        <v>143</v>
      </c>
      <c r="C46" s="38">
        <v>32</v>
      </c>
      <c r="D46" s="38">
        <v>48</v>
      </c>
      <c r="E46" s="39">
        <v>61</v>
      </c>
    </row>
    <row r="47" spans="1:5" ht="12.75" thickBot="1" x14ac:dyDescent="0.2">
      <c r="A47" s="14" t="s">
        <v>64</v>
      </c>
      <c r="B47" s="26">
        <f>SUM(B42:B46)</f>
        <v>2436</v>
      </c>
      <c r="C47" s="27">
        <f>SUM(C42:C46)</f>
        <v>488</v>
      </c>
      <c r="D47" s="27">
        <f>SUM(D42:D46)</f>
        <v>583</v>
      </c>
      <c r="E47" s="28">
        <f>SUM(E42:E46)</f>
        <v>1153</v>
      </c>
    </row>
    <row r="48" spans="1:5" x14ac:dyDescent="0.15">
      <c r="A48" s="12" t="s">
        <v>41</v>
      </c>
      <c r="B48" s="34">
        <v>205</v>
      </c>
      <c r="C48" s="35">
        <v>18</v>
      </c>
      <c r="D48" s="35">
        <v>31</v>
      </c>
      <c r="E48" s="36">
        <v>147</v>
      </c>
    </row>
    <row r="49" spans="1:5" x14ac:dyDescent="0.15">
      <c r="A49" s="13" t="s">
        <v>42</v>
      </c>
      <c r="B49" s="37">
        <v>334</v>
      </c>
      <c r="C49" s="38">
        <v>34</v>
      </c>
      <c r="D49" s="38">
        <v>29</v>
      </c>
      <c r="E49" s="39">
        <v>260</v>
      </c>
    </row>
    <row r="50" spans="1:5" x14ac:dyDescent="0.15">
      <c r="A50" s="13" t="s">
        <v>43</v>
      </c>
      <c r="B50" s="37">
        <v>258</v>
      </c>
      <c r="C50" s="38">
        <v>80</v>
      </c>
      <c r="D50" s="38">
        <v>67</v>
      </c>
      <c r="E50" s="39">
        <v>106</v>
      </c>
    </row>
    <row r="51" spans="1:5" x14ac:dyDescent="0.15">
      <c r="A51" s="13" t="s">
        <v>44</v>
      </c>
      <c r="B51" s="37">
        <v>145</v>
      </c>
      <c r="C51" s="38">
        <v>22</v>
      </c>
      <c r="D51" s="38">
        <v>31</v>
      </c>
      <c r="E51" s="39">
        <v>85</v>
      </c>
    </row>
    <row r="52" spans="1:5" ht="12.75" thickBot="1" x14ac:dyDescent="0.2">
      <c r="A52" s="14" t="s">
        <v>65</v>
      </c>
      <c r="B52" s="26">
        <f>SUM(B48:B51)</f>
        <v>942</v>
      </c>
      <c r="C52" s="27">
        <f>SUM(C48:C51)</f>
        <v>154</v>
      </c>
      <c r="D52" s="27">
        <f>SUM(D48:D51)</f>
        <v>158</v>
      </c>
      <c r="E52" s="28">
        <f>SUM(E48:E51)</f>
        <v>598</v>
      </c>
    </row>
    <row r="53" spans="1:5" x14ac:dyDescent="0.15">
      <c r="A53" s="12" t="s">
        <v>45</v>
      </c>
      <c r="B53" s="34">
        <v>648</v>
      </c>
      <c r="C53" s="35">
        <v>112</v>
      </c>
      <c r="D53" s="35">
        <v>173</v>
      </c>
      <c r="E53" s="36">
        <v>307</v>
      </c>
    </row>
    <row r="54" spans="1:5" x14ac:dyDescent="0.15">
      <c r="A54" s="13" t="s">
        <v>46</v>
      </c>
      <c r="B54" s="37">
        <v>133</v>
      </c>
      <c r="C54" s="38">
        <v>40</v>
      </c>
      <c r="D54" s="38">
        <v>37</v>
      </c>
      <c r="E54" s="39">
        <v>54</v>
      </c>
    </row>
    <row r="55" spans="1:5" x14ac:dyDescent="0.15">
      <c r="A55" s="13" t="s">
        <v>47</v>
      </c>
      <c r="B55" s="37">
        <v>326</v>
      </c>
      <c r="C55" s="38">
        <v>37</v>
      </c>
      <c r="D55" s="38">
        <v>45</v>
      </c>
      <c r="E55" s="39">
        <v>235</v>
      </c>
    </row>
    <row r="56" spans="1:5" x14ac:dyDescent="0.15">
      <c r="A56" s="13" t="s">
        <v>48</v>
      </c>
      <c r="B56" s="37">
        <v>1634</v>
      </c>
      <c r="C56" s="38">
        <v>380</v>
      </c>
      <c r="D56" s="38">
        <v>361</v>
      </c>
      <c r="E56" s="39">
        <v>781</v>
      </c>
    </row>
    <row r="57" spans="1:5" x14ac:dyDescent="0.15">
      <c r="A57" s="13" t="s">
        <v>49</v>
      </c>
      <c r="B57" s="37">
        <v>452</v>
      </c>
      <c r="C57" s="38">
        <v>82</v>
      </c>
      <c r="D57" s="38">
        <v>89</v>
      </c>
      <c r="E57" s="39">
        <v>207</v>
      </c>
    </row>
    <row r="58" spans="1:5" x14ac:dyDescent="0.15">
      <c r="A58" s="13" t="s">
        <v>50</v>
      </c>
      <c r="B58" s="37">
        <v>651</v>
      </c>
      <c r="C58" s="38">
        <v>88</v>
      </c>
      <c r="D58" s="38">
        <v>128</v>
      </c>
      <c r="E58" s="39">
        <v>363</v>
      </c>
    </row>
    <row r="59" spans="1:5" x14ac:dyDescent="0.15">
      <c r="A59" s="13" t="s">
        <v>51</v>
      </c>
      <c r="B59" s="40">
        <v>699</v>
      </c>
      <c r="C59" s="41">
        <v>142</v>
      </c>
      <c r="D59" s="41">
        <v>171</v>
      </c>
      <c r="E59" s="42">
        <v>355</v>
      </c>
    </row>
    <row r="60" spans="1:5" ht="12.75" thickBot="1" x14ac:dyDescent="0.2">
      <c r="A60" s="14" t="s">
        <v>66</v>
      </c>
      <c r="B60" s="26">
        <f>SUM(B53:B59)</f>
        <v>4543</v>
      </c>
      <c r="C60" s="27">
        <f>SUM(C53:C59)</f>
        <v>881</v>
      </c>
      <c r="D60" s="27">
        <f>SUM(D53:D59)</f>
        <v>1004</v>
      </c>
      <c r="E60" s="28">
        <f>SUM(E53:E59)</f>
        <v>2302</v>
      </c>
    </row>
    <row r="61" spans="1:5" ht="12.75" thickBot="1" x14ac:dyDescent="0.2">
      <c r="A61" s="15" t="s">
        <v>52</v>
      </c>
      <c r="B61" s="43">
        <v>173</v>
      </c>
      <c r="C61" s="44">
        <v>28</v>
      </c>
      <c r="D61" s="44">
        <v>15</v>
      </c>
      <c r="E61" s="45">
        <v>125</v>
      </c>
    </row>
    <row r="62" spans="1:5" ht="13.5" thickTop="1" thickBot="1" x14ac:dyDescent="0.2">
      <c r="A62" s="16" t="s">
        <v>67</v>
      </c>
      <c r="B62" s="17">
        <f>B5+B14+B24+B29+B34+B41+B47+B52+B60+B61</f>
        <v>60478</v>
      </c>
      <c r="C62" s="21">
        <f>C5+C14+C24+C29+C34+C41+C47+C52+C60+C61</f>
        <v>18081</v>
      </c>
      <c r="D62" s="21">
        <f>D5+D14+D24+D29+D34+D41+D47+D52+D60+D61</f>
        <v>18940</v>
      </c>
      <c r="E62" s="22">
        <f>E5+E14+E24+E29+E34+E41+E47+E52+E60+E61</f>
        <v>21282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出生頭数27年4月</vt:lpstr>
      <vt:lpstr>出生頭数27年5月</vt:lpstr>
      <vt:lpstr>出生頭数27年6月</vt:lpstr>
      <vt:lpstr>出生頭数27年7月</vt:lpstr>
      <vt:lpstr>出生頭数27年8月</vt:lpstr>
      <vt:lpstr>出生頭数27年9月</vt:lpstr>
      <vt:lpstr>出生頭数27年10月</vt:lpstr>
      <vt:lpstr>出生頭数27年11月</vt:lpstr>
      <vt:lpstr>出生頭数27年12月</vt:lpstr>
      <vt:lpstr>出生頭数28年1月</vt:lpstr>
      <vt:lpstr>出生頭数28年2月</vt:lpstr>
      <vt:lpstr>出生頭数28年3月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2016-07-05T02:48:32Z</dcterms:modified>
</cp:coreProperties>
</file>