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-milksv\jouhou\■生産流通G共有（160419）\■乳牛頭数.牛群検定\ＨＰ公表データ\センター(頭数）\H29年度\累計データ\20170509更新\"/>
    </mc:Choice>
  </mc:AlternateContent>
  <bookViews>
    <workbookView xWindow="7320" yWindow="30" windowWidth="13995" windowHeight="8895" tabRatio="827" firstSheet="7" activeTab="10"/>
  </bookViews>
  <sheets>
    <sheet name="出生頭数28年4月" sheetId="57" r:id="rId1"/>
    <sheet name="出生頭数28年5月" sheetId="58" r:id="rId2"/>
    <sheet name="出生頭数28年6月" sheetId="59" r:id="rId3"/>
    <sheet name="出生頭数28年7月" sheetId="60" r:id="rId4"/>
    <sheet name="出生頭数28年8月" sheetId="61" r:id="rId5"/>
    <sheet name="出生頭数28年9月" sheetId="62" r:id="rId6"/>
    <sheet name="出生頭数28年10月" sheetId="63" r:id="rId7"/>
    <sheet name="出生頭数28年11月" sheetId="64" r:id="rId8"/>
    <sheet name="出生頭数28年12月" sheetId="65" r:id="rId9"/>
    <sheet name="出生頭数29年1月" sheetId="66" r:id="rId10"/>
    <sheet name="出生頭数29年2月" sheetId="67" r:id="rId11"/>
    <sheet name="出生頭数29年3月" sheetId="68" r:id="rId12"/>
  </sheets>
  <calcPr calcId="152511"/>
</workbook>
</file>

<file path=xl/calcChain.xml><?xml version="1.0" encoding="utf-8"?>
<calcChain xmlns="http://schemas.openxmlformats.org/spreadsheetml/2006/main">
  <c r="E60" i="67" l="1"/>
  <c r="D60" i="67"/>
  <c r="C60" i="67"/>
  <c r="B60" i="67"/>
  <c r="E52" i="67"/>
  <c r="D52" i="67"/>
  <c r="C52" i="67"/>
  <c r="B52" i="67"/>
  <c r="E47" i="67"/>
  <c r="D47" i="67"/>
  <c r="C47" i="67"/>
  <c r="B47" i="67"/>
  <c r="E41" i="67"/>
  <c r="D41" i="67"/>
  <c r="C41" i="67"/>
  <c r="B41" i="67"/>
  <c r="E34" i="67"/>
  <c r="D34" i="67"/>
  <c r="C34" i="67"/>
  <c r="B34" i="67"/>
  <c r="E29" i="67"/>
  <c r="D29" i="67"/>
  <c r="C29" i="67"/>
  <c r="B29" i="67"/>
  <c r="E24" i="67"/>
  <c r="D24" i="67"/>
  <c r="C24" i="67"/>
  <c r="B24" i="67"/>
  <c r="E14" i="67"/>
  <c r="E62" i="67" s="1"/>
  <c r="E6" i="67" s="1"/>
  <c r="D14" i="67"/>
  <c r="D62" i="67" s="1"/>
  <c r="D6" i="67" s="1"/>
  <c r="C14" i="67"/>
  <c r="C62" i="67" s="1"/>
  <c r="C6" i="67" s="1"/>
  <c r="B14" i="67"/>
  <c r="B62" i="67" s="1"/>
  <c r="B6" i="67" s="1"/>
  <c r="E60" i="68" l="1"/>
  <c r="D60" i="68"/>
  <c r="C60" i="68"/>
  <c r="B60" i="68"/>
  <c r="E52" i="68"/>
  <c r="D52" i="68"/>
  <c r="C52" i="68"/>
  <c r="B52" i="68"/>
  <c r="E47" i="68"/>
  <c r="D47" i="68"/>
  <c r="C47" i="68"/>
  <c r="B47" i="68"/>
  <c r="E41" i="68"/>
  <c r="D41" i="68"/>
  <c r="C41" i="68"/>
  <c r="B41" i="68"/>
  <c r="E34" i="68"/>
  <c r="D34" i="68"/>
  <c r="C34" i="68"/>
  <c r="B34" i="68"/>
  <c r="E29" i="68"/>
  <c r="D29" i="68"/>
  <c r="C29" i="68"/>
  <c r="B29" i="68"/>
  <c r="E24" i="68"/>
  <c r="D24" i="68"/>
  <c r="C24" i="68"/>
  <c r="B24" i="68"/>
  <c r="E14" i="68"/>
  <c r="E62" i="68" s="1"/>
  <c r="E6" i="68" s="1"/>
  <c r="D14" i="68"/>
  <c r="D62" i="68" s="1"/>
  <c r="D6" i="68" s="1"/>
  <c r="C14" i="68"/>
  <c r="C62" i="68" s="1"/>
  <c r="C6" i="68" s="1"/>
  <c r="B14" i="68"/>
  <c r="B62" i="68" s="1"/>
  <c r="B6" i="68" s="1"/>
  <c r="H10" i="68" l="1"/>
  <c r="H7" i="68" s="1"/>
  <c r="H11" i="68" l="1"/>
  <c r="H8" i="68" s="1"/>
  <c r="H11" i="67" l="1"/>
  <c r="H8" i="67" s="1"/>
  <c r="H10" i="67"/>
  <c r="H7" i="67" s="1"/>
  <c r="E60" i="66"/>
  <c r="D60" i="66"/>
  <c r="C60" i="66"/>
  <c r="B60" i="66"/>
  <c r="E52" i="66"/>
  <c r="D52" i="66"/>
  <c r="C52" i="66"/>
  <c r="B52" i="66"/>
  <c r="E47" i="66"/>
  <c r="D47" i="66"/>
  <c r="C47" i="66"/>
  <c r="B47" i="66"/>
  <c r="E41" i="66"/>
  <c r="D41" i="66"/>
  <c r="C41" i="66"/>
  <c r="B41" i="66"/>
  <c r="E34" i="66"/>
  <c r="D34" i="66"/>
  <c r="C34" i="66"/>
  <c r="B34" i="66"/>
  <c r="E29" i="66"/>
  <c r="D29" i="66"/>
  <c r="C29" i="66"/>
  <c r="B29" i="66"/>
  <c r="E24" i="66"/>
  <c r="D24" i="66"/>
  <c r="C24" i="66"/>
  <c r="B24" i="66"/>
  <c r="E14" i="66"/>
  <c r="E62" i="66" s="1"/>
  <c r="E6" i="66" s="1"/>
  <c r="D14" i="66"/>
  <c r="D62" i="66" s="1"/>
  <c r="D6" i="66" s="1"/>
  <c r="C14" i="66"/>
  <c r="C62" i="66" s="1"/>
  <c r="C6" i="66" s="1"/>
  <c r="B14" i="66"/>
  <c r="B62" i="66" s="1"/>
  <c r="B6" i="66" s="1"/>
  <c r="H10" i="66" l="1"/>
  <c r="H7" i="66" s="1"/>
  <c r="H11" i="66"/>
  <c r="H8" i="66" s="1"/>
  <c r="E60" i="65"/>
  <c r="D60" i="65"/>
  <c r="C60" i="65"/>
  <c r="B60" i="65"/>
  <c r="E52" i="65"/>
  <c r="D52" i="65"/>
  <c r="C52" i="65"/>
  <c r="B52" i="65"/>
  <c r="E47" i="65"/>
  <c r="D47" i="65"/>
  <c r="C47" i="65"/>
  <c r="B47" i="65"/>
  <c r="E41" i="65"/>
  <c r="D41" i="65"/>
  <c r="C41" i="65"/>
  <c r="B41" i="65"/>
  <c r="E34" i="65"/>
  <c r="D34" i="65"/>
  <c r="C34" i="65"/>
  <c r="B34" i="65"/>
  <c r="E29" i="65"/>
  <c r="D29" i="65"/>
  <c r="C29" i="65"/>
  <c r="B29" i="65"/>
  <c r="E24" i="65"/>
  <c r="D24" i="65"/>
  <c r="C24" i="65"/>
  <c r="B24" i="65"/>
  <c r="E14" i="65"/>
  <c r="E62" i="65" s="1"/>
  <c r="E6" i="65" s="1"/>
  <c r="D14" i="65"/>
  <c r="D62" i="65" s="1"/>
  <c r="D6" i="65" s="1"/>
  <c r="C14" i="65"/>
  <c r="C62" i="65" s="1"/>
  <c r="C6" i="65" s="1"/>
  <c r="B14" i="65"/>
  <c r="B62" i="65" s="1"/>
  <c r="B6" i="65" s="1"/>
  <c r="H11" i="65" l="1"/>
  <c r="H8" i="65" s="1"/>
  <c r="H10" i="65"/>
  <c r="H7" i="65" s="1"/>
  <c r="E60" i="64"/>
  <c r="D60" i="64"/>
  <c r="C60" i="64"/>
  <c r="B60" i="64"/>
  <c r="E52" i="64"/>
  <c r="D52" i="64"/>
  <c r="C52" i="64"/>
  <c r="B52" i="64"/>
  <c r="E47" i="64"/>
  <c r="D47" i="64"/>
  <c r="C47" i="64"/>
  <c r="B47" i="64"/>
  <c r="E41" i="64"/>
  <c r="D41" i="64"/>
  <c r="C41" i="64"/>
  <c r="B41" i="64"/>
  <c r="E34" i="64"/>
  <c r="D34" i="64"/>
  <c r="C34" i="64"/>
  <c r="B34" i="64"/>
  <c r="E29" i="64"/>
  <c r="D29" i="64"/>
  <c r="C29" i="64"/>
  <c r="B29" i="64"/>
  <c r="E24" i="64"/>
  <c r="D24" i="64"/>
  <c r="C24" i="64"/>
  <c r="B24" i="64"/>
  <c r="E14" i="64"/>
  <c r="E62" i="64" s="1"/>
  <c r="E6" i="64" s="1"/>
  <c r="D14" i="64"/>
  <c r="D62" i="64" s="1"/>
  <c r="D6" i="64" s="1"/>
  <c r="C14" i="64"/>
  <c r="C62" i="64" s="1"/>
  <c r="C6" i="64" s="1"/>
  <c r="B14" i="64"/>
  <c r="B62" i="64" s="1"/>
  <c r="B6" i="64" s="1"/>
  <c r="H11" i="64" l="1"/>
  <c r="H8" i="64" s="1"/>
  <c r="H10" i="64"/>
  <c r="H7" i="64" s="1"/>
  <c r="E60" i="63"/>
  <c r="D60" i="63"/>
  <c r="C60" i="63"/>
  <c r="B60" i="63"/>
  <c r="E52" i="63"/>
  <c r="D52" i="63"/>
  <c r="C52" i="63"/>
  <c r="B52" i="63"/>
  <c r="E47" i="63"/>
  <c r="D47" i="63"/>
  <c r="C47" i="63"/>
  <c r="B47" i="63"/>
  <c r="E41" i="63"/>
  <c r="D41" i="63"/>
  <c r="C41" i="63"/>
  <c r="B41" i="63"/>
  <c r="E34" i="63"/>
  <c r="D34" i="63"/>
  <c r="C34" i="63"/>
  <c r="B34" i="63"/>
  <c r="E29" i="63"/>
  <c r="D29" i="63"/>
  <c r="C29" i="63"/>
  <c r="B29" i="63"/>
  <c r="E24" i="63"/>
  <c r="D24" i="63"/>
  <c r="C24" i="63"/>
  <c r="B24" i="63"/>
  <c r="E14" i="63"/>
  <c r="E62" i="63" s="1"/>
  <c r="E6" i="63" s="1"/>
  <c r="D14" i="63"/>
  <c r="D62" i="63" s="1"/>
  <c r="D6" i="63" s="1"/>
  <c r="C14" i="63"/>
  <c r="C62" i="63" s="1"/>
  <c r="C6" i="63" s="1"/>
  <c r="B14" i="63"/>
  <c r="B62" i="63" s="1"/>
  <c r="B6" i="63" s="1"/>
  <c r="H10" i="63" l="1"/>
  <c r="H7" i="63" s="1"/>
  <c r="H11" i="63"/>
  <c r="H8" i="63" s="1"/>
  <c r="E60" i="62"/>
  <c r="D60" i="62"/>
  <c r="C60" i="62"/>
  <c r="B60" i="62"/>
  <c r="E52" i="62"/>
  <c r="D52" i="62"/>
  <c r="C52" i="62"/>
  <c r="B52" i="62"/>
  <c r="E47" i="62"/>
  <c r="D47" i="62"/>
  <c r="C47" i="62"/>
  <c r="B47" i="62"/>
  <c r="E41" i="62"/>
  <c r="D41" i="62"/>
  <c r="C41" i="62"/>
  <c r="B41" i="62"/>
  <c r="E34" i="62"/>
  <c r="D34" i="62"/>
  <c r="C34" i="62"/>
  <c r="B34" i="62"/>
  <c r="E29" i="62"/>
  <c r="D29" i="62"/>
  <c r="C29" i="62"/>
  <c r="B29" i="62"/>
  <c r="E24" i="62"/>
  <c r="D24" i="62"/>
  <c r="C24" i="62"/>
  <c r="B24" i="62"/>
  <c r="E14" i="62"/>
  <c r="E62" i="62" s="1"/>
  <c r="E6" i="62" s="1"/>
  <c r="D14" i="62"/>
  <c r="D62" i="62" s="1"/>
  <c r="D6" i="62" s="1"/>
  <c r="C14" i="62"/>
  <c r="C62" i="62" s="1"/>
  <c r="C6" i="62" s="1"/>
  <c r="B14" i="62"/>
  <c r="B62" i="62" s="1"/>
  <c r="B6" i="62" s="1"/>
  <c r="H11" i="62" l="1"/>
  <c r="H8" i="62" s="1"/>
  <c r="H10" i="62"/>
  <c r="H7" i="62" s="1"/>
  <c r="E60" i="61"/>
  <c r="D60" i="61"/>
  <c r="C60" i="61"/>
  <c r="B60" i="61"/>
  <c r="E52" i="61"/>
  <c r="D52" i="61"/>
  <c r="C52" i="61"/>
  <c r="B52" i="61"/>
  <c r="E47" i="61"/>
  <c r="D47" i="61"/>
  <c r="C47" i="61"/>
  <c r="B47" i="61"/>
  <c r="E41" i="61"/>
  <c r="D41" i="61"/>
  <c r="C41" i="61"/>
  <c r="B41" i="61"/>
  <c r="E34" i="61"/>
  <c r="D34" i="61"/>
  <c r="C34" i="61"/>
  <c r="B34" i="61"/>
  <c r="E29" i="61"/>
  <c r="D29" i="61"/>
  <c r="C29" i="61"/>
  <c r="B29" i="61"/>
  <c r="E24" i="61"/>
  <c r="D24" i="61"/>
  <c r="C24" i="61"/>
  <c r="B24" i="61"/>
  <c r="E14" i="61"/>
  <c r="E62" i="61" s="1"/>
  <c r="E6" i="61" s="1"/>
  <c r="D14" i="61"/>
  <c r="D62" i="61" s="1"/>
  <c r="D6" i="61" s="1"/>
  <c r="C14" i="61"/>
  <c r="C62" i="61" s="1"/>
  <c r="C6" i="61" s="1"/>
  <c r="B14" i="61"/>
  <c r="B62" i="61" s="1"/>
  <c r="B6" i="61" s="1"/>
  <c r="H11" i="61" l="1"/>
  <c r="H8" i="61" s="1"/>
  <c r="H10" i="61"/>
  <c r="H7" i="61" s="1"/>
  <c r="E60" i="60"/>
  <c r="D60" i="60"/>
  <c r="C60" i="60"/>
  <c r="B60" i="60"/>
  <c r="E52" i="60"/>
  <c r="D52" i="60"/>
  <c r="C52" i="60"/>
  <c r="B52" i="60"/>
  <c r="E47" i="60"/>
  <c r="D47" i="60"/>
  <c r="C47" i="60"/>
  <c r="B47" i="60"/>
  <c r="E41" i="60"/>
  <c r="D41" i="60"/>
  <c r="C41" i="60"/>
  <c r="B41" i="60"/>
  <c r="E34" i="60"/>
  <c r="D34" i="60"/>
  <c r="C34" i="60"/>
  <c r="B34" i="60"/>
  <c r="E29" i="60"/>
  <c r="D29" i="60"/>
  <c r="C29" i="60"/>
  <c r="B29" i="60"/>
  <c r="E24" i="60"/>
  <c r="D24" i="60"/>
  <c r="C24" i="60"/>
  <c r="B24" i="60"/>
  <c r="E14" i="60"/>
  <c r="E62" i="60" s="1"/>
  <c r="E6" i="60" s="1"/>
  <c r="D14" i="60"/>
  <c r="D62" i="60" s="1"/>
  <c r="D6" i="60" s="1"/>
  <c r="C14" i="60"/>
  <c r="C62" i="60" s="1"/>
  <c r="C6" i="60" s="1"/>
  <c r="B14" i="60"/>
  <c r="B62" i="60" s="1"/>
  <c r="B6" i="60" s="1"/>
  <c r="H11" i="60" l="1"/>
  <c r="H8" i="60" s="1"/>
  <c r="H10" i="60"/>
  <c r="H7" i="60" s="1"/>
  <c r="E60" i="59"/>
  <c r="D60" i="59"/>
  <c r="C60" i="59"/>
  <c r="B60" i="59"/>
  <c r="E52" i="59"/>
  <c r="D52" i="59"/>
  <c r="C52" i="59"/>
  <c r="B52" i="59"/>
  <c r="E47" i="59"/>
  <c r="D47" i="59"/>
  <c r="C47" i="59"/>
  <c r="B47" i="59"/>
  <c r="E41" i="59"/>
  <c r="D41" i="59"/>
  <c r="C41" i="59"/>
  <c r="B41" i="59"/>
  <c r="E34" i="59"/>
  <c r="D34" i="59"/>
  <c r="C34" i="59"/>
  <c r="B34" i="59"/>
  <c r="E29" i="59"/>
  <c r="D29" i="59"/>
  <c r="C29" i="59"/>
  <c r="B29" i="59"/>
  <c r="E24" i="59"/>
  <c r="D24" i="59"/>
  <c r="C24" i="59"/>
  <c r="B24" i="59"/>
  <c r="E14" i="59"/>
  <c r="E62" i="59" s="1"/>
  <c r="E6" i="59" s="1"/>
  <c r="D14" i="59"/>
  <c r="D62" i="59" s="1"/>
  <c r="D6" i="59" s="1"/>
  <c r="C14" i="59"/>
  <c r="C62" i="59" s="1"/>
  <c r="C6" i="59" s="1"/>
  <c r="B14" i="59"/>
  <c r="B62" i="59" s="1"/>
  <c r="B6" i="59" s="1"/>
  <c r="H10" i="59" l="1"/>
  <c r="H7" i="59" s="1"/>
  <c r="H11" i="59"/>
  <c r="H8" i="59" s="1"/>
  <c r="E60" i="58"/>
  <c r="D60" i="58"/>
  <c r="C60" i="58"/>
  <c r="B60" i="58"/>
  <c r="E52" i="58"/>
  <c r="D52" i="58"/>
  <c r="C52" i="58"/>
  <c r="B52" i="58"/>
  <c r="E47" i="58"/>
  <c r="D47" i="58"/>
  <c r="C47" i="58"/>
  <c r="B47" i="58"/>
  <c r="E41" i="58"/>
  <c r="D41" i="58"/>
  <c r="C41" i="58"/>
  <c r="B41" i="58"/>
  <c r="E34" i="58"/>
  <c r="D34" i="58"/>
  <c r="C34" i="58"/>
  <c r="B34" i="58"/>
  <c r="E29" i="58"/>
  <c r="D29" i="58"/>
  <c r="C29" i="58"/>
  <c r="B29" i="58"/>
  <c r="E24" i="58"/>
  <c r="D24" i="58"/>
  <c r="C24" i="58"/>
  <c r="B24" i="58"/>
  <c r="E14" i="58"/>
  <c r="E62" i="58" s="1"/>
  <c r="E6" i="58" s="1"/>
  <c r="D14" i="58"/>
  <c r="D62" i="58" s="1"/>
  <c r="D6" i="58" s="1"/>
  <c r="C14" i="58"/>
  <c r="C62" i="58" s="1"/>
  <c r="C6" i="58" s="1"/>
  <c r="B14" i="58"/>
  <c r="B62" i="58" s="1"/>
  <c r="B6" i="58" s="1"/>
  <c r="H11" i="58" l="1"/>
  <c r="H8" i="58" s="1"/>
  <c r="H10" i="58"/>
  <c r="H7" i="58" s="1"/>
  <c r="E60" i="57"/>
  <c r="D60" i="57"/>
  <c r="C60" i="57"/>
  <c r="B60" i="57"/>
  <c r="E52" i="57"/>
  <c r="D52" i="57"/>
  <c r="C52" i="57"/>
  <c r="B52" i="57"/>
  <c r="E47" i="57"/>
  <c r="D47" i="57"/>
  <c r="C47" i="57"/>
  <c r="B47" i="57"/>
  <c r="E41" i="57"/>
  <c r="D41" i="57"/>
  <c r="C41" i="57"/>
  <c r="B41" i="57"/>
  <c r="E34" i="57"/>
  <c r="D34" i="57"/>
  <c r="C34" i="57"/>
  <c r="B34" i="57"/>
  <c r="E29" i="57"/>
  <c r="D29" i="57"/>
  <c r="C29" i="57"/>
  <c r="B29" i="57"/>
  <c r="E24" i="57"/>
  <c r="D24" i="57"/>
  <c r="C24" i="57"/>
  <c r="B24" i="57"/>
  <c r="E14" i="57"/>
  <c r="E62" i="57" s="1"/>
  <c r="E6" i="57" s="1"/>
  <c r="D14" i="57"/>
  <c r="D62" i="57" s="1"/>
  <c r="D6" i="57" s="1"/>
  <c r="C14" i="57"/>
  <c r="C62" i="57" s="1"/>
  <c r="C6" i="57" s="1"/>
  <c r="B14" i="57"/>
  <c r="B62" i="57" s="1"/>
  <c r="B6" i="57" s="1"/>
  <c r="H10" i="57" l="1"/>
  <c r="H7" i="57"/>
  <c r="H11" i="57"/>
  <c r="H8" i="57" s="1"/>
</calcChain>
</file>

<file path=xl/sharedStrings.xml><?xml version="1.0" encoding="utf-8"?>
<sst xmlns="http://schemas.openxmlformats.org/spreadsheetml/2006/main" count="876" uniqueCount="101">
  <si>
    <t>都道府県名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</si>
  <si>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</si>
  <si>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</si>
  <si>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</si>
  <si>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>合計出生率</t>
  </si>
  <si>
    <t xml:space="preserve">04宮城県                                    </t>
  </si>
  <si>
    <t>乳雌出生率</t>
  </si>
  <si>
    <t xml:space="preserve">05秋田県                                    </t>
  </si>
  <si>
    <t xml:space="preserve">06山形県                                    </t>
  </si>
  <si>
    <t>合計頭数</t>
  </si>
  <si>
    <t>頭</t>
  </si>
  <si>
    <t xml:space="preserve">07福島県                                    </t>
  </si>
  <si>
    <t>うち乳用雌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</si>
  <si>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</si>
  <si>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</si>
  <si>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</si>
  <si>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</si>
  <si>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</si>
  <si>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</si>
  <si>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</si>
  <si>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</si>
  <si>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</si>
  <si>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</si>
  <si>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</si>
  <si>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19山梨県                                    </t>
  </si>
  <si>
    <t xml:space="preserve">20長野県                                    </t>
  </si>
  <si>
    <t xml:space="preserve">21岐阜県                                    </t>
  </si>
  <si>
    <t xml:space="preserve">22静岡県                                    </t>
  </si>
  <si>
    <t xml:space="preserve">23愛知県                                    </t>
  </si>
  <si>
    <t xml:space="preserve">24三重県                                    </t>
  </si>
  <si>
    <t xml:space="preserve">25滋賀県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</si>
  <si>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</si>
  <si>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</si>
  <si>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</si>
  <si>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</si>
  <si>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</si>
  <si>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</si>
  <si>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</si>
  <si>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</si>
  <si>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</si>
  <si>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</si>
  <si>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</si>
  <si>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</si>
  <si>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</si>
  <si>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</si>
  <si>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</si>
  <si>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</si>
  <si>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</si>
  <si>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</si>
  <si>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</si>
  <si>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</si>
  <si>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</si>
  <si>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</si>
  <si>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合計</t>
    <rPh sb="0" eb="2">
      <t>ゴウケイ</t>
    </rPh>
    <phoneticPr fontId="4"/>
  </si>
  <si>
    <t>（うち、乳用種オス）</t>
    <rPh sb="4" eb="5">
      <t>ニュウ</t>
    </rPh>
    <rPh sb="5" eb="6">
      <t>ヨウ</t>
    </rPh>
    <rPh sb="6" eb="7">
      <t>シュ</t>
    </rPh>
    <phoneticPr fontId="4"/>
  </si>
  <si>
    <t>（うち、乳用種メス）</t>
    <rPh sb="4" eb="5">
      <t>ニュウ</t>
    </rPh>
    <rPh sb="5" eb="6">
      <t>ヨウ</t>
    </rPh>
    <rPh sb="6" eb="7">
      <t>シュ</t>
    </rPh>
    <phoneticPr fontId="4"/>
  </si>
  <si>
    <t>（うち、交雑種）</t>
    <rPh sb="4" eb="6">
      <t>コウザツ</t>
    </rPh>
    <rPh sb="6" eb="7">
      <t>シュ</t>
    </rPh>
    <phoneticPr fontId="4"/>
  </si>
  <si>
    <t>都府県　計</t>
    <rPh sb="4" eb="5">
      <t>ケイ</t>
    </rPh>
    <phoneticPr fontId="4"/>
  </si>
  <si>
    <t>東北　計</t>
    <rPh sb="0" eb="2">
      <t>トウホク</t>
    </rPh>
    <rPh sb="3" eb="4">
      <t>ケイ</t>
    </rPh>
    <phoneticPr fontId="4"/>
  </si>
  <si>
    <t>関東　計</t>
    <rPh sb="0" eb="2">
      <t>カントウ</t>
    </rPh>
    <rPh sb="3" eb="4">
      <t>ケイ</t>
    </rPh>
    <phoneticPr fontId="4"/>
  </si>
  <si>
    <t>北陸　計</t>
    <rPh sb="0" eb="2">
      <t>ホクリク</t>
    </rPh>
    <rPh sb="3" eb="4">
      <t>ケイ</t>
    </rPh>
    <phoneticPr fontId="4"/>
  </si>
  <si>
    <t>東海　計</t>
    <rPh sb="0" eb="2">
      <t>トウカイ</t>
    </rPh>
    <rPh sb="3" eb="4">
      <t>ケイ</t>
    </rPh>
    <phoneticPr fontId="4"/>
  </si>
  <si>
    <t>近畿　計</t>
    <rPh sb="0" eb="2">
      <t>キンキ</t>
    </rPh>
    <rPh sb="3" eb="4">
      <t>ケイ</t>
    </rPh>
    <phoneticPr fontId="4"/>
  </si>
  <si>
    <t>中国　計</t>
    <rPh sb="0" eb="2">
      <t>チュウゴク</t>
    </rPh>
    <rPh sb="3" eb="4">
      <t>ケイ</t>
    </rPh>
    <phoneticPr fontId="4"/>
  </si>
  <si>
    <t>四国　計</t>
    <rPh sb="0" eb="2">
      <t>シコク</t>
    </rPh>
    <rPh sb="3" eb="4">
      <t>ケイ</t>
    </rPh>
    <phoneticPr fontId="4"/>
  </si>
  <si>
    <t>九州　計</t>
    <rPh sb="0" eb="2">
      <t>キュウシュウ</t>
    </rPh>
    <rPh sb="3" eb="4">
      <t>ケイ</t>
    </rPh>
    <phoneticPr fontId="4"/>
  </si>
  <si>
    <t>全国　総計</t>
    <rPh sb="0" eb="2">
      <t>ゼンコク</t>
    </rPh>
    <phoneticPr fontId="4"/>
  </si>
  <si>
    <t>参考</t>
    <rPh sb="0" eb="2">
      <t>サンコウ</t>
    </rPh>
    <phoneticPr fontId="4"/>
  </si>
  <si>
    <t>平成28年4月（4/1～/30）出生頭数（乳用種の子）</t>
    <phoneticPr fontId="8"/>
  </si>
  <si>
    <t>平成28年6月1日集計</t>
    <phoneticPr fontId="8"/>
  </si>
  <si>
    <t>平成28年5月（5/1～/31）出生頭数（乳用種の子）</t>
    <phoneticPr fontId="8"/>
  </si>
  <si>
    <t>平成28年7月1日集計</t>
    <phoneticPr fontId="8"/>
  </si>
  <si>
    <t>24ヶ月齢以上頭数（5月1日現在）</t>
    <rPh sb="11" eb="12">
      <t>ガツ</t>
    </rPh>
    <rPh sb="13" eb="14">
      <t>ニチ</t>
    </rPh>
    <rPh sb="14" eb="16">
      <t>ゲンザイ</t>
    </rPh>
    <phoneticPr fontId="4"/>
  </si>
  <si>
    <t>24ヶ月齢以上頭数（6月1日現在）</t>
    <rPh sb="11" eb="12">
      <t>ガツ</t>
    </rPh>
    <rPh sb="13" eb="14">
      <t>ニチ</t>
    </rPh>
    <rPh sb="14" eb="16">
      <t>ゲンザイ</t>
    </rPh>
    <phoneticPr fontId="4"/>
  </si>
  <si>
    <t>平成28年8月1日集計</t>
  </si>
  <si>
    <t>24ヶ月齢以上頭数（7月1日現在）</t>
    <rPh sb="11" eb="12">
      <t>ガツ</t>
    </rPh>
    <rPh sb="13" eb="14">
      <t>ニチ</t>
    </rPh>
    <rPh sb="14" eb="16">
      <t>ゲンザイ</t>
    </rPh>
    <phoneticPr fontId="4"/>
  </si>
  <si>
    <t>平成28年6月（6/1～6/30）出生頭数（乳用種の子）</t>
  </si>
  <si>
    <t>平成28年7月（7/1～7/31）出生頭数（乳用種の子）</t>
    <phoneticPr fontId="8"/>
  </si>
  <si>
    <t>平成28年9月1日集計</t>
    <phoneticPr fontId="8"/>
  </si>
  <si>
    <t>平成28年8月（8/1～8/31）出生頭数（乳用種の子）</t>
    <phoneticPr fontId="8"/>
  </si>
  <si>
    <t>平成28年10月1日集計</t>
    <phoneticPr fontId="8"/>
  </si>
  <si>
    <t>24ヶ月齢以上頭数（8月1日現在）</t>
    <rPh sb="11" eb="12">
      <t>ガツ</t>
    </rPh>
    <rPh sb="13" eb="14">
      <t>ニチ</t>
    </rPh>
    <rPh sb="14" eb="16">
      <t>ゲンザイ</t>
    </rPh>
    <phoneticPr fontId="4"/>
  </si>
  <si>
    <t>24ヶ月齢以上頭数（9月1日現在）</t>
    <rPh sb="11" eb="12">
      <t>ガツ</t>
    </rPh>
    <rPh sb="13" eb="14">
      <t>ニチ</t>
    </rPh>
    <rPh sb="14" eb="16">
      <t>ゲンザイ</t>
    </rPh>
    <phoneticPr fontId="4"/>
  </si>
  <si>
    <t>平成28年9月（9/1～9/30）出生頭数（乳用種の子）</t>
    <phoneticPr fontId="8"/>
  </si>
  <si>
    <t>平成28年11月1日集計</t>
    <phoneticPr fontId="8"/>
  </si>
  <si>
    <t>24ヶ月齢以上頭数（10月1日現在）</t>
    <rPh sb="12" eb="13">
      <t>ガツ</t>
    </rPh>
    <rPh sb="14" eb="15">
      <t>ニチ</t>
    </rPh>
    <rPh sb="15" eb="17">
      <t>ゲンザイ</t>
    </rPh>
    <phoneticPr fontId="4"/>
  </si>
  <si>
    <t>平成28年10月（10/1～10/31）出生頭数（乳用種の子）</t>
    <phoneticPr fontId="8"/>
  </si>
  <si>
    <t>平成28年12月1日集計</t>
    <phoneticPr fontId="8"/>
  </si>
  <si>
    <t>24ヶ月齢以上頭数（11月1日現在）</t>
    <rPh sb="12" eb="13">
      <t>ガツ</t>
    </rPh>
    <rPh sb="14" eb="15">
      <t>ニチ</t>
    </rPh>
    <rPh sb="15" eb="17">
      <t>ゲンザイ</t>
    </rPh>
    <phoneticPr fontId="4"/>
  </si>
  <si>
    <t>平成28年11月（11/1～11/30）出生頭数（乳用種の子）</t>
    <phoneticPr fontId="8"/>
  </si>
  <si>
    <t>平成29年1月1日集計</t>
    <phoneticPr fontId="8"/>
  </si>
  <si>
    <t>24ヶ月齢以上頭数（12月1日現在）</t>
    <rPh sb="12" eb="13">
      <t>ガツ</t>
    </rPh>
    <rPh sb="14" eb="15">
      <t>ニチ</t>
    </rPh>
    <rPh sb="15" eb="17">
      <t>ゲンザイ</t>
    </rPh>
    <phoneticPr fontId="4"/>
  </si>
  <si>
    <t>平成28年12月（12/1～12/31）出生頭数（乳用種の子）</t>
    <phoneticPr fontId="8"/>
  </si>
  <si>
    <t>平成29年2月1日集計</t>
    <phoneticPr fontId="8"/>
  </si>
  <si>
    <t>24ヶ月齢以上頭数（1月1日現在）</t>
    <rPh sb="11" eb="12">
      <t>ガツ</t>
    </rPh>
    <rPh sb="13" eb="14">
      <t>ニチ</t>
    </rPh>
    <rPh sb="14" eb="16">
      <t>ゲンザイ</t>
    </rPh>
    <phoneticPr fontId="4"/>
  </si>
  <si>
    <t>平成29年1月（1/1～1/31）出生頭数（乳用種の子）</t>
    <phoneticPr fontId="8"/>
  </si>
  <si>
    <t>平成29年3月1日集計</t>
    <phoneticPr fontId="8"/>
  </si>
  <si>
    <t>平成29年2月（2/1～2/28）出生頭数（乳用種の子）</t>
    <phoneticPr fontId="8"/>
  </si>
  <si>
    <t>平成29年4月1日集計</t>
    <phoneticPr fontId="8"/>
  </si>
  <si>
    <t>平成29年3月（3/1～3/31）出生頭数（乳用種の子）</t>
    <phoneticPr fontId="8"/>
  </si>
  <si>
    <t>平成29年5月1日集計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</si>
</sst>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;[Red]\-#,##0\ 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38" fontId="3" fillId="0" borderId="0" xfId="4" applyFont="1">
      <alignment vertical="center"/>
    </xf>
    <xf numFmtId="38" fontId="3" fillId="0" borderId="0" xfId="4" applyFont="1" applyAlignment="1">
      <alignment horizontal="left"/>
    </xf>
    <xf numFmtId="38" fontId="3" fillId="0" borderId="0" xfId="4" applyFont="1" applyAlignment="1"/>
    <xf numFmtId="38" fontId="3" fillId="0" borderId="0" xfId="4" applyFont="1" applyAlignment="1">
      <alignment horizontal="right"/>
    </xf>
    <xf numFmtId="38" fontId="6" fillId="0" borderId="0" xfId="4" applyFont="1" applyAlignment="1"/>
    <xf numFmtId="176" fontId="3" fillId="0" borderId="0" xfId="2" applyNumberFormat="1" applyFont="1">
      <alignment vertical="center"/>
    </xf>
    <xf numFmtId="177" fontId="3" fillId="0" borderId="0" xfId="4" applyNumberFormat="1" applyFont="1" applyBorder="1">
      <alignment vertical="center"/>
    </xf>
    <xf numFmtId="38" fontId="3" fillId="2" borderId="1" xfId="4" applyFont="1" applyFill="1" applyBorder="1" applyAlignment="1">
      <alignment horizontal="center" vertical="center"/>
    </xf>
    <xf numFmtId="38" fontId="7" fillId="0" borderId="2" xfId="4" applyFont="1" applyBorder="1">
      <alignment vertical="center"/>
    </xf>
    <xf numFmtId="38" fontId="7" fillId="0" borderId="3" xfId="4" applyFont="1" applyBorder="1" applyAlignment="1">
      <alignment horizontal="center" vertical="center"/>
    </xf>
    <xf numFmtId="38" fontId="3" fillId="0" borderId="4" xfId="4" applyFont="1" applyBorder="1">
      <alignment vertical="center"/>
    </xf>
    <xf numFmtId="38" fontId="3" fillId="0" borderId="5" xfId="4" applyFont="1" applyBorder="1">
      <alignment vertical="center"/>
    </xf>
    <xf numFmtId="38" fontId="3" fillId="0" borderId="6" xfId="4" applyFont="1" applyBorder="1">
      <alignment vertical="center"/>
    </xf>
    <xf numFmtId="38" fontId="7" fillId="0" borderId="7" xfId="4" applyFont="1" applyBorder="1" applyAlignment="1">
      <alignment horizontal="center" vertical="center"/>
    </xf>
    <xf numFmtId="38" fontId="7" fillId="0" borderId="4" xfId="4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177" fontId="7" fillId="0" borderId="9" xfId="4" applyNumberFormat="1" applyFont="1" applyBorder="1">
      <alignment vertical="center"/>
    </xf>
    <xf numFmtId="177" fontId="7" fillId="0" borderId="10" xfId="4" applyNumberFormat="1" applyFont="1" applyBorder="1">
      <alignment vertical="center"/>
    </xf>
    <xf numFmtId="177" fontId="7" fillId="0" borderId="11" xfId="4" applyNumberFormat="1" applyFont="1" applyBorder="1">
      <alignment vertical="center"/>
    </xf>
    <xf numFmtId="177" fontId="7" fillId="0" borderId="12" xfId="4" applyNumberFormat="1" applyFont="1" applyBorder="1">
      <alignment vertical="center"/>
    </xf>
    <xf numFmtId="177" fontId="7" fillId="0" borderId="13" xfId="4" applyNumberFormat="1" applyFont="1" applyBorder="1">
      <alignment vertical="center"/>
    </xf>
    <xf numFmtId="177" fontId="7" fillId="0" borderId="14" xfId="4" applyNumberFormat="1" applyFont="1" applyBorder="1">
      <alignment vertical="center"/>
    </xf>
    <xf numFmtId="177" fontId="5" fillId="0" borderId="15" xfId="4" applyNumberFormat="1" applyFont="1" applyBorder="1">
      <alignment vertical="center"/>
    </xf>
    <xf numFmtId="177" fontId="5" fillId="0" borderId="16" xfId="4" applyNumberFormat="1" applyFont="1" applyBorder="1">
      <alignment vertical="center"/>
    </xf>
    <xf numFmtId="177" fontId="5" fillId="0" borderId="17" xfId="4" applyNumberFormat="1" applyFont="1" applyBorder="1">
      <alignment vertical="center"/>
    </xf>
    <xf numFmtId="177" fontId="7" fillId="0" borderId="18" xfId="4" applyNumberFormat="1" applyFont="1" applyBorder="1">
      <alignment vertical="center"/>
    </xf>
    <xf numFmtId="177" fontId="7" fillId="0" borderId="19" xfId="4" applyNumberFormat="1" applyFont="1" applyBorder="1">
      <alignment vertical="center"/>
    </xf>
    <xf numFmtId="177" fontId="7" fillId="0" borderId="20" xfId="4" applyNumberFormat="1" applyFont="1" applyBorder="1">
      <alignment vertical="center"/>
    </xf>
    <xf numFmtId="38" fontId="3" fillId="2" borderId="21" xfId="4" applyFont="1" applyFill="1" applyBorder="1" applyAlignment="1">
      <alignment horizontal="center" vertical="center" shrinkToFit="1"/>
    </xf>
    <xf numFmtId="38" fontId="3" fillId="2" borderId="22" xfId="4" applyFont="1" applyFill="1" applyBorder="1" applyAlignment="1">
      <alignment horizontal="center" vertical="center" shrinkToFit="1"/>
    </xf>
    <xf numFmtId="38" fontId="3" fillId="2" borderId="23" xfId="4" applyFont="1" applyFill="1" applyBorder="1" applyAlignment="1">
      <alignment horizontal="center" vertical="center" shrinkToFit="1"/>
    </xf>
    <xf numFmtId="177" fontId="5" fillId="3" borderId="24" xfId="4" applyNumberFormat="1" applyFont="1" applyFill="1" applyBorder="1">
      <alignment vertical="center"/>
    </xf>
    <xf numFmtId="177" fontId="5" fillId="3" borderId="25" xfId="4" applyNumberFormat="1" applyFont="1" applyFill="1" applyBorder="1">
      <alignment vertical="center"/>
    </xf>
    <xf numFmtId="177" fontId="5" fillId="3" borderId="26" xfId="4" applyNumberFormat="1" applyFont="1" applyFill="1" applyBorder="1">
      <alignment vertical="center"/>
    </xf>
    <xf numFmtId="177" fontId="5" fillId="3" borderId="27" xfId="4" applyNumberFormat="1" applyFont="1" applyFill="1" applyBorder="1">
      <alignment vertical="center"/>
    </xf>
    <xf numFmtId="177" fontId="5" fillId="3" borderId="28" xfId="4" applyNumberFormat="1" applyFont="1" applyFill="1" applyBorder="1">
      <alignment vertical="center"/>
    </xf>
    <xf numFmtId="177" fontId="5" fillId="3" borderId="29" xfId="4" applyNumberFormat="1" applyFont="1" applyFill="1" applyBorder="1">
      <alignment vertical="center"/>
    </xf>
    <xf numFmtId="177" fontId="5" fillId="3" borderId="30" xfId="4" applyNumberFormat="1" applyFont="1" applyFill="1" applyBorder="1">
      <alignment vertical="center"/>
    </xf>
    <xf numFmtId="177" fontId="5" fillId="3" borderId="31" xfId="4" applyNumberFormat="1" applyFont="1" applyFill="1" applyBorder="1">
      <alignment vertical="center"/>
    </xf>
    <xf numFmtId="177" fontId="5" fillId="3" borderId="32" xfId="4" applyNumberFormat="1" applyFont="1" applyFill="1" applyBorder="1">
      <alignment vertical="center"/>
    </xf>
    <xf numFmtId="177" fontId="5" fillId="3" borderId="33" xfId="4" applyNumberFormat="1" applyFont="1" applyFill="1" applyBorder="1">
      <alignment vertical="center"/>
    </xf>
    <xf numFmtId="177" fontId="5" fillId="3" borderId="34" xfId="4" applyNumberFormat="1" applyFont="1" applyFill="1" applyBorder="1">
      <alignment vertical="center"/>
    </xf>
    <xf numFmtId="177" fontId="7" fillId="3" borderId="35" xfId="4" applyNumberFormat="1" applyFont="1" applyFill="1" applyBorder="1" applyAlignment="1">
      <alignment horizontal="right" vertical="center"/>
    </xf>
    <xf numFmtId="177" fontId="7" fillId="3" borderId="36" xfId="4" applyNumberFormat="1" applyFont="1" applyFill="1" applyBorder="1" applyAlignment="1">
      <alignment horizontal="right" vertical="center"/>
    </xf>
    <xf numFmtId="177" fontId="7" fillId="3" borderId="37" xfId="4" applyNumberFormat="1" applyFont="1" applyFill="1" applyBorder="1" applyAlignment="1">
      <alignment horizontal="right" vertical="center"/>
    </xf>
    <xf numFmtId="177" fontId="5" fillId="3" borderId="38" xfId="4" applyNumberFormat="1" applyFont="1" applyFill="1" applyBorder="1">
      <alignment vertical="center"/>
    </xf>
    <xf numFmtId="177" fontId="5" fillId="3" borderId="39" xfId="4" applyNumberFormat="1" applyFont="1" applyFill="1" applyBorder="1">
      <alignment vertical="center"/>
    </xf>
    <xf numFmtId="177" fontId="5" fillId="3" borderId="40" xfId="4" applyNumberFormat="1" applyFont="1" applyFill="1" applyBorder="1">
      <alignment vertical="center"/>
    </xf>
    <xf numFmtId="38" fontId="3" fillId="0" borderId="0" xfId="4" applyFont="1" applyFill="1">
      <alignment vertical="center"/>
    </xf>
    <xf numFmtId="38" fontId="9" fillId="0" borderId="0" xfId="4" applyFont="1" applyAlignment="1">
      <alignment horizontal="left"/>
    </xf>
    <xf numFmtId="38" fontId="9" fillId="0" borderId="0" xfId="4" applyFont="1" applyAlignment="1"/>
  </cellXfs>
  <cellStyles count="6">
    <cellStyle name="パーセント 2" xfId="1"/>
    <cellStyle name="パーセント 3" xfId="2"/>
    <cellStyle name="桁区切り 2" xfId="3"/>
    <cellStyle name="桁区切り 2 2" xfId="4"/>
    <cellStyle name="桁区切り 3" xf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H12" sqref="H12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68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69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34142</v>
      </c>
      <c r="C5" s="32">
        <v>11987</v>
      </c>
      <c r="D5" s="32">
        <v>13451</v>
      </c>
      <c r="E5" s="33">
        <v>8163</v>
      </c>
    </row>
    <row r="6" spans="1:9" ht="13.5" thickTop="1" thickBot="1" x14ac:dyDescent="0.2">
      <c r="A6" s="10" t="s">
        <v>57</v>
      </c>
      <c r="B6" s="18">
        <f>SUM(B62,-B5)</f>
        <v>19729</v>
      </c>
      <c r="C6" s="19">
        <f>SUM(C62,-C5)</f>
        <v>3691</v>
      </c>
      <c r="D6" s="19">
        <f>SUM(D62,-D5)</f>
        <v>3672</v>
      </c>
      <c r="E6" s="20">
        <f>SUM(E62,-E5)</f>
        <v>10803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5.9307218238144832E-2</v>
      </c>
    </row>
    <row r="8" spans="1:9" x14ac:dyDescent="0.15">
      <c r="A8" s="12" t="s">
        <v>2</v>
      </c>
      <c r="B8" s="47">
        <v>352</v>
      </c>
      <c r="C8" s="35">
        <v>103</v>
      </c>
      <c r="D8" s="35">
        <v>77</v>
      </c>
      <c r="E8" s="36">
        <v>166</v>
      </c>
      <c r="G8" s="1" t="s">
        <v>6</v>
      </c>
      <c r="H8" s="6">
        <f>H11/H12</f>
        <v>1.885091232558805E-2</v>
      </c>
    </row>
    <row r="9" spans="1:9" x14ac:dyDescent="0.15">
      <c r="A9" s="13" t="s">
        <v>3</v>
      </c>
      <c r="B9" s="48">
        <v>1682</v>
      </c>
      <c r="C9" s="38">
        <v>443</v>
      </c>
      <c r="D9" s="38">
        <v>455</v>
      </c>
      <c r="E9" s="39">
        <v>680</v>
      </c>
    </row>
    <row r="10" spans="1:9" x14ac:dyDescent="0.15">
      <c r="A10" s="13" t="s">
        <v>5</v>
      </c>
      <c r="B10" s="48">
        <v>752</v>
      </c>
      <c r="C10" s="38">
        <v>148</v>
      </c>
      <c r="D10" s="38">
        <v>165</v>
      </c>
      <c r="E10" s="39">
        <v>335</v>
      </c>
      <c r="G10" s="1" t="s">
        <v>9</v>
      </c>
      <c r="H10" s="7">
        <f>B62</f>
        <v>53871</v>
      </c>
      <c r="I10" s="1" t="s">
        <v>10</v>
      </c>
    </row>
    <row r="11" spans="1:9" x14ac:dyDescent="0.15">
      <c r="A11" s="13" t="s">
        <v>7</v>
      </c>
      <c r="B11" s="48">
        <v>191</v>
      </c>
      <c r="C11" s="38">
        <v>36</v>
      </c>
      <c r="D11" s="38">
        <v>20</v>
      </c>
      <c r="E11" s="39">
        <v>104</v>
      </c>
      <c r="G11" s="1" t="s">
        <v>12</v>
      </c>
      <c r="H11" s="7">
        <f>D62</f>
        <v>17123</v>
      </c>
      <c r="I11" s="1" t="s">
        <v>10</v>
      </c>
    </row>
    <row r="12" spans="1:9" x14ac:dyDescent="0.15">
      <c r="A12" s="13" t="s">
        <v>8</v>
      </c>
      <c r="B12" s="48">
        <v>418</v>
      </c>
      <c r="C12" s="38">
        <v>72</v>
      </c>
      <c r="D12" s="38">
        <v>48</v>
      </c>
      <c r="E12" s="39">
        <v>285</v>
      </c>
      <c r="G12" s="1" t="s">
        <v>72</v>
      </c>
      <c r="H12" s="49">
        <v>908338</v>
      </c>
      <c r="I12" s="1" t="s">
        <v>10</v>
      </c>
    </row>
    <row r="13" spans="1:9" x14ac:dyDescent="0.15">
      <c r="A13" s="13" t="s">
        <v>11</v>
      </c>
      <c r="B13" s="48">
        <v>510</v>
      </c>
      <c r="C13" s="38">
        <v>97</v>
      </c>
      <c r="D13" s="38">
        <v>77</v>
      </c>
      <c r="E13" s="39">
        <v>304</v>
      </c>
    </row>
    <row r="14" spans="1:9" ht="12.75" thickBot="1" x14ac:dyDescent="0.2">
      <c r="A14" s="14" t="s">
        <v>58</v>
      </c>
      <c r="B14" s="26">
        <f>SUM(B8:B13)</f>
        <v>3905</v>
      </c>
      <c r="C14" s="27">
        <f>SUM(C8:C13)</f>
        <v>899</v>
      </c>
      <c r="D14" s="27">
        <f>SUM(D8:D13)</f>
        <v>842</v>
      </c>
      <c r="E14" s="28">
        <f>SUM(E8:E13)</f>
        <v>1874</v>
      </c>
    </row>
    <row r="15" spans="1:9" x14ac:dyDescent="0.15">
      <c r="A15" s="12" t="s">
        <v>13</v>
      </c>
      <c r="B15" s="34">
        <v>810</v>
      </c>
      <c r="C15" s="35">
        <v>187</v>
      </c>
      <c r="D15" s="35">
        <v>125</v>
      </c>
      <c r="E15" s="36">
        <v>419</v>
      </c>
    </row>
    <row r="16" spans="1:9" x14ac:dyDescent="0.15">
      <c r="A16" s="13" t="s">
        <v>14</v>
      </c>
      <c r="B16" s="37">
        <v>2044</v>
      </c>
      <c r="C16" s="38">
        <v>405</v>
      </c>
      <c r="D16" s="38">
        <v>367</v>
      </c>
      <c r="E16" s="39">
        <v>1120</v>
      </c>
    </row>
    <row r="17" spans="1:5" x14ac:dyDescent="0.15">
      <c r="A17" s="13" t="s">
        <v>15</v>
      </c>
      <c r="B17" s="37">
        <v>1205</v>
      </c>
      <c r="C17" s="38">
        <v>279</v>
      </c>
      <c r="D17" s="38">
        <v>297</v>
      </c>
      <c r="E17" s="39">
        <v>570</v>
      </c>
    </row>
    <row r="18" spans="1:5" x14ac:dyDescent="0.15">
      <c r="A18" s="13" t="s">
        <v>16</v>
      </c>
      <c r="B18" s="37">
        <v>251</v>
      </c>
      <c r="C18" s="38">
        <v>33</v>
      </c>
      <c r="D18" s="38">
        <v>38</v>
      </c>
      <c r="E18" s="39">
        <v>167</v>
      </c>
    </row>
    <row r="19" spans="1:5" x14ac:dyDescent="0.15">
      <c r="A19" s="13" t="s">
        <v>17</v>
      </c>
      <c r="B19" s="37">
        <v>1310</v>
      </c>
      <c r="C19" s="38">
        <v>233</v>
      </c>
      <c r="D19" s="38">
        <v>241</v>
      </c>
      <c r="E19" s="39">
        <v>767</v>
      </c>
    </row>
    <row r="20" spans="1:5" x14ac:dyDescent="0.15">
      <c r="A20" s="13" t="s">
        <v>18</v>
      </c>
      <c r="B20" s="37">
        <v>53</v>
      </c>
      <c r="C20" s="38">
        <v>12</v>
      </c>
      <c r="D20" s="38">
        <v>12</v>
      </c>
      <c r="E20" s="39">
        <v>27</v>
      </c>
    </row>
    <row r="21" spans="1:5" x14ac:dyDescent="0.15">
      <c r="A21" s="13" t="s">
        <v>19</v>
      </c>
      <c r="B21" s="37">
        <v>152</v>
      </c>
      <c r="C21" s="38">
        <v>29</v>
      </c>
      <c r="D21" s="38">
        <v>21</v>
      </c>
      <c r="E21" s="39">
        <v>97</v>
      </c>
    </row>
    <row r="22" spans="1:5" x14ac:dyDescent="0.15">
      <c r="A22" s="13" t="s">
        <v>24</v>
      </c>
      <c r="B22" s="37">
        <v>126</v>
      </c>
      <c r="C22" s="38">
        <v>20</v>
      </c>
      <c r="D22" s="38">
        <v>48</v>
      </c>
      <c r="E22" s="39">
        <v>52</v>
      </c>
    </row>
    <row r="23" spans="1:5" x14ac:dyDescent="0.15">
      <c r="A23" s="13" t="s">
        <v>27</v>
      </c>
      <c r="B23" s="37">
        <v>454</v>
      </c>
      <c r="C23" s="38">
        <v>84</v>
      </c>
      <c r="D23" s="38">
        <v>52</v>
      </c>
      <c r="E23" s="39">
        <v>297</v>
      </c>
    </row>
    <row r="24" spans="1:5" ht="12.75" thickBot="1" x14ac:dyDescent="0.2">
      <c r="A24" s="14" t="s">
        <v>59</v>
      </c>
      <c r="B24" s="26">
        <f>SUM(B15:B23)</f>
        <v>6405</v>
      </c>
      <c r="C24" s="27">
        <f>SUM(C15:C23)</f>
        <v>1282</v>
      </c>
      <c r="D24" s="27">
        <f>SUM(D15:D23)</f>
        <v>1201</v>
      </c>
      <c r="E24" s="28">
        <f>SUM(E15:E23)</f>
        <v>3516</v>
      </c>
    </row>
    <row r="25" spans="1:5" x14ac:dyDescent="0.15">
      <c r="A25" s="12" t="s">
        <v>20</v>
      </c>
      <c r="B25" s="34">
        <v>305</v>
      </c>
      <c r="C25" s="35">
        <v>43</v>
      </c>
      <c r="D25" s="35">
        <v>57</v>
      </c>
      <c r="E25" s="36">
        <v>191</v>
      </c>
    </row>
    <row r="26" spans="1:5" x14ac:dyDescent="0.15">
      <c r="A26" s="13" t="s">
        <v>21</v>
      </c>
      <c r="B26" s="37">
        <v>70</v>
      </c>
      <c r="C26" s="38">
        <v>19</v>
      </c>
      <c r="D26" s="38">
        <v>14</v>
      </c>
      <c r="E26" s="39">
        <v>31</v>
      </c>
    </row>
    <row r="27" spans="1:5" x14ac:dyDescent="0.15">
      <c r="A27" s="13" t="s">
        <v>22</v>
      </c>
      <c r="B27" s="37">
        <v>132</v>
      </c>
      <c r="C27" s="38">
        <v>11</v>
      </c>
      <c r="D27" s="38">
        <v>30</v>
      </c>
      <c r="E27" s="39">
        <v>68</v>
      </c>
    </row>
    <row r="28" spans="1:5" x14ac:dyDescent="0.15">
      <c r="A28" s="13" t="s">
        <v>23</v>
      </c>
      <c r="B28" s="37">
        <v>33</v>
      </c>
      <c r="C28" s="38">
        <v>7</v>
      </c>
      <c r="D28" s="38">
        <v>10</v>
      </c>
      <c r="E28" s="39">
        <v>14</v>
      </c>
    </row>
    <row r="29" spans="1:5" ht="12.75" thickBot="1" x14ac:dyDescent="0.2">
      <c r="A29" s="14" t="s">
        <v>60</v>
      </c>
      <c r="B29" s="26">
        <f>SUM(B25:B28)</f>
        <v>540</v>
      </c>
      <c r="C29" s="27">
        <f>SUM(C25:C28)</f>
        <v>80</v>
      </c>
      <c r="D29" s="27">
        <f>SUM(D25:D28)</f>
        <v>111</v>
      </c>
      <c r="E29" s="28">
        <f>SUM(E25:E28)</f>
        <v>304</v>
      </c>
    </row>
    <row r="30" spans="1:5" x14ac:dyDescent="0.15">
      <c r="A30" s="12" t="s">
        <v>25</v>
      </c>
      <c r="B30" s="34">
        <v>683</v>
      </c>
      <c r="C30" s="35">
        <v>156</v>
      </c>
      <c r="D30" s="35">
        <v>118</v>
      </c>
      <c r="E30" s="36">
        <v>346</v>
      </c>
    </row>
    <row r="31" spans="1:5" x14ac:dyDescent="0.15">
      <c r="A31" s="13" t="s">
        <v>26</v>
      </c>
      <c r="B31" s="37">
        <v>212</v>
      </c>
      <c r="C31" s="38">
        <v>41</v>
      </c>
      <c r="D31" s="38">
        <v>45</v>
      </c>
      <c r="E31" s="39">
        <v>94</v>
      </c>
    </row>
    <row r="32" spans="1:5" x14ac:dyDescent="0.15">
      <c r="A32" s="13" t="s">
        <v>28</v>
      </c>
      <c r="B32" s="37">
        <v>1040</v>
      </c>
      <c r="C32" s="38">
        <v>104</v>
      </c>
      <c r="D32" s="38">
        <v>165</v>
      </c>
      <c r="E32" s="39">
        <v>634</v>
      </c>
    </row>
    <row r="33" spans="1:5" x14ac:dyDescent="0.15">
      <c r="A33" s="13" t="s">
        <v>29</v>
      </c>
      <c r="B33" s="37">
        <v>314</v>
      </c>
      <c r="C33" s="38">
        <v>19</v>
      </c>
      <c r="D33" s="38">
        <v>28</v>
      </c>
      <c r="E33" s="39">
        <v>250</v>
      </c>
    </row>
    <row r="34" spans="1:5" ht="12.75" thickBot="1" x14ac:dyDescent="0.2">
      <c r="A34" s="14" t="s">
        <v>61</v>
      </c>
      <c r="B34" s="26">
        <f>SUM(B30:B33)</f>
        <v>2249</v>
      </c>
      <c r="C34" s="27">
        <f>SUM(C30:C33)</f>
        <v>320</v>
      </c>
      <c r="D34" s="27">
        <f>SUM(D30:D33)</f>
        <v>356</v>
      </c>
      <c r="E34" s="28">
        <f>SUM(E30:E33)</f>
        <v>1324</v>
      </c>
    </row>
    <row r="35" spans="1:5" x14ac:dyDescent="0.15">
      <c r="A35" s="12" t="s">
        <v>30</v>
      </c>
      <c r="B35" s="34">
        <v>129</v>
      </c>
      <c r="C35" s="35">
        <v>21</v>
      </c>
      <c r="D35" s="35">
        <v>25</v>
      </c>
      <c r="E35" s="36">
        <v>72</v>
      </c>
    </row>
    <row r="36" spans="1:5" x14ac:dyDescent="0.15">
      <c r="A36" s="13" t="s">
        <v>31</v>
      </c>
      <c r="B36" s="37">
        <v>139</v>
      </c>
      <c r="C36" s="38">
        <v>27</v>
      </c>
      <c r="D36" s="38">
        <v>25</v>
      </c>
      <c r="E36" s="39">
        <v>78</v>
      </c>
    </row>
    <row r="37" spans="1:5" x14ac:dyDescent="0.15">
      <c r="A37" s="13" t="s">
        <v>32</v>
      </c>
      <c r="B37" s="37">
        <v>28</v>
      </c>
      <c r="C37" s="38">
        <v>3</v>
      </c>
      <c r="D37" s="38">
        <v>8</v>
      </c>
      <c r="E37" s="39">
        <v>17</v>
      </c>
    </row>
    <row r="38" spans="1:5" x14ac:dyDescent="0.15">
      <c r="A38" s="13" t="s">
        <v>33</v>
      </c>
      <c r="B38" s="37">
        <v>492</v>
      </c>
      <c r="C38" s="38">
        <v>107</v>
      </c>
      <c r="D38" s="38">
        <v>97</v>
      </c>
      <c r="E38" s="39">
        <v>274</v>
      </c>
    </row>
    <row r="39" spans="1:5" x14ac:dyDescent="0.15">
      <c r="A39" s="13" t="s">
        <v>34</v>
      </c>
      <c r="B39" s="37">
        <v>155</v>
      </c>
      <c r="C39" s="38">
        <v>10</v>
      </c>
      <c r="D39" s="38">
        <v>15</v>
      </c>
      <c r="E39" s="39">
        <v>110</v>
      </c>
    </row>
    <row r="40" spans="1:5" x14ac:dyDescent="0.15">
      <c r="A40" s="13" t="s">
        <v>35</v>
      </c>
      <c r="B40" s="37">
        <v>23</v>
      </c>
      <c r="C40" s="38">
        <v>1</v>
      </c>
      <c r="D40" s="38">
        <v>0</v>
      </c>
      <c r="E40" s="39">
        <v>22</v>
      </c>
    </row>
    <row r="41" spans="1:5" ht="12.75" thickBot="1" x14ac:dyDescent="0.2">
      <c r="A41" s="14" t="s">
        <v>62</v>
      </c>
      <c r="B41" s="26">
        <f>SUM(B35:B40)</f>
        <v>966</v>
      </c>
      <c r="C41" s="27">
        <f>SUM(C35:C40)</f>
        <v>169</v>
      </c>
      <c r="D41" s="27">
        <f>SUM(D35:D40)</f>
        <v>170</v>
      </c>
      <c r="E41" s="28">
        <f>SUM(E35:E40)</f>
        <v>573</v>
      </c>
    </row>
    <row r="42" spans="1:5" x14ac:dyDescent="0.15">
      <c r="A42" s="12" t="s">
        <v>36</v>
      </c>
      <c r="B42" s="34">
        <v>309</v>
      </c>
      <c r="C42" s="35">
        <v>68</v>
      </c>
      <c r="D42" s="35">
        <v>99</v>
      </c>
      <c r="E42" s="36">
        <v>119</v>
      </c>
    </row>
    <row r="43" spans="1:5" x14ac:dyDescent="0.15">
      <c r="A43" s="13" t="s">
        <v>37</v>
      </c>
      <c r="B43" s="37">
        <v>461</v>
      </c>
      <c r="C43" s="38">
        <v>73</v>
      </c>
      <c r="D43" s="38">
        <v>64</v>
      </c>
      <c r="E43" s="39">
        <v>271</v>
      </c>
    </row>
    <row r="44" spans="1:5" x14ac:dyDescent="0.15">
      <c r="A44" s="13" t="s">
        <v>38</v>
      </c>
      <c r="B44" s="37">
        <v>545</v>
      </c>
      <c r="C44" s="38">
        <v>94</v>
      </c>
      <c r="D44" s="38">
        <v>101</v>
      </c>
      <c r="E44" s="39">
        <v>270</v>
      </c>
    </row>
    <row r="45" spans="1:5" x14ac:dyDescent="0.15">
      <c r="A45" s="13" t="s">
        <v>39</v>
      </c>
      <c r="B45" s="37">
        <v>307</v>
      </c>
      <c r="C45" s="38">
        <v>57</v>
      </c>
      <c r="D45" s="38">
        <v>63</v>
      </c>
      <c r="E45" s="39">
        <v>173</v>
      </c>
    </row>
    <row r="46" spans="1:5" x14ac:dyDescent="0.15">
      <c r="A46" s="13" t="s">
        <v>40</v>
      </c>
      <c r="B46" s="37">
        <v>124</v>
      </c>
      <c r="C46" s="38">
        <v>19</v>
      </c>
      <c r="D46" s="38">
        <v>31</v>
      </c>
      <c r="E46" s="39">
        <v>73</v>
      </c>
    </row>
    <row r="47" spans="1:5" ht="12.75" thickBot="1" x14ac:dyDescent="0.2">
      <c r="A47" s="14" t="s">
        <v>63</v>
      </c>
      <c r="B47" s="26">
        <f>SUM(B42:B46)</f>
        <v>1746</v>
      </c>
      <c r="C47" s="27">
        <f>SUM(C42:C46)</f>
        <v>311</v>
      </c>
      <c r="D47" s="27">
        <f>SUM(D42:D46)</f>
        <v>358</v>
      </c>
      <c r="E47" s="28">
        <f>SUM(E42:E46)</f>
        <v>906</v>
      </c>
    </row>
    <row r="48" spans="1:5" x14ac:dyDescent="0.15">
      <c r="A48" s="12" t="s">
        <v>41</v>
      </c>
      <c r="B48" s="34">
        <v>128</v>
      </c>
      <c r="C48" s="35">
        <v>15</v>
      </c>
      <c r="D48" s="35">
        <v>13</v>
      </c>
      <c r="E48" s="36">
        <v>92</v>
      </c>
    </row>
    <row r="49" spans="1:5" x14ac:dyDescent="0.15">
      <c r="A49" s="13" t="s">
        <v>42</v>
      </c>
      <c r="B49" s="37">
        <v>247</v>
      </c>
      <c r="C49" s="38">
        <v>14</v>
      </c>
      <c r="D49" s="38">
        <v>7</v>
      </c>
      <c r="E49" s="39">
        <v>224</v>
      </c>
    </row>
    <row r="50" spans="1:5" x14ac:dyDescent="0.15">
      <c r="A50" s="13" t="s">
        <v>43</v>
      </c>
      <c r="B50" s="37">
        <v>207</v>
      </c>
      <c r="C50" s="38">
        <v>57</v>
      </c>
      <c r="D50" s="38">
        <v>47</v>
      </c>
      <c r="E50" s="39">
        <v>102</v>
      </c>
    </row>
    <row r="51" spans="1:5" x14ac:dyDescent="0.15">
      <c r="A51" s="13" t="s">
        <v>44</v>
      </c>
      <c r="B51" s="37">
        <v>82</v>
      </c>
      <c r="C51" s="38">
        <v>18</v>
      </c>
      <c r="D51" s="38">
        <v>11</v>
      </c>
      <c r="E51" s="39">
        <v>48</v>
      </c>
    </row>
    <row r="52" spans="1:5" ht="12.75" thickBot="1" x14ac:dyDescent="0.2">
      <c r="A52" s="14" t="s">
        <v>64</v>
      </c>
      <c r="B52" s="26">
        <f>SUM(B48:B51)</f>
        <v>664</v>
      </c>
      <c r="C52" s="27">
        <f>SUM(C48:C51)</f>
        <v>104</v>
      </c>
      <c r="D52" s="27">
        <f>SUM(D48:D51)</f>
        <v>78</v>
      </c>
      <c r="E52" s="28">
        <f>SUM(E48:E51)</f>
        <v>466</v>
      </c>
    </row>
    <row r="53" spans="1:5" x14ac:dyDescent="0.15">
      <c r="A53" s="12" t="s">
        <v>45</v>
      </c>
      <c r="B53" s="34">
        <v>405</v>
      </c>
      <c r="C53" s="35">
        <v>67</v>
      </c>
      <c r="D53" s="35">
        <v>81</v>
      </c>
      <c r="E53" s="36">
        <v>217</v>
      </c>
    </row>
    <row r="54" spans="1:5" x14ac:dyDescent="0.15">
      <c r="A54" s="13" t="s">
        <v>46</v>
      </c>
      <c r="B54" s="37">
        <v>128</v>
      </c>
      <c r="C54" s="38">
        <v>20</v>
      </c>
      <c r="D54" s="38">
        <v>20</v>
      </c>
      <c r="E54" s="39">
        <v>77</v>
      </c>
    </row>
    <row r="55" spans="1:5" x14ac:dyDescent="0.15">
      <c r="A55" s="13" t="s">
        <v>47</v>
      </c>
      <c r="B55" s="37">
        <v>238</v>
      </c>
      <c r="C55" s="38">
        <v>30</v>
      </c>
      <c r="D55" s="38">
        <v>31</v>
      </c>
      <c r="E55" s="39">
        <v>173</v>
      </c>
    </row>
    <row r="56" spans="1:5" x14ac:dyDescent="0.15">
      <c r="A56" s="13" t="s">
        <v>48</v>
      </c>
      <c r="B56" s="37">
        <v>1119</v>
      </c>
      <c r="C56" s="38">
        <v>202</v>
      </c>
      <c r="D56" s="38">
        <v>219</v>
      </c>
      <c r="E56" s="39">
        <v>611</v>
      </c>
    </row>
    <row r="57" spans="1:5" x14ac:dyDescent="0.15">
      <c r="A57" s="13" t="s">
        <v>49</v>
      </c>
      <c r="B57" s="37">
        <v>315</v>
      </c>
      <c r="C57" s="38">
        <v>44</v>
      </c>
      <c r="D57" s="38">
        <v>22</v>
      </c>
      <c r="E57" s="39">
        <v>147</v>
      </c>
    </row>
    <row r="58" spans="1:5" x14ac:dyDescent="0.15">
      <c r="A58" s="13" t="s">
        <v>50</v>
      </c>
      <c r="B58" s="37">
        <v>487</v>
      </c>
      <c r="C58" s="38">
        <v>72</v>
      </c>
      <c r="D58" s="38">
        <v>94</v>
      </c>
      <c r="E58" s="39">
        <v>268</v>
      </c>
    </row>
    <row r="59" spans="1:5" x14ac:dyDescent="0.15">
      <c r="A59" s="13" t="s">
        <v>51</v>
      </c>
      <c r="B59" s="40">
        <v>428</v>
      </c>
      <c r="C59" s="41">
        <v>79</v>
      </c>
      <c r="D59" s="41">
        <v>81</v>
      </c>
      <c r="E59" s="42">
        <v>240</v>
      </c>
    </row>
    <row r="60" spans="1:5" ht="12.75" thickBot="1" x14ac:dyDescent="0.2">
      <c r="A60" s="14" t="s">
        <v>65</v>
      </c>
      <c r="B60" s="26">
        <f>SUM(B53:B59)</f>
        <v>3120</v>
      </c>
      <c r="C60" s="27">
        <f>SUM(C53:C59)</f>
        <v>514</v>
      </c>
      <c r="D60" s="27">
        <f>SUM(D53:D59)</f>
        <v>548</v>
      </c>
      <c r="E60" s="28">
        <f>SUM(E53:E59)</f>
        <v>1733</v>
      </c>
    </row>
    <row r="61" spans="1:5" ht="12.75" thickBot="1" x14ac:dyDescent="0.2">
      <c r="A61" s="15" t="s">
        <v>52</v>
      </c>
      <c r="B61" s="43">
        <v>134</v>
      </c>
      <c r="C61" s="44">
        <v>12</v>
      </c>
      <c r="D61" s="44">
        <v>8</v>
      </c>
      <c r="E61" s="45">
        <v>107</v>
      </c>
    </row>
    <row r="62" spans="1:5" ht="13.5" thickTop="1" thickBot="1" x14ac:dyDescent="0.2">
      <c r="A62" s="16" t="s">
        <v>66</v>
      </c>
      <c r="B62" s="17">
        <f>B5+B14+B24+B29+B34+B41+B47+B52+B60+B61</f>
        <v>53871</v>
      </c>
      <c r="C62" s="21">
        <f>C5+C14+C24+C29+C34+C41+C47+C52+C60+C61</f>
        <v>15678</v>
      </c>
      <c r="D62" s="21">
        <f>D5+D14+D24+D29+D34+D41+D47+D52+D60+D61</f>
        <v>17123</v>
      </c>
      <c r="E62" s="22">
        <f>E5+E14+E24+E29+E34+E41+E47+E52+E60+E61</f>
        <v>18966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topLeftCell="A25" zoomScaleNormal="100" workbookViewId="0">
      <selection activeCell="H8" sqref="H8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95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96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33863</v>
      </c>
      <c r="C5" s="32">
        <v>11883</v>
      </c>
      <c r="D5" s="32">
        <v>13773</v>
      </c>
      <c r="E5" s="33">
        <v>7688</v>
      </c>
    </row>
    <row r="6" spans="1:9" ht="13.5" thickTop="1" thickBot="1" x14ac:dyDescent="0.2">
      <c r="A6" s="10" t="s">
        <v>57</v>
      </c>
      <c r="B6" s="18">
        <f>SUM(B62,-B5)</f>
        <v>24624</v>
      </c>
      <c r="C6" s="19">
        <f>SUM(C62,-C5)</f>
        <v>4878</v>
      </c>
      <c r="D6" s="19">
        <f>SUM(D62,-D5)</f>
        <v>5440</v>
      </c>
      <c r="E6" s="20">
        <f>SUM(E62,-E5)</f>
        <v>12503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6.5337068986704022E-2</v>
      </c>
    </row>
    <row r="8" spans="1:9" x14ac:dyDescent="0.15">
      <c r="A8" s="12" t="s">
        <v>2</v>
      </c>
      <c r="B8" s="47">
        <v>390</v>
      </c>
      <c r="C8" s="35">
        <v>96</v>
      </c>
      <c r="D8" s="35">
        <v>109</v>
      </c>
      <c r="E8" s="36">
        <v>171</v>
      </c>
      <c r="G8" s="1" t="s">
        <v>6</v>
      </c>
      <c r="H8" s="6">
        <f>H11/H12</f>
        <v>2.1463250063117348E-2</v>
      </c>
    </row>
    <row r="9" spans="1:9" x14ac:dyDescent="0.15">
      <c r="A9" s="13" t="s">
        <v>3</v>
      </c>
      <c r="B9" s="48">
        <v>1779</v>
      </c>
      <c r="C9" s="38">
        <v>492</v>
      </c>
      <c r="D9" s="38">
        <v>535</v>
      </c>
      <c r="E9" s="39">
        <v>663</v>
      </c>
    </row>
    <row r="10" spans="1:9" x14ac:dyDescent="0.15">
      <c r="A10" s="13" t="s">
        <v>5</v>
      </c>
      <c r="B10" s="48">
        <v>935</v>
      </c>
      <c r="C10" s="38">
        <v>179</v>
      </c>
      <c r="D10" s="38">
        <v>210</v>
      </c>
      <c r="E10" s="39">
        <v>426</v>
      </c>
      <c r="G10" s="1" t="s">
        <v>9</v>
      </c>
      <c r="H10" s="7">
        <f>B62</f>
        <v>58487</v>
      </c>
      <c r="I10" s="1" t="s">
        <v>10</v>
      </c>
    </row>
    <row r="11" spans="1:9" x14ac:dyDescent="0.15">
      <c r="A11" s="13" t="s">
        <v>7</v>
      </c>
      <c r="B11" s="48">
        <v>226</v>
      </c>
      <c r="C11" s="38">
        <v>28</v>
      </c>
      <c r="D11" s="38">
        <v>53</v>
      </c>
      <c r="E11" s="39">
        <v>119</v>
      </c>
      <c r="G11" s="1" t="s">
        <v>12</v>
      </c>
      <c r="H11" s="7">
        <f>D62</f>
        <v>19213</v>
      </c>
      <c r="I11" s="1" t="s">
        <v>10</v>
      </c>
    </row>
    <row r="12" spans="1:9" x14ac:dyDescent="0.15">
      <c r="A12" s="13" t="s">
        <v>8</v>
      </c>
      <c r="B12" s="48">
        <v>489</v>
      </c>
      <c r="C12" s="38">
        <v>74</v>
      </c>
      <c r="D12" s="38">
        <v>74</v>
      </c>
      <c r="E12" s="39">
        <v>328</v>
      </c>
      <c r="G12" s="1" t="s">
        <v>94</v>
      </c>
      <c r="H12" s="49">
        <v>895158</v>
      </c>
      <c r="I12" s="1" t="s">
        <v>10</v>
      </c>
    </row>
    <row r="13" spans="1:9" x14ac:dyDescent="0.15">
      <c r="A13" s="13" t="s">
        <v>11</v>
      </c>
      <c r="B13" s="48">
        <v>589</v>
      </c>
      <c r="C13" s="38">
        <v>105</v>
      </c>
      <c r="D13" s="38">
        <v>100</v>
      </c>
      <c r="E13" s="39">
        <v>355</v>
      </c>
    </row>
    <row r="14" spans="1:9" ht="12.75" thickBot="1" x14ac:dyDescent="0.2">
      <c r="A14" s="14" t="s">
        <v>58</v>
      </c>
      <c r="B14" s="26">
        <f>SUM(B8:B13)</f>
        <v>4408</v>
      </c>
      <c r="C14" s="27">
        <f>SUM(C8:C13)</f>
        <v>974</v>
      </c>
      <c r="D14" s="27">
        <f>SUM(D8:D13)</f>
        <v>1081</v>
      </c>
      <c r="E14" s="28">
        <f>SUM(E8:E13)</f>
        <v>2062</v>
      </c>
    </row>
    <row r="15" spans="1:9" x14ac:dyDescent="0.15">
      <c r="A15" s="12" t="s">
        <v>13</v>
      </c>
      <c r="B15" s="34">
        <v>1299</v>
      </c>
      <c r="C15" s="35">
        <v>254</v>
      </c>
      <c r="D15" s="35">
        <v>253</v>
      </c>
      <c r="E15" s="36">
        <v>668</v>
      </c>
    </row>
    <row r="16" spans="1:9" x14ac:dyDescent="0.15">
      <c r="A16" s="13" t="s">
        <v>14</v>
      </c>
      <c r="B16" s="37">
        <v>2717</v>
      </c>
      <c r="C16" s="38">
        <v>603</v>
      </c>
      <c r="D16" s="38">
        <v>599</v>
      </c>
      <c r="E16" s="39">
        <v>1316</v>
      </c>
    </row>
    <row r="17" spans="1:5" x14ac:dyDescent="0.15">
      <c r="A17" s="13" t="s">
        <v>15</v>
      </c>
      <c r="B17" s="37">
        <v>1744</v>
      </c>
      <c r="C17" s="38">
        <v>390</v>
      </c>
      <c r="D17" s="38">
        <v>499</v>
      </c>
      <c r="E17" s="39">
        <v>761</v>
      </c>
    </row>
    <row r="18" spans="1:5" x14ac:dyDescent="0.15">
      <c r="A18" s="13" t="s">
        <v>16</v>
      </c>
      <c r="B18" s="37">
        <v>357</v>
      </c>
      <c r="C18" s="38">
        <v>63</v>
      </c>
      <c r="D18" s="38">
        <v>72</v>
      </c>
      <c r="E18" s="39">
        <v>212</v>
      </c>
    </row>
    <row r="19" spans="1:5" x14ac:dyDescent="0.15">
      <c r="A19" s="13" t="s">
        <v>17</v>
      </c>
      <c r="B19" s="37">
        <v>1544</v>
      </c>
      <c r="C19" s="38">
        <v>295</v>
      </c>
      <c r="D19" s="38">
        <v>350</v>
      </c>
      <c r="E19" s="39">
        <v>820</v>
      </c>
    </row>
    <row r="20" spans="1:5" x14ac:dyDescent="0.15">
      <c r="A20" s="13" t="s">
        <v>18</v>
      </c>
      <c r="B20" s="37">
        <v>46</v>
      </c>
      <c r="C20" s="38">
        <v>15</v>
      </c>
      <c r="D20" s="38">
        <v>13</v>
      </c>
      <c r="E20" s="39">
        <v>18</v>
      </c>
    </row>
    <row r="21" spans="1:5" x14ac:dyDescent="0.15">
      <c r="A21" s="13" t="s">
        <v>19</v>
      </c>
      <c r="B21" s="37">
        <v>263</v>
      </c>
      <c r="C21" s="38">
        <v>60</v>
      </c>
      <c r="D21" s="38">
        <v>53</v>
      </c>
      <c r="E21" s="39">
        <v>143</v>
      </c>
    </row>
    <row r="22" spans="1:5" x14ac:dyDescent="0.15">
      <c r="A22" s="13" t="s">
        <v>24</v>
      </c>
      <c r="B22" s="37">
        <v>119</v>
      </c>
      <c r="C22" s="38">
        <v>19</v>
      </c>
      <c r="D22" s="38">
        <v>27</v>
      </c>
      <c r="E22" s="39">
        <v>69</v>
      </c>
    </row>
    <row r="23" spans="1:5" x14ac:dyDescent="0.15">
      <c r="A23" s="13" t="s">
        <v>27</v>
      </c>
      <c r="B23" s="37">
        <v>497</v>
      </c>
      <c r="C23" s="38">
        <v>99</v>
      </c>
      <c r="D23" s="38">
        <v>74</v>
      </c>
      <c r="E23" s="39">
        <v>287</v>
      </c>
    </row>
    <row r="24" spans="1:5" ht="12.75" thickBot="1" x14ac:dyDescent="0.2">
      <c r="A24" s="14" t="s">
        <v>59</v>
      </c>
      <c r="B24" s="26">
        <f>SUM(B15:B23)</f>
        <v>8586</v>
      </c>
      <c r="C24" s="27">
        <f>SUM(C15:C23)</f>
        <v>1798</v>
      </c>
      <c r="D24" s="27">
        <f>SUM(D15:D23)</f>
        <v>1940</v>
      </c>
      <c r="E24" s="28">
        <f>SUM(E15:E23)</f>
        <v>4294</v>
      </c>
    </row>
    <row r="25" spans="1:5" x14ac:dyDescent="0.15">
      <c r="A25" s="12" t="s">
        <v>20</v>
      </c>
      <c r="B25" s="34">
        <v>351</v>
      </c>
      <c r="C25" s="35">
        <v>64</v>
      </c>
      <c r="D25" s="35">
        <v>69</v>
      </c>
      <c r="E25" s="36">
        <v>200</v>
      </c>
    </row>
    <row r="26" spans="1:5" x14ac:dyDescent="0.15">
      <c r="A26" s="13" t="s">
        <v>21</v>
      </c>
      <c r="B26" s="37">
        <v>95</v>
      </c>
      <c r="C26" s="38">
        <v>19</v>
      </c>
      <c r="D26" s="38">
        <v>24</v>
      </c>
      <c r="E26" s="39">
        <v>47</v>
      </c>
    </row>
    <row r="27" spans="1:5" x14ac:dyDescent="0.15">
      <c r="A27" s="13" t="s">
        <v>22</v>
      </c>
      <c r="B27" s="37">
        <v>143</v>
      </c>
      <c r="C27" s="38">
        <v>14</v>
      </c>
      <c r="D27" s="38">
        <v>23</v>
      </c>
      <c r="E27" s="39">
        <v>73</v>
      </c>
    </row>
    <row r="28" spans="1:5" x14ac:dyDescent="0.15">
      <c r="A28" s="13" t="s">
        <v>23</v>
      </c>
      <c r="B28" s="37">
        <v>52</v>
      </c>
      <c r="C28" s="38">
        <v>13</v>
      </c>
      <c r="D28" s="38">
        <v>14</v>
      </c>
      <c r="E28" s="39">
        <v>14</v>
      </c>
    </row>
    <row r="29" spans="1:5" ht="12.75" thickBot="1" x14ac:dyDescent="0.2">
      <c r="A29" s="14" t="s">
        <v>60</v>
      </c>
      <c r="B29" s="26">
        <f>SUM(B25:B28)</f>
        <v>641</v>
      </c>
      <c r="C29" s="27">
        <f>SUM(C25:C28)</f>
        <v>110</v>
      </c>
      <c r="D29" s="27">
        <f>SUM(D25:D28)</f>
        <v>130</v>
      </c>
      <c r="E29" s="28">
        <f>SUM(E25:E28)</f>
        <v>334</v>
      </c>
    </row>
    <row r="30" spans="1:5" x14ac:dyDescent="0.15">
      <c r="A30" s="12" t="s">
        <v>25</v>
      </c>
      <c r="B30" s="34">
        <v>641</v>
      </c>
      <c r="C30" s="35">
        <v>135</v>
      </c>
      <c r="D30" s="35">
        <v>135</v>
      </c>
      <c r="E30" s="36">
        <v>317</v>
      </c>
    </row>
    <row r="31" spans="1:5" x14ac:dyDescent="0.15">
      <c r="A31" s="13" t="s">
        <v>26</v>
      </c>
      <c r="B31" s="37">
        <v>302</v>
      </c>
      <c r="C31" s="38">
        <v>56</v>
      </c>
      <c r="D31" s="38">
        <v>71</v>
      </c>
      <c r="E31" s="39">
        <v>135</v>
      </c>
    </row>
    <row r="32" spans="1:5" x14ac:dyDescent="0.15">
      <c r="A32" s="13" t="s">
        <v>28</v>
      </c>
      <c r="B32" s="37">
        <v>1387</v>
      </c>
      <c r="C32" s="38">
        <v>160</v>
      </c>
      <c r="D32" s="38">
        <v>284</v>
      </c>
      <c r="E32" s="39">
        <v>813</v>
      </c>
    </row>
    <row r="33" spans="1:5" x14ac:dyDescent="0.15">
      <c r="A33" s="13" t="s">
        <v>29</v>
      </c>
      <c r="B33" s="37">
        <v>398</v>
      </c>
      <c r="C33" s="38">
        <v>34</v>
      </c>
      <c r="D33" s="38">
        <v>55</v>
      </c>
      <c r="E33" s="39">
        <v>289</v>
      </c>
    </row>
    <row r="34" spans="1:5" ht="12.75" thickBot="1" x14ac:dyDescent="0.2">
      <c r="A34" s="14" t="s">
        <v>61</v>
      </c>
      <c r="B34" s="26">
        <f>SUM(B30:B33)</f>
        <v>2728</v>
      </c>
      <c r="C34" s="27">
        <f>SUM(C30:C33)</f>
        <v>385</v>
      </c>
      <c r="D34" s="27">
        <f>SUM(D30:D33)</f>
        <v>545</v>
      </c>
      <c r="E34" s="28">
        <f>SUM(E30:E33)</f>
        <v>1554</v>
      </c>
    </row>
    <row r="35" spans="1:5" x14ac:dyDescent="0.15">
      <c r="A35" s="12" t="s">
        <v>30</v>
      </c>
      <c r="B35" s="34">
        <v>154</v>
      </c>
      <c r="C35" s="35">
        <v>18</v>
      </c>
      <c r="D35" s="35">
        <v>34</v>
      </c>
      <c r="E35" s="36">
        <v>92</v>
      </c>
    </row>
    <row r="36" spans="1:5" x14ac:dyDescent="0.15">
      <c r="A36" s="13" t="s">
        <v>31</v>
      </c>
      <c r="B36" s="37">
        <v>177</v>
      </c>
      <c r="C36" s="38">
        <v>34</v>
      </c>
      <c r="D36" s="38">
        <v>33</v>
      </c>
      <c r="E36" s="39">
        <v>99</v>
      </c>
    </row>
    <row r="37" spans="1:5" x14ac:dyDescent="0.15">
      <c r="A37" s="13" t="s">
        <v>32</v>
      </c>
      <c r="B37" s="37">
        <v>44</v>
      </c>
      <c r="C37" s="38">
        <v>6</v>
      </c>
      <c r="D37" s="38">
        <v>13</v>
      </c>
      <c r="E37" s="39">
        <v>25</v>
      </c>
    </row>
    <row r="38" spans="1:5" x14ac:dyDescent="0.15">
      <c r="A38" s="13" t="s">
        <v>33</v>
      </c>
      <c r="B38" s="37">
        <v>645</v>
      </c>
      <c r="C38" s="38">
        <v>173</v>
      </c>
      <c r="D38" s="38">
        <v>181</v>
      </c>
      <c r="E38" s="39">
        <v>284</v>
      </c>
    </row>
    <row r="39" spans="1:5" x14ac:dyDescent="0.15">
      <c r="A39" s="13" t="s">
        <v>34</v>
      </c>
      <c r="B39" s="37">
        <v>162</v>
      </c>
      <c r="C39" s="38">
        <v>15</v>
      </c>
      <c r="D39" s="38">
        <v>22</v>
      </c>
      <c r="E39" s="39">
        <v>120</v>
      </c>
    </row>
    <row r="40" spans="1:5" x14ac:dyDescent="0.15">
      <c r="A40" s="13" t="s">
        <v>35</v>
      </c>
      <c r="B40" s="37">
        <v>39</v>
      </c>
      <c r="C40" s="38">
        <v>0</v>
      </c>
      <c r="D40" s="38">
        <v>3</v>
      </c>
      <c r="E40" s="39">
        <v>36</v>
      </c>
    </row>
    <row r="41" spans="1:5" ht="12.75" thickBot="1" x14ac:dyDescent="0.2">
      <c r="A41" s="14" t="s">
        <v>62</v>
      </c>
      <c r="B41" s="26">
        <f>SUM(B35:B40)</f>
        <v>1221</v>
      </c>
      <c r="C41" s="27">
        <f>SUM(C35:C40)</f>
        <v>246</v>
      </c>
      <c r="D41" s="27">
        <f>SUM(D35:D40)</f>
        <v>286</v>
      </c>
      <c r="E41" s="28">
        <f>SUM(E35:E40)</f>
        <v>656</v>
      </c>
    </row>
    <row r="42" spans="1:5" x14ac:dyDescent="0.15">
      <c r="A42" s="12" t="s">
        <v>36</v>
      </c>
      <c r="B42" s="34">
        <v>432</v>
      </c>
      <c r="C42" s="35">
        <v>114</v>
      </c>
      <c r="D42" s="35">
        <v>128</v>
      </c>
      <c r="E42" s="36">
        <v>151</v>
      </c>
    </row>
    <row r="43" spans="1:5" x14ac:dyDescent="0.15">
      <c r="A43" s="13" t="s">
        <v>37</v>
      </c>
      <c r="B43" s="37">
        <v>562</v>
      </c>
      <c r="C43" s="38">
        <v>99</v>
      </c>
      <c r="D43" s="38">
        <v>115</v>
      </c>
      <c r="E43" s="39">
        <v>307</v>
      </c>
    </row>
    <row r="44" spans="1:5" x14ac:dyDescent="0.15">
      <c r="A44" s="13" t="s">
        <v>38</v>
      </c>
      <c r="B44" s="37">
        <v>733</v>
      </c>
      <c r="C44" s="38">
        <v>168</v>
      </c>
      <c r="D44" s="38">
        <v>168</v>
      </c>
      <c r="E44" s="39">
        <v>326</v>
      </c>
    </row>
    <row r="45" spans="1:5" x14ac:dyDescent="0.15">
      <c r="A45" s="13" t="s">
        <v>39</v>
      </c>
      <c r="B45" s="37">
        <v>298</v>
      </c>
      <c r="C45" s="38">
        <v>58</v>
      </c>
      <c r="D45" s="38">
        <v>67</v>
      </c>
      <c r="E45" s="39">
        <v>161</v>
      </c>
    </row>
    <row r="46" spans="1:5" x14ac:dyDescent="0.15">
      <c r="A46" s="13" t="s">
        <v>40</v>
      </c>
      <c r="B46" s="37">
        <v>128</v>
      </c>
      <c r="C46" s="38">
        <v>21</v>
      </c>
      <c r="D46" s="38">
        <v>30</v>
      </c>
      <c r="E46" s="39">
        <v>66</v>
      </c>
    </row>
    <row r="47" spans="1:5" ht="12.75" thickBot="1" x14ac:dyDescent="0.2">
      <c r="A47" s="14" t="s">
        <v>63</v>
      </c>
      <c r="B47" s="26">
        <f>SUM(B42:B46)</f>
        <v>2153</v>
      </c>
      <c r="C47" s="27">
        <f>SUM(C42:C46)</f>
        <v>460</v>
      </c>
      <c r="D47" s="27">
        <f>SUM(D42:D46)</f>
        <v>508</v>
      </c>
      <c r="E47" s="28">
        <f>SUM(E42:E46)</f>
        <v>1011</v>
      </c>
    </row>
    <row r="48" spans="1:5" x14ac:dyDescent="0.15">
      <c r="A48" s="12" t="s">
        <v>41</v>
      </c>
      <c r="B48" s="34">
        <v>88</v>
      </c>
      <c r="C48" s="35">
        <v>15</v>
      </c>
      <c r="D48" s="35">
        <v>9</v>
      </c>
      <c r="E48" s="36">
        <v>58</v>
      </c>
    </row>
    <row r="49" spans="1:5" x14ac:dyDescent="0.15">
      <c r="A49" s="13" t="s">
        <v>42</v>
      </c>
      <c r="B49" s="37">
        <v>295</v>
      </c>
      <c r="C49" s="38">
        <v>27</v>
      </c>
      <c r="D49" s="38">
        <v>22</v>
      </c>
      <c r="E49" s="39">
        <v>229</v>
      </c>
    </row>
    <row r="50" spans="1:5" x14ac:dyDescent="0.15">
      <c r="A50" s="13" t="s">
        <v>43</v>
      </c>
      <c r="B50" s="37">
        <v>214</v>
      </c>
      <c r="C50" s="38">
        <v>68</v>
      </c>
      <c r="D50" s="38">
        <v>51</v>
      </c>
      <c r="E50" s="39">
        <v>94</v>
      </c>
    </row>
    <row r="51" spans="1:5" x14ac:dyDescent="0.15">
      <c r="A51" s="13" t="s">
        <v>44</v>
      </c>
      <c r="B51" s="37">
        <v>117</v>
      </c>
      <c r="C51" s="38">
        <v>26</v>
      </c>
      <c r="D51" s="38">
        <v>20</v>
      </c>
      <c r="E51" s="39">
        <v>62</v>
      </c>
    </row>
    <row r="52" spans="1:5" ht="12.75" thickBot="1" x14ac:dyDescent="0.2">
      <c r="A52" s="14" t="s">
        <v>64</v>
      </c>
      <c r="B52" s="26">
        <f>SUM(B48:B51)</f>
        <v>714</v>
      </c>
      <c r="C52" s="27">
        <f>SUM(C48:C51)</f>
        <v>136</v>
      </c>
      <c r="D52" s="27">
        <f>SUM(D48:D51)</f>
        <v>102</v>
      </c>
      <c r="E52" s="28">
        <f>SUM(E48:E51)</f>
        <v>443</v>
      </c>
    </row>
    <row r="53" spans="1:5" x14ac:dyDescent="0.15">
      <c r="A53" s="12" t="s">
        <v>45</v>
      </c>
      <c r="B53" s="34">
        <v>513</v>
      </c>
      <c r="C53" s="35">
        <v>97</v>
      </c>
      <c r="D53" s="35">
        <v>111</v>
      </c>
      <c r="E53" s="36">
        <v>253</v>
      </c>
    </row>
    <row r="54" spans="1:5" x14ac:dyDescent="0.15">
      <c r="A54" s="13" t="s">
        <v>46</v>
      </c>
      <c r="B54" s="37">
        <v>104</v>
      </c>
      <c r="C54" s="38">
        <v>22</v>
      </c>
      <c r="D54" s="38">
        <v>27</v>
      </c>
      <c r="E54" s="39">
        <v>49</v>
      </c>
    </row>
    <row r="55" spans="1:5" x14ac:dyDescent="0.15">
      <c r="A55" s="13" t="s">
        <v>47</v>
      </c>
      <c r="B55" s="37">
        <v>295</v>
      </c>
      <c r="C55" s="38">
        <v>33</v>
      </c>
      <c r="D55" s="38">
        <v>37</v>
      </c>
      <c r="E55" s="39">
        <v>212</v>
      </c>
    </row>
    <row r="56" spans="1:5" x14ac:dyDescent="0.15">
      <c r="A56" s="13" t="s">
        <v>48</v>
      </c>
      <c r="B56" s="37">
        <v>1474</v>
      </c>
      <c r="C56" s="38">
        <v>307</v>
      </c>
      <c r="D56" s="38">
        <v>342</v>
      </c>
      <c r="E56" s="39">
        <v>716</v>
      </c>
    </row>
    <row r="57" spans="1:5" x14ac:dyDescent="0.15">
      <c r="A57" s="13" t="s">
        <v>49</v>
      </c>
      <c r="B57" s="37">
        <v>355</v>
      </c>
      <c r="C57" s="38">
        <v>69</v>
      </c>
      <c r="D57" s="38">
        <v>70</v>
      </c>
      <c r="E57" s="39">
        <v>142</v>
      </c>
    </row>
    <row r="58" spans="1:5" x14ac:dyDescent="0.15">
      <c r="A58" s="13" t="s">
        <v>50</v>
      </c>
      <c r="B58" s="37">
        <v>551</v>
      </c>
      <c r="C58" s="38">
        <v>86</v>
      </c>
      <c r="D58" s="38">
        <v>115</v>
      </c>
      <c r="E58" s="39">
        <v>272</v>
      </c>
    </row>
    <row r="59" spans="1:5" x14ac:dyDescent="0.15">
      <c r="A59" s="13" t="s">
        <v>51</v>
      </c>
      <c r="B59" s="40">
        <v>671</v>
      </c>
      <c r="C59" s="41">
        <v>123</v>
      </c>
      <c r="D59" s="41">
        <v>132</v>
      </c>
      <c r="E59" s="42">
        <v>346</v>
      </c>
    </row>
    <row r="60" spans="1:5" ht="12.75" thickBot="1" x14ac:dyDescent="0.2">
      <c r="A60" s="14" t="s">
        <v>65</v>
      </c>
      <c r="B60" s="26">
        <f>SUM(B53:B59)</f>
        <v>3963</v>
      </c>
      <c r="C60" s="27">
        <f>SUM(C53:C59)</f>
        <v>737</v>
      </c>
      <c r="D60" s="27">
        <f>SUM(D53:D59)</f>
        <v>834</v>
      </c>
      <c r="E60" s="28">
        <f>SUM(E53:E59)</f>
        <v>1990</v>
      </c>
    </row>
    <row r="61" spans="1:5" ht="12.75" thickBot="1" x14ac:dyDescent="0.2">
      <c r="A61" s="15" t="s">
        <v>52</v>
      </c>
      <c r="B61" s="43">
        <v>210</v>
      </c>
      <c r="C61" s="44">
        <v>32</v>
      </c>
      <c r="D61" s="44">
        <v>14</v>
      </c>
      <c r="E61" s="45">
        <v>159</v>
      </c>
    </row>
    <row r="62" spans="1:5" ht="13.5" thickTop="1" thickBot="1" x14ac:dyDescent="0.2">
      <c r="A62" s="16" t="s">
        <v>66</v>
      </c>
      <c r="B62" s="17">
        <f>B5+B14+B24+B29+B34+B41+B47+B52+B60+B61</f>
        <v>58487</v>
      </c>
      <c r="C62" s="21">
        <f>C5+C14+C24+C29+C34+C41+C47+C52+C60+C61</f>
        <v>16761</v>
      </c>
      <c r="D62" s="21">
        <f>D5+D14+D24+D29+D34+D41+D47+D52+D60+D61</f>
        <v>19213</v>
      </c>
      <c r="E62" s="22">
        <f>E5+E14+E24+E29+E34+E41+E47+E52+E60+E61</f>
        <v>20191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tabSelected="1" topLeftCell="A10" zoomScaleNormal="100" workbookViewId="0">
      <selection activeCell="I28" sqref="I28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97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98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29032</v>
      </c>
      <c r="C5" s="32">
        <v>10212</v>
      </c>
      <c r="D5" s="32">
        <v>11947</v>
      </c>
      <c r="E5" s="33">
        <v>6342</v>
      </c>
    </row>
    <row r="6" spans="1:9" ht="13.5" thickTop="1" thickBot="1" x14ac:dyDescent="0.2">
      <c r="A6" s="10" t="s">
        <v>57</v>
      </c>
      <c r="B6" s="18">
        <f>SUM(B62,-B5)</f>
        <v>21568</v>
      </c>
      <c r="C6" s="19">
        <f>SUM(C62,-C5)</f>
        <v>4177</v>
      </c>
      <c r="D6" s="19">
        <f>SUM(D62,-D5)</f>
        <v>4859</v>
      </c>
      <c r="E6" s="20">
        <f>SUM(E62,-E5)</f>
        <v>10943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5.6641241540194016E-2</v>
      </c>
    </row>
    <row r="8" spans="1:9" x14ac:dyDescent="0.15">
      <c r="A8" s="12" t="s">
        <v>2</v>
      </c>
      <c r="B8" s="47">
        <v>363</v>
      </c>
      <c r="C8" s="35">
        <v>88</v>
      </c>
      <c r="D8" s="35">
        <v>90</v>
      </c>
      <c r="E8" s="36">
        <v>174</v>
      </c>
      <c r="G8" s="1" t="s">
        <v>6</v>
      </c>
      <c r="H8" s="6">
        <f>H11/H12</f>
        <v>1.8812504057796456E-2</v>
      </c>
    </row>
    <row r="9" spans="1:9" x14ac:dyDescent="0.15">
      <c r="A9" s="13" t="s">
        <v>3</v>
      </c>
      <c r="B9" s="48">
        <v>1495</v>
      </c>
      <c r="C9" s="38">
        <v>416</v>
      </c>
      <c r="D9" s="38">
        <v>474</v>
      </c>
      <c r="E9" s="39">
        <v>522</v>
      </c>
    </row>
    <row r="10" spans="1:9" x14ac:dyDescent="0.15">
      <c r="A10" s="13" t="s">
        <v>5</v>
      </c>
      <c r="B10" s="48">
        <v>738</v>
      </c>
      <c r="C10" s="38">
        <v>138</v>
      </c>
      <c r="D10" s="38">
        <v>174</v>
      </c>
      <c r="E10" s="39">
        <v>324</v>
      </c>
      <c r="G10" s="1" t="s">
        <v>9</v>
      </c>
      <c r="H10" s="7">
        <f>B62</f>
        <v>50600</v>
      </c>
      <c r="I10" s="1" t="s">
        <v>10</v>
      </c>
    </row>
    <row r="11" spans="1:9" x14ac:dyDescent="0.15">
      <c r="A11" s="13" t="s">
        <v>7</v>
      </c>
      <c r="B11" s="48">
        <v>190</v>
      </c>
      <c r="C11" s="38">
        <v>48</v>
      </c>
      <c r="D11" s="38">
        <v>35</v>
      </c>
      <c r="E11" s="39">
        <v>92</v>
      </c>
      <c r="G11" s="1" t="s">
        <v>12</v>
      </c>
      <c r="H11" s="7">
        <f>D62</f>
        <v>16806</v>
      </c>
      <c r="I11" s="1" t="s">
        <v>10</v>
      </c>
    </row>
    <row r="12" spans="1:9" x14ac:dyDescent="0.15">
      <c r="A12" s="13" t="s">
        <v>8</v>
      </c>
      <c r="B12" s="48">
        <v>433</v>
      </c>
      <c r="C12" s="38">
        <v>72</v>
      </c>
      <c r="D12" s="38">
        <v>60</v>
      </c>
      <c r="E12" s="39">
        <v>291</v>
      </c>
      <c r="G12" s="1" t="s">
        <v>94</v>
      </c>
      <c r="H12" s="49">
        <v>893342</v>
      </c>
      <c r="I12" s="1" t="s">
        <v>10</v>
      </c>
    </row>
    <row r="13" spans="1:9" x14ac:dyDescent="0.15">
      <c r="A13" s="13" t="s">
        <v>11</v>
      </c>
      <c r="B13" s="48">
        <v>498</v>
      </c>
      <c r="C13" s="38">
        <v>90</v>
      </c>
      <c r="D13" s="38">
        <v>88</v>
      </c>
      <c r="E13" s="39">
        <v>282</v>
      </c>
    </row>
    <row r="14" spans="1:9" ht="12.75" thickBot="1" x14ac:dyDescent="0.2">
      <c r="A14" s="14" t="s">
        <v>58</v>
      </c>
      <c r="B14" s="26">
        <f>SUM(B8:B13)</f>
        <v>3717</v>
      </c>
      <c r="C14" s="27">
        <f>SUM(C8:C13)</f>
        <v>852</v>
      </c>
      <c r="D14" s="27">
        <f>SUM(D8:D13)</f>
        <v>921</v>
      </c>
      <c r="E14" s="28">
        <f>SUM(E8:E13)</f>
        <v>1685</v>
      </c>
    </row>
    <row r="15" spans="1:9" x14ac:dyDescent="0.15">
      <c r="A15" s="12" t="s">
        <v>13</v>
      </c>
      <c r="B15" s="34">
        <v>1080</v>
      </c>
      <c r="C15" s="35">
        <v>211</v>
      </c>
      <c r="D15" s="35">
        <v>178</v>
      </c>
      <c r="E15" s="36">
        <v>594</v>
      </c>
    </row>
    <row r="16" spans="1:9" x14ac:dyDescent="0.15">
      <c r="A16" s="13" t="s">
        <v>14</v>
      </c>
      <c r="B16" s="37">
        <v>2397</v>
      </c>
      <c r="C16" s="38">
        <v>518</v>
      </c>
      <c r="D16" s="38">
        <v>539</v>
      </c>
      <c r="E16" s="39">
        <v>1177</v>
      </c>
    </row>
    <row r="17" spans="1:5" x14ac:dyDescent="0.15">
      <c r="A17" s="13" t="s">
        <v>15</v>
      </c>
      <c r="B17" s="37">
        <v>1471</v>
      </c>
      <c r="C17" s="38">
        <v>311</v>
      </c>
      <c r="D17" s="38">
        <v>471</v>
      </c>
      <c r="E17" s="39">
        <v>619</v>
      </c>
    </row>
    <row r="18" spans="1:5" x14ac:dyDescent="0.15">
      <c r="A18" s="13" t="s">
        <v>16</v>
      </c>
      <c r="B18" s="37">
        <v>326</v>
      </c>
      <c r="C18" s="38">
        <v>42</v>
      </c>
      <c r="D18" s="38">
        <v>68</v>
      </c>
      <c r="E18" s="39">
        <v>203</v>
      </c>
    </row>
    <row r="19" spans="1:5" x14ac:dyDescent="0.15">
      <c r="A19" s="13" t="s">
        <v>17</v>
      </c>
      <c r="B19" s="37">
        <v>1446</v>
      </c>
      <c r="C19" s="38">
        <v>259</v>
      </c>
      <c r="D19" s="38">
        <v>337</v>
      </c>
      <c r="E19" s="39">
        <v>777</v>
      </c>
    </row>
    <row r="20" spans="1:5" x14ac:dyDescent="0.15">
      <c r="A20" s="13" t="s">
        <v>18</v>
      </c>
      <c r="B20" s="37">
        <v>67</v>
      </c>
      <c r="C20" s="38">
        <v>21</v>
      </c>
      <c r="D20" s="38">
        <v>13</v>
      </c>
      <c r="E20" s="39">
        <v>30</v>
      </c>
    </row>
    <row r="21" spans="1:5" x14ac:dyDescent="0.15">
      <c r="A21" s="13" t="s">
        <v>19</v>
      </c>
      <c r="B21" s="37">
        <v>213</v>
      </c>
      <c r="C21" s="38">
        <v>40</v>
      </c>
      <c r="D21" s="38">
        <v>35</v>
      </c>
      <c r="E21" s="39">
        <v>127</v>
      </c>
    </row>
    <row r="22" spans="1:5" x14ac:dyDescent="0.15">
      <c r="A22" s="13" t="s">
        <v>24</v>
      </c>
      <c r="B22" s="37">
        <v>105</v>
      </c>
      <c r="C22" s="38">
        <v>20</v>
      </c>
      <c r="D22" s="38">
        <v>31</v>
      </c>
      <c r="E22" s="39">
        <v>51</v>
      </c>
    </row>
    <row r="23" spans="1:5" x14ac:dyDescent="0.15">
      <c r="A23" s="13" t="s">
        <v>27</v>
      </c>
      <c r="B23" s="37">
        <v>496</v>
      </c>
      <c r="C23" s="38">
        <v>81</v>
      </c>
      <c r="D23" s="38">
        <v>75</v>
      </c>
      <c r="E23" s="39">
        <v>317</v>
      </c>
    </row>
    <row r="24" spans="1:5" ht="12.75" thickBot="1" x14ac:dyDescent="0.2">
      <c r="A24" s="14" t="s">
        <v>59</v>
      </c>
      <c r="B24" s="26">
        <f>SUM(B15:B23)</f>
        <v>7601</v>
      </c>
      <c r="C24" s="27">
        <f>SUM(C15:C23)</f>
        <v>1503</v>
      </c>
      <c r="D24" s="27">
        <f>SUM(D15:D23)</f>
        <v>1747</v>
      </c>
      <c r="E24" s="28">
        <f>SUM(E15:E23)</f>
        <v>3895</v>
      </c>
    </row>
    <row r="25" spans="1:5" x14ac:dyDescent="0.15">
      <c r="A25" s="12" t="s">
        <v>20</v>
      </c>
      <c r="B25" s="34">
        <v>289</v>
      </c>
      <c r="C25" s="35">
        <v>42</v>
      </c>
      <c r="D25" s="35">
        <v>56</v>
      </c>
      <c r="E25" s="36">
        <v>176</v>
      </c>
    </row>
    <row r="26" spans="1:5" x14ac:dyDescent="0.15">
      <c r="A26" s="13" t="s">
        <v>21</v>
      </c>
      <c r="B26" s="37">
        <v>91</v>
      </c>
      <c r="C26" s="38">
        <v>6</v>
      </c>
      <c r="D26" s="38">
        <v>29</v>
      </c>
      <c r="E26" s="39">
        <v>48</v>
      </c>
    </row>
    <row r="27" spans="1:5" x14ac:dyDescent="0.15">
      <c r="A27" s="13" t="s">
        <v>22</v>
      </c>
      <c r="B27" s="37">
        <v>119</v>
      </c>
      <c r="C27" s="38">
        <v>5</v>
      </c>
      <c r="D27" s="38">
        <v>23</v>
      </c>
      <c r="E27" s="39">
        <v>65</v>
      </c>
    </row>
    <row r="28" spans="1:5" x14ac:dyDescent="0.15">
      <c r="A28" s="13" t="s">
        <v>23</v>
      </c>
      <c r="B28" s="37">
        <v>47</v>
      </c>
      <c r="C28" s="38">
        <v>11</v>
      </c>
      <c r="D28" s="38">
        <v>16</v>
      </c>
      <c r="E28" s="39">
        <v>14</v>
      </c>
    </row>
    <row r="29" spans="1:5" ht="12.75" thickBot="1" x14ac:dyDescent="0.2">
      <c r="A29" s="14" t="s">
        <v>60</v>
      </c>
      <c r="B29" s="26">
        <f>SUM(B25:B28)</f>
        <v>546</v>
      </c>
      <c r="C29" s="27">
        <f>SUM(C25:C28)</f>
        <v>64</v>
      </c>
      <c r="D29" s="27">
        <f>SUM(D25:D28)</f>
        <v>124</v>
      </c>
      <c r="E29" s="28">
        <f>SUM(E25:E28)</f>
        <v>303</v>
      </c>
    </row>
    <row r="30" spans="1:5" x14ac:dyDescent="0.15">
      <c r="A30" s="12" t="s">
        <v>25</v>
      </c>
      <c r="B30" s="34">
        <v>515</v>
      </c>
      <c r="C30" s="35">
        <v>129</v>
      </c>
      <c r="D30" s="35">
        <v>111</v>
      </c>
      <c r="E30" s="36">
        <v>226</v>
      </c>
    </row>
    <row r="31" spans="1:5" x14ac:dyDescent="0.15">
      <c r="A31" s="13" t="s">
        <v>26</v>
      </c>
      <c r="B31" s="37">
        <v>216</v>
      </c>
      <c r="C31" s="38">
        <v>37</v>
      </c>
      <c r="D31" s="38">
        <v>50</v>
      </c>
      <c r="E31" s="39">
        <v>90</v>
      </c>
    </row>
    <row r="32" spans="1:5" x14ac:dyDescent="0.15">
      <c r="A32" s="13" t="s">
        <v>28</v>
      </c>
      <c r="B32" s="37">
        <v>1239</v>
      </c>
      <c r="C32" s="38">
        <v>151</v>
      </c>
      <c r="D32" s="38">
        <v>240</v>
      </c>
      <c r="E32" s="39">
        <v>724</v>
      </c>
    </row>
    <row r="33" spans="1:5" x14ac:dyDescent="0.15">
      <c r="A33" s="13" t="s">
        <v>29</v>
      </c>
      <c r="B33" s="37">
        <v>394</v>
      </c>
      <c r="C33" s="38">
        <v>26</v>
      </c>
      <c r="D33" s="38">
        <v>58</v>
      </c>
      <c r="E33" s="39">
        <v>289</v>
      </c>
    </row>
    <row r="34" spans="1:5" ht="12.75" thickBot="1" x14ac:dyDescent="0.2">
      <c r="A34" s="14" t="s">
        <v>61</v>
      </c>
      <c r="B34" s="26">
        <f>SUM(B30:B33)</f>
        <v>2364</v>
      </c>
      <c r="C34" s="27">
        <f>SUM(C30:C33)</f>
        <v>343</v>
      </c>
      <c r="D34" s="27">
        <f>SUM(D30:D33)</f>
        <v>459</v>
      </c>
      <c r="E34" s="28">
        <f>SUM(E30:E33)</f>
        <v>1329</v>
      </c>
    </row>
    <row r="35" spans="1:5" x14ac:dyDescent="0.15">
      <c r="A35" s="12" t="s">
        <v>30</v>
      </c>
      <c r="B35" s="34">
        <v>143</v>
      </c>
      <c r="C35" s="35">
        <v>20</v>
      </c>
      <c r="D35" s="35">
        <v>37</v>
      </c>
      <c r="E35" s="36">
        <v>79</v>
      </c>
    </row>
    <row r="36" spans="1:5" x14ac:dyDescent="0.15">
      <c r="A36" s="13" t="s">
        <v>31</v>
      </c>
      <c r="B36" s="37">
        <v>159</v>
      </c>
      <c r="C36" s="38">
        <v>27</v>
      </c>
      <c r="D36" s="38">
        <v>18</v>
      </c>
      <c r="E36" s="39">
        <v>100</v>
      </c>
    </row>
    <row r="37" spans="1:5" x14ac:dyDescent="0.15">
      <c r="A37" s="13" t="s">
        <v>32</v>
      </c>
      <c r="B37" s="37">
        <v>37</v>
      </c>
      <c r="C37" s="38">
        <v>7</v>
      </c>
      <c r="D37" s="38">
        <v>12</v>
      </c>
      <c r="E37" s="39">
        <v>16</v>
      </c>
    </row>
    <row r="38" spans="1:5" x14ac:dyDescent="0.15">
      <c r="A38" s="13" t="s">
        <v>33</v>
      </c>
      <c r="B38" s="37">
        <v>576</v>
      </c>
      <c r="C38" s="38">
        <v>149</v>
      </c>
      <c r="D38" s="38">
        <v>142</v>
      </c>
      <c r="E38" s="39">
        <v>277</v>
      </c>
    </row>
    <row r="39" spans="1:5" x14ac:dyDescent="0.15">
      <c r="A39" s="13" t="s">
        <v>34</v>
      </c>
      <c r="B39" s="37">
        <v>177</v>
      </c>
      <c r="C39" s="38">
        <v>9</v>
      </c>
      <c r="D39" s="38">
        <v>14</v>
      </c>
      <c r="E39" s="39">
        <v>130</v>
      </c>
    </row>
    <row r="40" spans="1:5" x14ac:dyDescent="0.15">
      <c r="A40" s="13" t="s">
        <v>35</v>
      </c>
      <c r="B40" s="37">
        <v>36</v>
      </c>
      <c r="C40" s="38">
        <v>1</v>
      </c>
      <c r="D40" s="38">
        <v>0</v>
      </c>
      <c r="E40" s="39">
        <v>34</v>
      </c>
    </row>
    <row r="41" spans="1:5" ht="12.75" thickBot="1" x14ac:dyDescent="0.2">
      <c r="A41" s="14" t="s">
        <v>62</v>
      </c>
      <c r="B41" s="26">
        <f>SUM(B35:B40)</f>
        <v>1128</v>
      </c>
      <c r="C41" s="27">
        <f>SUM(C35:C40)</f>
        <v>213</v>
      </c>
      <c r="D41" s="27">
        <f>SUM(D35:D40)</f>
        <v>223</v>
      </c>
      <c r="E41" s="28">
        <f>SUM(E35:E40)</f>
        <v>636</v>
      </c>
    </row>
    <row r="42" spans="1:5" x14ac:dyDescent="0.15">
      <c r="A42" s="12" t="s">
        <v>36</v>
      </c>
      <c r="B42" s="34">
        <v>362</v>
      </c>
      <c r="C42" s="35">
        <v>98</v>
      </c>
      <c r="D42" s="35">
        <v>104</v>
      </c>
      <c r="E42" s="36">
        <v>126</v>
      </c>
    </row>
    <row r="43" spans="1:5" x14ac:dyDescent="0.15">
      <c r="A43" s="13" t="s">
        <v>37</v>
      </c>
      <c r="B43" s="37">
        <v>449</v>
      </c>
      <c r="C43" s="38">
        <v>76</v>
      </c>
      <c r="D43" s="38">
        <v>88</v>
      </c>
      <c r="E43" s="39">
        <v>248</v>
      </c>
    </row>
    <row r="44" spans="1:5" x14ac:dyDescent="0.15">
      <c r="A44" s="13" t="s">
        <v>38</v>
      </c>
      <c r="B44" s="37">
        <v>652</v>
      </c>
      <c r="C44" s="38">
        <v>132</v>
      </c>
      <c r="D44" s="38">
        <v>134</v>
      </c>
      <c r="E44" s="39">
        <v>310</v>
      </c>
    </row>
    <row r="45" spans="1:5" x14ac:dyDescent="0.15">
      <c r="A45" s="13" t="s">
        <v>39</v>
      </c>
      <c r="B45" s="37">
        <v>347</v>
      </c>
      <c r="C45" s="38">
        <v>79</v>
      </c>
      <c r="D45" s="38">
        <v>95</v>
      </c>
      <c r="E45" s="39">
        <v>157</v>
      </c>
    </row>
    <row r="46" spans="1:5" x14ac:dyDescent="0.15">
      <c r="A46" s="13" t="s">
        <v>40</v>
      </c>
      <c r="B46" s="37">
        <v>123</v>
      </c>
      <c r="C46" s="38">
        <v>19</v>
      </c>
      <c r="D46" s="38">
        <v>29</v>
      </c>
      <c r="E46" s="39">
        <v>67</v>
      </c>
    </row>
    <row r="47" spans="1:5" ht="12.75" thickBot="1" x14ac:dyDescent="0.2">
      <c r="A47" s="14" t="s">
        <v>63</v>
      </c>
      <c r="B47" s="26">
        <f>SUM(B42:B46)</f>
        <v>1933</v>
      </c>
      <c r="C47" s="27">
        <f>SUM(C42:C46)</f>
        <v>404</v>
      </c>
      <c r="D47" s="27">
        <f>SUM(D42:D46)</f>
        <v>450</v>
      </c>
      <c r="E47" s="28">
        <f>SUM(E42:E46)</f>
        <v>908</v>
      </c>
    </row>
    <row r="48" spans="1:5" x14ac:dyDescent="0.15">
      <c r="A48" s="12" t="s">
        <v>41</v>
      </c>
      <c r="B48" s="34">
        <v>95</v>
      </c>
      <c r="C48" s="35">
        <v>16</v>
      </c>
      <c r="D48" s="35">
        <v>18</v>
      </c>
      <c r="E48" s="36">
        <v>50</v>
      </c>
    </row>
    <row r="49" spans="1:5" x14ac:dyDescent="0.15">
      <c r="A49" s="13" t="s">
        <v>42</v>
      </c>
      <c r="B49" s="37">
        <v>257</v>
      </c>
      <c r="C49" s="38">
        <v>16</v>
      </c>
      <c r="D49" s="38">
        <v>26</v>
      </c>
      <c r="E49" s="39">
        <v>206</v>
      </c>
    </row>
    <row r="50" spans="1:5" x14ac:dyDescent="0.15">
      <c r="A50" s="13" t="s">
        <v>43</v>
      </c>
      <c r="B50" s="37">
        <v>218</v>
      </c>
      <c r="C50" s="38">
        <v>53</v>
      </c>
      <c r="D50" s="38">
        <v>61</v>
      </c>
      <c r="E50" s="39">
        <v>101</v>
      </c>
    </row>
    <row r="51" spans="1:5" x14ac:dyDescent="0.15">
      <c r="A51" s="13" t="s">
        <v>44</v>
      </c>
      <c r="B51" s="37">
        <v>138</v>
      </c>
      <c r="C51" s="38">
        <v>27</v>
      </c>
      <c r="D51" s="38">
        <v>35</v>
      </c>
      <c r="E51" s="39">
        <v>68</v>
      </c>
    </row>
    <row r="52" spans="1:5" ht="12.75" thickBot="1" x14ac:dyDescent="0.2">
      <c r="A52" s="14" t="s">
        <v>64</v>
      </c>
      <c r="B52" s="26">
        <f>SUM(B48:B51)</f>
        <v>708</v>
      </c>
      <c r="C52" s="27">
        <f>SUM(C48:C51)</f>
        <v>112</v>
      </c>
      <c r="D52" s="27">
        <f>SUM(D48:D51)</f>
        <v>140</v>
      </c>
      <c r="E52" s="28">
        <f>SUM(E48:E51)</f>
        <v>425</v>
      </c>
    </row>
    <row r="53" spans="1:5" x14ac:dyDescent="0.15">
      <c r="A53" s="12" t="s">
        <v>45</v>
      </c>
      <c r="B53" s="34">
        <v>475</v>
      </c>
      <c r="C53" s="35">
        <v>93</v>
      </c>
      <c r="D53" s="35">
        <v>107</v>
      </c>
      <c r="E53" s="36">
        <v>226</v>
      </c>
    </row>
    <row r="54" spans="1:5" x14ac:dyDescent="0.15">
      <c r="A54" s="13" t="s">
        <v>46</v>
      </c>
      <c r="B54" s="37">
        <v>81</v>
      </c>
      <c r="C54" s="38">
        <v>14</v>
      </c>
      <c r="D54" s="38">
        <v>24</v>
      </c>
      <c r="E54" s="39">
        <v>39</v>
      </c>
    </row>
    <row r="55" spans="1:5" x14ac:dyDescent="0.15">
      <c r="A55" s="13" t="s">
        <v>47</v>
      </c>
      <c r="B55" s="37">
        <v>254</v>
      </c>
      <c r="C55" s="38">
        <v>34</v>
      </c>
      <c r="D55" s="38">
        <v>41</v>
      </c>
      <c r="E55" s="39">
        <v>163</v>
      </c>
    </row>
    <row r="56" spans="1:5" x14ac:dyDescent="0.15">
      <c r="A56" s="13" t="s">
        <v>48</v>
      </c>
      <c r="B56" s="37">
        <v>1317</v>
      </c>
      <c r="C56" s="38">
        <v>279</v>
      </c>
      <c r="D56" s="38">
        <v>313</v>
      </c>
      <c r="E56" s="39">
        <v>652</v>
      </c>
    </row>
    <row r="57" spans="1:5" x14ac:dyDescent="0.15">
      <c r="A57" s="13" t="s">
        <v>49</v>
      </c>
      <c r="B57" s="37">
        <v>302</v>
      </c>
      <c r="C57" s="38">
        <v>79</v>
      </c>
      <c r="D57" s="38">
        <v>71</v>
      </c>
      <c r="E57" s="39">
        <v>99</v>
      </c>
    </row>
    <row r="58" spans="1:5" x14ac:dyDescent="0.15">
      <c r="A58" s="13" t="s">
        <v>50</v>
      </c>
      <c r="B58" s="37">
        <v>511</v>
      </c>
      <c r="C58" s="38">
        <v>72</v>
      </c>
      <c r="D58" s="38">
        <v>113</v>
      </c>
      <c r="E58" s="39">
        <v>240</v>
      </c>
    </row>
    <row r="59" spans="1:5" x14ac:dyDescent="0.15">
      <c r="A59" s="13" t="s">
        <v>51</v>
      </c>
      <c r="B59" s="40">
        <v>463</v>
      </c>
      <c r="C59" s="41">
        <v>96</v>
      </c>
      <c r="D59" s="41">
        <v>103</v>
      </c>
      <c r="E59" s="42">
        <v>223</v>
      </c>
    </row>
    <row r="60" spans="1:5" ht="12.75" thickBot="1" x14ac:dyDescent="0.2">
      <c r="A60" s="14" t="s">
        <v>65</v>
      </c>
      <c r="B60" s="26">
        <f>SUM(B53:B59)</f>
        <v>3403</v>
      </c>
      <c r="C60" s="27">
        <f>SUM(C53:C59)</f>
        <v>667</v>
      </c>
      <c r="D60" s="27">
        <f>SUM(D53:D59)</f>
        <v>772</v>
      </c>
      <c r="E60" s="28">
        <f>SUM(E53:E59)</f>
        <v>1642</v>
      </c>
    </row>
    <row r="61" spans="1:5" ht="12.75" thickBot="1" x14ac:dyDescent="0.2">
      <c r="A61" s="15" t="s">
        <v>52</v>
      </c>
      <c r="B61" s="43">
        <v>168</v>
      </c>
      <c r="C61" s="44">
        <v>19</v>
      </c>
      <c r="D61" s="44">
        <v>23</v>
      </c>
      <c r="E61" s="45">
        <v>120</v>
      </c>
    </row>
    <row r="62" spans="1:5" ht="13.5" thickTop="1" thickBot="1" x14ac:dyDescent="0.2">
      <c r="A62" s="16" t="s">
        <v>66</v>
      </c>
      <c r="B62" s="17">
        <f>B5+B14+B24+B29+B34+B41+B47+B52+B60+B61</f>
        <v>50600</v>
      </c>
      <c r="C62" s="21">
        <f>C5+C14+C24+C29+C34+C41+C47+C52+C60+C61</f>
        <v>14389</v>
      </c>
      <c r="D62" s="21">
        <f>D5+D14+D24+D29+D34+D41+D47+D52+D60+D61</f>
        <v>16806</v>
      </c>
      <c r="E62" s="22">
        <f>E5+E14+E24+E29+E34+E41+E47+E52+E60+E61</f>
        <v>17285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topLeftCell="A37" zoomScaleNormal="100" workbookViewId="0">
      <selection activeCell="H53" sqref="H53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99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100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34202</v>
      </c>
      <c r="C5" s="32">
        <v>11724</v>
      </c>
      <c r="D5" s="32">
        <v>14194</v>
      </c>
      <c r="E5" s="33">
        <v>7610</v>
      </c>
    </row>
    <row r="6" spans="1:9" ht="13.5" thickTop="1" thickBot="1" x14ac:dyDescent="0.2">
      <c r="A6" s="10" t="s">
        <v>57</v>
      </c>
      <c r="B6" s="18">
        <f>SUM(B62,-B5)</f>
        <v>21956</v>
      </c>
      <c r="C6" s="19">
        <f>SUM(C62,-C5)</f>
        <v>4068</v>
      </c>
      <c r="D6" s="19">
        <f>SUM(D62,-D5)</f>
        <v>4827</v>
      </c>
      <c r="E6" s="20">
        <f>SUM(E62,-E5)</f>
        <v>11290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6.3003521636354864E-2</v>
      </c>
    </row>
    <row r="8" spans="1:9" x14ac:dyDescent="0.15">
      <c r="A8" s="12" t="s">
        <v>2</v>
      </c>
      <c r="B8" s="47">
        <v>300</v>
      </c>
      <c r="C8" s="35">
        <v>78</v>
      </c>
      <c r="D8" s="35">
        <v>70</v>
      </c>
      <c r="E8" s="36">
        <v>142</v>
      </c>
      <c r="G8" s="1" t="s">
        <v>6</v>
      </c>
      <c r="H8" s="6">
        <f>H11/H12</f>
        <v>2.13396129677892E-2</v>
      </c>
    </row>
    <row r="9" spans="1:9" x14ac:dyDescent="0.15">
      <c r="A9" s="13" t="s">
        <v>3</v>
      </c>
      <c r="B9" s="48">
        <v>1616</v>
      </c>
      <c r="C9" s="38">
        <v>403</v>
      </c>
      <c r="D9" s="38">
        <v>484</v>
      </c>
      <c r="E9" s="39">
        <v>627</v>
      </c>
    </row>
    <row r="10" spans="1:9" x14ac:dyDescent="0.15">
      <c r="A10" s="13" t="s">
        <v>5</v>
      </c>
      <c r="B10" s="48">
        <v>893</v>
      </c>
      <c r="C10" s="38">
        <v>171</v>
      </c>
      <c r="D10" s="38">
        <v>249</v>
      </c>
      <c r="E10" s="39">
        <v>317</v>
      </c>
      <c r="G10" s="1" t="s">
        <v>9</v>
      </c>
      <c r="H10" s="7">
        <f>B62</f>
        <v>56158</v>
      </c>
      <c r="I10" s="1" t="s">
        <v>10</v>
      </c>
    </row>
    <row r="11" spans="1:9" x14ac:dyDescent="0.15">
      <c r="A11" s="13" t="s">
        <v>7</v>
      </c>
      <c r="B11" s="48">
        <v>207</v>
      </c>
      <c r="C11" s="38">
        <v>30</v>
      </c>
      <c r="D11" s="38">
        <v>40</v>
      </c>
      <c r="E11" s="39">
        <v>116</v>
      </c>
      <c r="G11" s="1" t="s">
        <v>12</v>
      </c>
      <c r="H11" s="7">
        <f>D62</f>
        <v>19021</v>
      </c>
      <c r="I11" s="1" t="s">
        <v>10</v>
      </c>
    </row>
    <row r="12" spans="1:9" x14ac:dyDescent="0.15">
      <c r="A12" s="13" t="s">
        <v>8</v>
      </c>
      <c r="B12" s="48">
        <v>442</v>
      </c>
      <c r="C12" s="38">
        <v>66</v>
      </c>
      <c r="D12" s="38">
        <v>56</v>
      </c>
      <c r="E12" s="39">
        <v>305</v>
      </c>
      <c r="G12" s="1" t="s">
        <v>94</v>
      </c>
      <c r="H12" s="49">
        <v>891347</v>
      </c>
      <c r="I12" s="1" t="s">
        <v>10</v>
      </c>
    </row>
    <row r="13" spans="1:9" x14ac:dyDescent="0.15">
      <c r="A13" s="13" t="s">
        <v>11</v>
      </c>
      <c r="B13" s="48">
        <v>544</v>
      </c>
      <c r="C13" s="38">
        <v>84</v>
      </c>
      <c r="D13" s="38">
        <v>90</v>
      </c>
      <c r="E13" s="39">
        <v>340</v>
      </c>
    </row>
    <row r="14" spans="1:9" ht="12.75" thickBot="1" x14ac:dyDescent="0.2">
      <c r="A14" s="14" t="s">
        <v>58</v>
      </c>
      <c r="B14" s="26">
        <f>SUM(B8:B13)</f>
        <v>4002</v>
      </c>
      <c r="C14" s="27">
        <f>SUM(C8:C13)</f>
        <v>832</v>
      </c>
      <c r="D14" s="27">
        <f>SUM(D8:D13)</f>
        <v>989</v>
      </c>
      <c r="E14" s="28">
        <f>SUM(E8:E13)</f>
        <v>1847</v>
      </c>
    </row>
    <row r="15" spans="1:9" x14ac:dyDescent="0.15">
      <c r="A15" s="12" t="s">
        <v>13</v>
      </c>
      <c r="B15" s="34">
        <v>1064</v>
      </c>
      <c r="C15" s="35">
        <v>244</v>
      </c>
      <c r="D15" s="35">
        <v>176</v>
      </c>
      <c r="E15" s="36">
        <v>537</v>
      </c>
    </row>
    <row r="16" spans="1:9" x14ac:dyDescent="0.15">
      <c r="A16" s="13" t="s">
        <v>14</v>
      </c>
      <c r="B16" s="37">
        <v>2306</v>
      </c>
      <c r="C16" s="38">
        <v>488</v>
      </c>
      <c r="D16" s="38">
        <v>542</v>
      </c>
      <c r="E16" s="39">
        <v>1131</v>
      </c>
    </row>
    <row r="17" spans="1:5" x14ac:dyDescent="0.15">
      <c r="A17" s="13" t="s">
        <v>15</v>
      </c>
      <c r="B17" s="37">
        <v>1483</v>
      </c>
      <c r="C17" s="38">
        <v>323</v>
      </c>
      <c r="D17" s="38">
        <v>402</v>
      </c>
      <c r="E17" s="39">
        <v>678</v>
      </c>
    </row>
    <row r="18" spans="1:5" x14ac:dyDescent="0.15">
      <c r="A18" s="13" t="s">
        <v>16</v>
      </c>
      <c r="B18" s="37">
        <v>322</v>
      </c>
      <c r="C18" s="38">
        <v>43</v>
      </c>
      <c r="D18" s="38">
        <v>72</v>
      </c>
      <c r="E18" s="39">
        <v>191</v>
      </c>
    </row>
    <row r="19" spans="1:5" x14ac:dyDescent="0.15">
      <c r="A19" s="13" t="s">
        <v>17</v>
      </c>
      <c r="B19" s="37">
        <v>1452</v>
      </c>
      <c r="C19" s="38">
        <v>264</v>
      </c>
      <c r="D19" s="38">
        <v>310</v>
      </c>
      <c r="E19" s="39">
        <v>808</v>
      </c>
    </row>
    <row r="20" spans="1:5" x14ac:dyDescent="0.15">
      <c r="A20" s="13" t="s">
        <v>18</v>
      </c>
      <c r="B20" s="37">
        <v>49</v>
      </c>
      <c r="C20" s="38">
        <v>13</v>
      </c>
      <c r="D20" s="38">
        <v>11</v>
      </c>
      <c r="E20" s="39">
        <v>25</v>
      </c>
    </row>
    <row r="21" spans="1:5" x14ac:dyDescent="0.15">
      <c r="A21" s="13" t="s">
        <v>19</v>
      </c>
      <c r="B21" s="37">
        <v>228</v>
      </c>
      <c r="C21" s="38">
        <v>35</v>
      </c>
      <c r="D21" s="38">
        <v>47</v>
      </c>
      <c r="E21" s="39">
        <v>137</v>
      </c>
    </row>
    <row r="22" spans="1:5" x14ac:dyDescent="0.15">
      <c r="A22" s="13" t="s">
        <v>24</v>
      </c>
      <c r="B22" s="37">
        <v>122</v>
      </c>
      <c r="C22" s="38">
        <v>16</v>
      </c>
      <c r="D22" s="38">
        <v>36</v>
      </c>
      <c r="E22" s="39">
        <v>59</v>
      </c>
    </row>
    <row r="23" spans="1:5" x14ac:dyDescent="0.15">
      <c r="A23" s="13" t="s">
        <v>27</v>
      </c>
      <c r="B23" s="37">
        <v>468</v>
      </c>
      <c r="C23" s="38">
        <v>78</v>
      </c>
      <c r="D23" s="38">
        <v>76</v>
      </c>
      <c r="E23" s="39">
        <v>291</v>
      </c>
    </row>
    <row r="24" spans="1:5" ht="12.75" thickBot="1" x14ac:dyDescent="0.2">
      <c r="A24" s="14" t="s">
        <v>59</v>
      </c>
      <c r="B24" s="26">
        <f>SUM(B15:B23)</f>
        <v>7494</v>
      </c>
      <c r="C24" s="27">
        <f>SUM(C15:C23)</f>
        <v>1504</v>
      </c>
      <c r="D24" s="27">
        <f>SUM(D15:D23)</f>
        <v>1672</v>
      </c>
      <c r="E24" s="28">
        <f>SUM(E15:E23)</f>
        <v>3857</v>
      </c>
    </row>
    <row r="25" spans="1:5" x14ac:dyDescent="0.15">
      <c r="A25" s="12" t="s">
        <v>20</v>
      </c>
      <c r="B25" s="34">
        <v>314</v>
      </c>
      <c r="C25" s="35">
        <v>52</v>
      </c>
      <c r="D25" s="35">
        <v>73</v>
      </c>
      <c r="E25" s="36">
        <v>180</v>
      </c>
    </row>
    <row r="26" spans="1:5" x14ac:dyDescent="0.15">
      <c r="A26" s="13" t="s">
        <v>21</v>
      </c>
      <c r="B26" s="37">
        <v>78</v>
      </c>
      <c r="C26" s="38">
        <v>18</v>
      </c>
      <c r="D26" s="38">
        <v>15</v>
      </c>
      <c r="E26" s="39">
        <v>35</v>
      </c>
    </row>
    <row r="27" spans="1:5" x14ac:dyDescent="0.15">
      <c r="A27" s="13" t="s">
        <v>22</v>
      </c>
      <c r="B27" s="37">
        <v>157</v>
      </c>
      <c r="C27" s="38">
        <v>11</v>
      </c>
      <c r="D27" s="38">
        <v>27</v>
      </c>
      <c r="E27" s="39">
        <v>85</v>
      </c>
    </row>
    <row r="28" spans="1:5" x14ac:dyDescent="0.15">
      <c r="A28" s="13" t="s">
        <v>23</v>
      </c>
      <c r="B28" s="37">
        <v>44</v>
      </c>
      <c r="C28" s="38">
        <v>8</v>
      </c>
      <c r="D28" s="38">
        <v>17</v>
      </c>
      <c r="E28" s="39">
        <v>12</v>
      </c>
    </row>
    <row r="29" spans="1:5" ht="12.75" thickBot="1" x14ac:dyDescent="0.2">
      <c r="A29" s="14" t="s">
        <v>60</v>
      </c>
      <c r="B29" s="26">
        <f>SUM(B25:B28)</f>
        <v>593</v>
      </c>
      <c r="C29" s="27">
        <f>SUM(C25:C28)</f>
        <v>89</v>
      </c>
      <c r="D29" s="27">
        <f>SUM(D25:D28)</f>
        <v>132</v>
      </c>
      <c r="E29" s="28">
        <f>SUM(E25:E28)</f>
        <v>312</v>
      </c>
    </row>
    <row r="30" spans="1:5" x14ac:dyDescent="0.15">
      <c r="A30" s="12" t="s">
        <v>25</v>
      </c>
      <c r="B30" s="34">
        <v>603</v>
      </c>
      <c r="C30" s="35">
        <v>136</v>
      </c>
      <c r="D30" s="35">
        <v>116</v>
      </c>
      <c r="E30" s="36">
        <v>286</v>
      </c>
    </row>
    <row r="31" spans="1:5" x14ac:dyDescent="0.15">
      <c r="A31" s="13" t="s">
        <v>26</v>
      </c>
      <c r="B31" s="37">
        <v>235</v>
      </c>
      <c r="C31" s="38">
        <v>31</v>
      </c>
      <c r="D31" s="38">
        <v>59</v>
      </c>
      <c r="E31" s="39">
        <v>101</v>
      </c>
    </row>
    <row r="32" spans="1:5" x14ac:dyDescent="0.15">
      <c r="A32" s="13" t="s">
        <v>28</v>
      </c>
      <c r="B32" s="37">
        <v>1215</v>
      </c>
      <c r="C32" s="38">
        <v>141</v>
      </c>
      <c r="D32" s="38">
        <v>243</v>
      </c>
      <c r="E32" s="39">
        <v>712</v>
      </c>
    </row>
    <row r="33" spans="1:5" x14ac:dyDescent="0.15">
      <c r="A33" s="13" t="s">
        <v>29</v>
      </c>
      <c r="B33" s="37">
        <v>375</v>
      </c>
      <c r="C33" s="38">
        <v>22</v>
      </c>
      <c r="D33" s="38">
        <v>56</v>
      </c>
      <c r="E33" s="39">
        <v>279</v>
      </c>
    </row>
    <row r="34" spans="1:5" ht="12.75" thickBot="1" x14ac:dyDescent="0.2">
      <c r="A34" s="14" t="s">
        <v>61</v>
      </c>
      <c r="B34" s="26">
        <f>SUM(B30:B33)</f>
        <v>2428</v>
      </c>
      <c r="C34" s="27">
        <f>SUM(C30:C33)</f>
        <v>330</v>
      </c>
      <c r="D34" s="27">
        <f>SUM(D30:D33)</f>
        <v>474</v>
      </c>
      <c r="E34" s="28">
        <f>SUM(E30:E33)</f>
        <v>1378</v>
      </c>
    </row>
    <row r="35" spans="1:5" x14ac:dyDescent="0.15">
      <c r="A35" s="12" t="s">
        <v>30</v>
      </c>
      <c r="B35" s="34">
        <v>147</v>
      </c>
      <c r="C35" s="35">
        <v>12</v>
      </c>
      <c r="D35" s="35">
        <v>36</v>
      </c>
      <c r="E35" s="36">
        <v>90</v>
      </c>
    </row>
    <row r="36" spans="1:5" x14ac:dyDescent="0.15">
      <c r="A36" s="13" t="s">
        <v>31</v>
      </c>
      <c r="B36" s="37">
        <v>136</v>
      </c>
      <c r="C36" s="38">
        <v>23</v>
      </c>
      <c r="D36" s="38">
        <v>28</v>
      </c>
      <c r="E36" s="39">
        <v>81</v>
      </c>
    </row>
    <row r="37" spans="1:5" x14ac:dyDescent="0.15">
      <c r="A37" s="13" t="s">
        <v>32</v>
      </c>
      <c r="B37" s="37">
        <v>58</v>
      </c>
      <c r="C37" s="38">
        <v>8</v>
      </c>
      <c r="D37" s="38">
        <v>11</v>
      </c>
      <c r="E37" s="39">
        <v>37</v>
      </c>
    </row>
    <row r="38" spans="1:5" x14ac:dyDescent="0.15">
      <c r="A38" s="13" t="s">
        <v>33</v>
      </c>
      <c r="B38" s="37">
        <v>618</v>
      </c>
      <c r="C38" s="38">
        <v>141</v>
      </c>
      <c r="D38" s="38">
        <v>180</v>
      </c>
      <c r="E38" s="39">
        <v>286</v>
      </c>
    </row>
    <row r="39" spans="1:5" x14ac:dyDescent="0.15">
      <c r="A39" s="13" t="s">
        <v>34</v>
      </c>
      <c r="B39" s="37">
        <v>165</v>
      </c>
      <c r="C39" s="38">
        <v>5</v>
      </c>
      <c r="D39" s="38">
        <v>7</v>
      </c>
      <c r="E39" s="39">
        <v>141</v>
      </c>
    </row>
    <row r="40" spans="1:5" x14ac:dyDescent="0.15">
      <c r="A40" s="13" t="s">
        <v>35</v>
      </c>
      <c r="B40" s="37">
        <v>27</v>
      </c>
      <c r="C40" s="38">
        <v>1</v>
      </c>
      <c r="D40" s="38">
        <v>2</v>
      </c>
      <c r="E40" s="39">
        <v>24</v>
      </c>
    </row>
    <row r="41" spans="1:5" ht="12.75" thickBot="1" x14ac:dyDescent="0.2">
      <c r="A41" s="14" t="s">
        <v>62</v>
      </c>
      <c r="B41" s="26">
        <f>SUM(B35:B40)</f>
        <v>1151</v>
      </c>
      <c r="C41" s="27">
        <f>SUM(C35:C40)</f>
        <v>190</v>
      </c>
      <c r="D41" s="27">
        <f>SUM(D35:D40)</f>
        <v>264</v>
      </c>
      <c r="E41" s="28">
        <f>SUM(E35:E40)</f>
        <v>659</v>
      </c>
    </row>
    <row r="42" spans="1:5" x14ac:dyDescent="0.15">
      <c r="A42" s="12" t="s">
        <v>36</v>
      </c>
      <c r="B42" s="34">
        <v>387</v>
      </c>
      <c r="C42" s="35">
        <v>91</v>
      </c>
      <c r="D42" s="35">
        <v>122</v>
      </c>
      <c r="E42" s="36">
        <v>146</v>
      </c>
    </row>
    <row r="43" spans="1:5" x14ac:dyDescent="0.15">
      <c r="A43" s="13" t="s">
        <v>37</v>
      </c>
      <c r="B43" s="37">
        <v>515</v>
      </c>
      <c r="C43" s="38">
        <v>76</v>
      </c>
      <c r="D43" s="38">
        <v>105</v>
      </c>
      <c r="E43" s="39">
        <v>289</v>
      </c>
    </row>
    <row r="44" spans="1:5" x14ac:dyDescent="0.15">
      <c r="A44" s="13" t="s">
        <v>38</v>
      </c>
      <c r="B44" s="37">
        <v>663</v>
      </c>
      <c r="C44" s="38">
        <v>123</v>
      </c>
      <c r="D44" s="38">
        <v>134</v>
      </c>
      <c r="E44" s="39">
        <v>339</v>
      </c>
    </row>
    <row r="45" spans="1:5" x14ac:dyDescent="0.15">
      <c r="A45" s="13" t="s">
        <v>39</v>
      </c>
      <c r="B45" s="37">
        <v>362</v>
      </c>
      <c r="C45" s="38">
        <v>64</v>
      </c>
      <c r="D45" s="38">
        <v>79</v>
      </c>
      <c r="E45" s="39">
        <v>184</v>
      </c>
    </row>
    <row r="46" spans="1:5" x14ac:dyDescent="0.15">
      <c r="A46" s="13" t="s">
        <v>40</v>
      </c>
      <c r="B46" s="37">
        <v>120</v>
      </c>
      <c r="C46" s="38">
        <v>18</v>
      </c>
      <c r="D46" s="38">
        <v>32</v>
      </c>
      <c r="E46" s="39">
        <v>66</v>
      </c>
    </row>
    <row r="47" spans="1:5" ht="12.75" thickBot="1" x14ac:dyDescent="0.2">
      <c r="A47" s="14" t="s">
        <v>63</v>
      </c>
      <c r="B47" s="26">
        <f>SUM(B42:B46)</f>
        <v>2047</v>
      </c>
      <c r="C47" s="27">
        <f>SUM(C42:C46)</f>
        <v>372</v>
      </c>
      <c r="D47" s="27">
        <f>SUM(D42:D46)</f>
        <v>472</v>
      </c>
      <c r="E47" s="28">
        <f>SUM(E42:E46)</f>
        <v>1024</v>
      </c>
    </row>
    <row r="48" spans="1:5" x14ac:dyDescent="0.15">
      <c r="A48" s="12" t="s">
        <v>41</v>
      </c>
      <c r="B48" s="34">
        <v>116</v>
      </c>
      <c r="C48" s="35">
        <v>25</v>
      </c>
      <c r="D48" s="35">
        <v>9</v>
      </c>
      <c r="E48" s="36">
        <v>63</v>
      </c>
    </row>
    <row r="49" spans="1:5" x14ac:dyDescent="0.15">
      <c r="A49" s="13" t="s">
        <v>42</v>
      </c>
      <c r="B49" s="37">
        <v>275</v>
      </c>
      <c r="C49" s="38">
        <v>12</v>
      </c>
      <c r="D49" s="38">
        <v>22</v>
      </c>
      <c r="E49" s="39">
        <v>233</v>
      </c>
    </row>
    <row r="50" spans="1:5" x14ac:dyDescent="0.15">
      <c r="A50" s="13" t="s">
        <v>43</v>
      </c>
      <c r="B50" s="37">
        <v>231</v>
      </c>
      <c r="C50" s="38">
        <v>67</v>
      </c>
      <c r="D50" s="38">
        <v>54</v>
      </c>
      <c r="E50" s="39">
        <v>105</v>
      </c>
    </row>
    <row r="51" spans="1:5" x14ac:dyDescent="0.15">
      <c r="A51" s="13" t="s">
        <v>44</v>
      </c>
      <c r="B51" s="37">
        <v>122</v>
      </c>
      <c r="C51" s="38">
        <v>31</v>
      </c>
      <c r="D51" s="38">
        <v>25</v>
      </c>
      <c r="E51" s="39">
        <v>55</v>
      </c>
    </row>
    <row r="52" spans="1:5" ht="12.75" thickBot="1" x14ac:dyDescent="0.2">
      <c r="A52" s="14" t="s">
        <v>64</v>
      </c>
      <c r="B52" s="26">
        <f>SUM(B48:B51)</f>
        <v>744</v>
      </c>
      <c r="C52" s="27">
        <f>SUM(C48:C51)</f>
        <v>135</v>
      </c>
      <c r="D52" s="27">
        <f>SUM(D48:D51)</f>
        <v>110</v>
      </c>
      <c r="E52" s="28">
        <f>SUM(E48:E51)</f>
        <v>456</v>
      </c>
    </row>
    <row r="53" spans="1:5" x14ac:dyDescent="0.15">
      <c r="A53" s="12" t="s">
        <v>45</v>
      </c>
      <c r="B53" s="34">
        <v>408</v>
      </c>
      <c r="C53" s="35">
        <v>74</v>
      </c>
      <c r="D53" s="35">
        <v>106</v>
      </c>
      <c r="E53" s="36">
        <v>185</v>
      </c>
    </row>
    <row r="54" spans="1:5" x14ac:dyDescent="0.15">
      <c r="A54" s="13" t="s">
        <v>46</v>
      </c>
      <c r="B54" s="37">
        <v>84</v>
      </c>
      <c r="C54" s="38">
        <v>16</v>
      </c>
      <c r="D54" s="38">
        <v>23</v>
      </c>
      <c r="E54" s="39">
        <v>42</v>
      </c>
    </row>
    <row r="55" spans="1:5" x14ac:dyDescent="0.15">
      <c r="A55" s="13" t="s">
        <v>47</v>
      </c>
      <c r="B55" s="37">
        <v>267</v>
      </c>
      <c r="C55" s="38">
        <v>29</v>
      </c>
      <c r="D55" s="38">
        <v>44</v>
      </c>
      <c r="E55" s="39">
        <v>178</v>
      </c>
    </row>
    <row r="56" spans="1:5" x14ac:dyDescent="0.15">
      <c r="A56" s="13" t="s">
        <v>48</v>
      </c>
      <c r="B56" s="37">
        <v>1226</v>
      </c>
      <c r="C56" s="38">
        <v>259</v>
      </c>
      <c r="D56" s="38">
        <v>255</v>
      </c>
      <c r="E56" s="39">
        <v>574</v>
      </c>
    </row>
    <row r="57" spans="1:5" x14ac:dyDescent="0.15">
      <c r="A57" s="13" t="s">
        <v>49</v>
      </c>
      <c r="B57" s="37">
        <v>353</v>
      </c>
      <c r="C57" s="38">
        <v>67</v>
      </c>
      <c r="D57" s="38">
        <v>75</v>
      </c>
      <c r="E57" s="39">
        <v>128</v>
      </c>
    </row>
    <row r="58" spans="1:5" x14ac:dyDescent="0.15">
      <c r="A58" s="13" t="s">
        <v>50</v>
      </c>
      <c r="B58" s="37">
        <v>508</v>
      </c>
      <c r="C58" s="38">
        <v>67</v>
      </c>
      <c r="D58" s="38">
        <v>112</v>
      </c>
      <c r="E58" s="39">
        <v>254</v>
      </c>
    </row>
    <row r="59" spans="1:5" x14ac:dyDescent="0.15">
      <c r="A59" s="13" t="s">
        <v>51</v>
      </c>
      <c r="B59" s="40">
        <v>501</v>
      </c>
      <c r="C59" s="41">
        <v>93</v>
      </c>
      <c r="D59" s="41">
        <v>84</v>
      </c>
      <c r="E59" s="42">
        <v>279</v>
      </c>
    </row>
    <row r="60" spans="1:5" ht="12.75" thickBot="1" x14ac:dyDescent="0.2">
      <c r="A60" s="14" t="s">
        <v>65</v>
      </c>
      <c r="B60" s="26">
        <f>SUM(B53:B59)</f>
        <v>3347</v>
      </c>
      <c r="C60" s="27">
        <f>SUM(C53:C59)</f>
        <v>605</v>
      </c>
      <c r="D60" s="27">
        <f>SUM(D53:D59)</f>
        <v>699</v>
      </c>
      <c r="E60" s="28">
        <f>SUM(E53:E59)</f>
        <v>1640</v>
      </c>
    </row>
    <row r="61" spans="1:5" ht="12.75" thickBot="1" x14ac:dyDescent="0.2">
      <c r="A61" s="15" t="s">
        <v>52</v>
      </c>
      <c r="B61" s="43">
        <v>150</v>
      </c>
      <c r="C61" s="44">
        <v>11</v>
      </c>
      <c r="D61" s="44">
        <v>15</v>
      </c>
      <c r="E61" s="45">
        <v>117</v>
      </c>
    </row>
    <row r="62" spans="1:5" ht="13.5" thickTop="1" thickBot="1" x14ac:dyDescent="0.2">
      <c r="A62" s="16" t="s">
        <v>66</v>
      </c>
      <c r="B62" s="17">
        <f>B5+B14+B24+B29+B34+B41+B47+B52+B60+B61</f>
        <v>56158</v>
      </c>
      <c r="C62" s="21">
        <f>C5+C14+C24+C29+C34+C41+C47+C52+C60+C61</f>
        <v>15792</v>
      </c>
      <c r="D62" s="21">
        <f>D5+D14+D24+D29+D34+D41+D47+D52+D60+D61</f>
        <v>19021</v>
      </c>
      <c r="E62" s="22">
        <f>E5+E14+E24+E29+E34+E41+E47+E52+E60+E61</f>
        <v>18900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H11" sqref="H11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70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71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33980</v>
      </c>
      <c r="C5" s="32">
        <v>12108</v>
      </c>
      <c r="D5" s="32">
        <v>13581</v>
      </c>
      <c r="E5" s="33">
        <v>7727</v>
      </c>
    </row>
    <row r="6" spans="1:9" ht="13.5" thickTop="1" thickBot="1" x14ac:dyDescent="0.2">
      <c r="A6" s="10" t="s">
        <v>57</v>
      </c>
      <c r="B6" s="18">
        <f>SUM(B62,-B5)</f>
        <v>17063</v>
      </c>
      <c r="C6" s="19">
        <f>SUM(C62,-C5)</f>
        <v>2980</v>
      </c>
      <c r="D6" s="19">
        <f>SUM(D62,-D5)</f>
        <v>3316</v>
      </c>
      <c r="E6" s="20">
        <f>SUM(E62,-E5)</f>
        <v>9260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5.6312249842237885E-2</v>
      </c>
    </row>
    <row r="8" spans="1:9" x14ac:dyDescent="0.15">
      <c r="A8" s="12" t="s">
        <v>2</v>
      </c>
      <c r="B8" s="47">
        <v>272</v>
      </c>
      <c r="C8" s="35">
        <v>53</v>
      </c>
      <c r="D8" s="35">
        <v>82</v>
      </c>
      <c r="E8" s="36">
        <v>127</v>
      </c>
      <c r="G8" s="1" t="s">
        <v>6</v>
      </c>
      <c r="H8" s="6">
        <f>H11/H12</f>
        <v>1.8641304107993133E-2</v>
      </c>
    </row>
    <row r="9" spans="1:9" x14ac:dyDescent="0.15">
      <c r="A9" s="13" t="s">
        <v>3</v>
      </c>
      <c r="B9" s="48">
        <v>1537</v>
      </c>
      <c r="C9" s="38">
        <v>437</v>
      </c>
      <c r="D9" s="38">
        <v>442</v>
      </c>
      <c r="E9" s="39">
        <v>593</v>
      </c>
    </row>
    <row r="10" spans="1:9" x14ac:dyDescent="0.15">
      <c r="A10" s="13" t="s">
        <v>5</v>
      </c>
      <c r="B10" s="48">
        <v>699</v>
      </c>
      <c r="C10" s="38">
        <v>119</v>
      </c>
      <c r="D10" s="38">
        <v>153</v>
      </c>
      <c r="E10" s="39">
        <v>309</v>
      </c>
      <c r="G10" s="1" t="s">
        <v>9</v>
      </c>
      <c r="H10" s="7">
        <f>B62</f>
        <v>51043</v>
      </c>
      <c r="I10" s="1" t="s">
        <v>10</v>
      </c>
    </row>
    <row r="11" spans="1:9" x14ac:dyDescent="0.15">
      <c r="A11" s="13" t="s">
        <v>7</v>
      </c>
      <c r="B11" s="48">
        <v>145</v>
      </c>
      <c r="C11" s="38">
        <v>29</v>
      </c>
      <c r="D11" s="38">
        <v>33</v>
      </c>
      <c r="E11" s="39">
        <v>70</v>
      </c>
      <c r="G11" s="1" t="s">
        <v>12</v>
      </c>
      <c r="H11" s="7">
        <f>D62</f>
        <v>16897</v>
      </c>
      <c r="I11" s="1" t="s">
        <v>10</v>
      </c>
    </row>
    <row r="12" spans="1:9" x14ac:dyDescent="0.15">
      <c r="A12" s="13" t="s">
        <v>8</v>
      </c>
      <c r="B12" s="48">
        <v>381</v>
      </c>
      <c r="C12" s="38">
        <v>50</v>
      </c>
      <c r="D12" s="38">
        <v>57</v>
      </c>
      <c r="E12" s="39">
        <v>262</v>
      </c>
      <c r="G12" s="1" t="s">
        <v>73</v>
      </c>
      <c r="H12" s="49">
        <v>906428</v>
      </c>
      <c r="I12" s="1" t="s">
        <v>10</v>
      </c>
    </row>
    <row r="13" spans="1:9" x14ac:dyDescent="0.15">
      <c r="A13" s="13" t="s">
        <v>11</v>
      </c>
      <c r="B13" s="48">
        <v>416</v>
      </c>
      <c r="C13" s="38">
        <v>59</v>
      </c>
      <c r="D13" s="38">
        <v>69</v>
      </c>
      <c r="E13" s="39">
        <v>267</v>
      </c>
    </row>
    <row r="14" spans="1:9" ht="12.75" thickBot="1" x14ac:dyDescent="0.2">
      <c r="A14" s="14" t="s">
        <v>58</v>
      </c>
      <c r="B14" s="26">
        <f>SUM(B8:B13)</f>
        <v>3450</v>
      </c>
      <c r="C14" s="27">
        <f>SUM(C8:C13)</f>
        <v>747</v>
      </c>
      <c r="D14" s="27">
        <f>SUM(D8:D13)</f>
        <v>836</v>
      </c>
      <c r="E14" s="28">
        <f>SUM(E8:E13)</f>
        <v>1628</v>
      </c>
    </row>
    <row r="15" spans="1:9" x14ac:dyDescent="0.15">
      <c r="A15" s="12" t="s">
        <v>13</v>
      </c>
      <c r="B15" s="34">
        <v>665</v>
      </c>
      <c r="C15" s="35">
        <v>124</v>
      </c>
      <c r="D15" s="35">
        <v>96</v>
      </c>
      <c r="E15" s="36">
        <v>359</v>
      </c>
    </row>
    <row r="16" spans="1:9" x14ac:dyDescent="0.15">
      <c r="A16" s="13" t="s">
        <v>14</v>
      </c>
      <c r="B16" s="37">
        <v>1819</v>
      </c>
      <c r="C16" s="38">
        <v>349</v>
      </c>
      <c r="D16" s="38">
        <v>334</v>
      </c>
      <c r="E16" s="39">
        <v>969</v>
      </c>
    </row>
    <row r="17" spans="1:5" x14ac:dyDescent="0.15">
      <c r="A17" s="13" t="s">
        <v>15</v>
      </c>
      <c r="B17" s="37">
        <v>1154</v>
      </c>
      <c r="C17" s="38">
        <v>278</v>
      </c>
      <c r="D17" s="38">
        <v>314</v>
      </c>
      <c r="E17" s="39">
        <v>500</v>
      </c>
    </row>
    <row r="18" spans="1:5" x14ac:dyDescent="0.15">
      <c r="A18" s="13" t="s">
        <v>16</v>
      </c>
      <c r="B18" s="37">
        <v>206</v>
      </c>
      <c r="C18" s="38">
        <v>26</v>
      </c>
      <c r="D18" s="38">
        <v>40</v>
      </c>
      <c r="E18" s="39">
        <v>124</v>
      </c>
    </row>
    <row r="19" spans="1:5" x14ac:dyDescent="0.15">
      <c r="A19" s="13" t="s">
        <v>17</v>
      </c>
      <c r="B19" s="37">
        <v>1074</v>
      </c>
      <c r="C19" s="38">
        <v>182</v>
      </c>
      <c r="D19" s="38">
        <v>200</v>
      </c>
      <c r="E19" s="39">
        <v>643</v>
      </c>
    </row>
    <row r="20" spans="1:5" x14ac:dyDescent="0.15">
      <c r="A20" s="13" t="s">
        <v>18</v>
      </c>
      <c r="B20" s="37">
        <v>31</v>
      </c>
      <c r="C20" s="38">
        <v>7</v>
      </c>
      <c r="D20" s="38">
        <v>8</v>
      </c>
      <c r="E20" s="39">
        <v>14</v>
      </c>
    </row>
    <row r="21" spans="1:5" x14ac:dyDescent="0.15">
      <c r="A21" s="13" t="s">
        <v>19</v>
      </c>
      <c r="B21" s="37">
        <v>139</v>
      </c>
      <c r="C21" s="38">
        <v>15</v>
      </c>
      <c r="D21" s="38">
        <v>21</v>
      </c>
      <c r="E21" s="39">
        <v>97</v>
      </c>
    </row>
    <row r="22" spans="1:5" x14ac:dyDescent="0.15">
      <c r="A22" s="13" t="s">
        <v>24</v>
      </c>
      <c r="B22" s="37">
        <v>136</v>
      </c>
      <c r="C22" s="38">
        <v>30</v>
      </c>
      <c r="D22" s="38">
        <v>46</v>
      </c>
      <c r="E22" s="39">
        <v>55</v>
      </c>
    </row>
    <row r="23" spans="1:5" x14ac:dyDescent="0.15">
      <c r="A23" s="13" t="s">
        <v>27</v>
      </c>
      <c r="B23" s="37">
        <v>355</v>
      </c>
      <c r="C23" s="38">
        <v>55</v>
      </c>
      <c r="D23" s="38">
        <v>37</v>
      </c>
      <c r="E23" s="39">
        <v>243</v>
      </c>
    </row>
    <row r="24" spans="1:5" ht="12.75" thickBot="1" x14ac:dyDescent="0.2">
      <c r="A24" s="14" t="s">
        <v>59</v>
      </c>
      <c r="B24" s="26">
        <f>SUM(B15:B23)</f>
        <v>5579</v>
      </c>
      <c r="C24" s="27">
        <f>SUM(C15:C23)</f>
        <v>1066</v>
      </c>
      <c r="D24" s="27">
        <f>SUM(D15:D23)</f>
        <v>1096</v>
      </c>
      <c r="E24" s="28">
        <f>SUM(E15:E23)</f>
        <v>3004</v>
      </c>
    </row>
    <row r="25" spans="1:5" x14ac:dyDescent="0.15">
      <c r="A25" s="12" t="s">
        <v>20</v>
      </c>
      <c r="B25" s="34">
        <v>266</v>
      </c>
      <c r="C25" s="35">
        <v>36</v>
      </c>
      <c r="D25" s="35">
        <v>42</v>
      </c>
      <c r="E25" s="36">
        <v>181</v>
      </c>
    </row>
    <row r="26" spans="1:5" x14ac:dyDescent="0.15">
      <c r="A26" s="13" t="s">
        <v>21</v>
      </c>
      <c r="B26" s="37">
        <v>64</v>
      </c>
      <c r="C26" s="38">
        <v>14</v>
      </c>
      <c r="D26" s="38">
        <v>14</v>
      </c>
      <c r="E26" s="39">
        <v>28</v>
      </c>
    </row>
    <row r="27" spans="1:5" x14ac:dyDescent="0.15">
      <c r="A27" s="13" t="s">
        <v>22</v>
      </c>
      <c r="B27" s="37">
        <v>101</v>
      </c>
      <c r="C27" s="38">
        <v>8</v>
      </c>
      <c r="D27" s="38">
        <v>18</v>
      </c>
      <c r="E27" s="39">
        <v>48</v>
      </c>
    </row>
    <row r="28" spans="1:5" x14ac:dyDescent="0.15">
      <c r="A28" s="13" t="s">
        <v>23</v>
      </c>
      <c r="B28" s="37">
        <v>38</v>
      </c>
      <c r="C28" s="38">
        <v>5</v>
      </c>
      <c r="D28" s="38">
        <v>6</v>
      </c>
      <c r="E28" s="39">
        <v>22</v>
      </c>
    </row>
    <row r="29" spans="1:5" ht="12.75" thickBot="1" x14ac:dyDescent="0.2">
      <c r="A29" s="14" t="s">
        <v>60</v>
      </c>
      <c r="B29" s="26">
        <f>SUM(B25:B28)</f>
        <v>469</v>
      </c>
      <c r="C29" s="27">
        <f>SUM(C25:C28)</f>
        <v>63</v>
      </c>
      <c r="D29" s="27">
        <f>SUM(D25:D28)</f>
        <v>80</v>
      </c>
      <c r="E29" s="28">
        <f>SUM(E25:E28)</f>
        <v>279</v>
      </c>
    </row>
    <row r="30" spans="1:5" x14ac:dyDescent="0.15">
      <c r="A30" s="12" t="s">
        <v>25</v>
      </c>
      <c r="B30" s="34">
        <v>582</v>
      </c>
      <c r="C30" s="35">
        <v>115</v>
      </c>
      <c r="D30" s="35">
        <v>90</v>
      </c>
      <c r="E30" s="36">
        <v>309</v>
      </c>
    </row>
    <row r="31" spans="1:5" x14ac:dyDescent="0.15">
      <c r="A31" s="13" t="s">
        <v>26</v>
      </c>
      <c r="B31" s="37">
        <v>194</v>
      </c>
      <c r="C31" s="38">
        <v>27</v>
      </c>
      <c r="D31" s="38">
        <v>38</v>
      </c>
      <c r="E31" s="39">
        <v>93</v>
      </c>
    </row>
    <row r="32" spans="1:5" x14ac:dyDescent="0.15">
      <c r="A32" s="13" t="s">
        <v>28</v>
      </c>
      <c r="B32" s="37">
        <v>848</v>
      </c>
      <c r="C32" s="38">
        <v>90</v>
      </c>
      <c r="D32" s="38">
        <v>159</v>
      </c>
      <c r="E32" s="39">
        <v>478</v>
      </c>
    </row>
    <row r="33" spans="1:5" x14ac:dyDescent="0.15">
      <c r="A33" s="13" t="s">
        <v>29</v>
      </c>
      <c r="B33" s="37">
        <v>271</v>
      </c>
      <c r="C33" s="38">
        <v>8</v>
      </c>
      <c r="D33" s="38">
        <v>30</v>
      </c>
      <c r="E33" s="39">
        <v>209</v>
      </c>
    </row>
    <row r="34" spans="1:5" ht="12.75" thickBot="1" x14ac:dyDescent="0.2">
      <c r="A34" s="14" t="s">
        <v>61</v>
      </c>
      <c r="B34" s="26">
        <f>SUM(B30:B33)</f>
        <v>1895</v>
      </c>
      <c r="C34" s="27">
        <f>SUM(C30:C33)</f>
        <v>240</v>
      </c>
      <c r="D34" s="27">
        <f>SUM(D30:D33)</f>
        <v>317</v>
      </c>
      <c r="E34" s="28">
        <f>SUM(E30:E33)</f>
        <v>1089</v>
      </c>
    </row>
    <row r="35" spans="1:5" x14ac:dyDescent="0.15">
      <c r="A35" s="12" t="s">
        <v>30</v>
      </c>
      <c r="B35" s="34">
        <v>126</v>
      </c>
      <c r="C35" s="35">
        <v>6</v>
      </c>
      <c r="D35" s="35">
        <v>26</v>
      </c>
      <c r="E35" s="36">
        <v>86</v>
      </c>
    </row>
    <row r="36" spans="1:5" x14ac:dyDescent="0.15">
      <c r="A36" s="13" t="s">
        <v>31</v>
      </c>
      <c r="B36" s="37">
        <v>163</v>
      </c>
      <c r="C36" s="38">
        <v>15</v>
      </c>
      <c r="D36" s="38">
        <v>21</v>
      </c>
      <c r="E36" s="39">
        <v>117</v>
      </c>
    </row>
    <row r="37" spans="1:5" x14ac:dyDescent="0.15">
      <c r="A37" s="13" t="s">
        <v>32</v>
      </c>
      <c r="B37" s="37">
        <v>30</v>
      </c>
      <c r="C37" s="38">
        <v>3</v>
      </c>
      <c r="D37" s="38">
        <v>3</v>
      </c>
      <c r="E37" s="39">
        <v>24</v>
      </c>
    </row>
    <row r="38" spans="1:5" x14ac:dyDescent="0.15">
      <c r="A38" s="13" t="s">
        <v>33</v>
      </c>
      <c r="B38" s="37">
        <v>415</v>
      </c>
      <c r="C38" s="38">
        <v>73</v>
      </c>
      <c r="D38" s="38">
        <v>86</v>
      </c>
      <c r="E38" s="39">
        <v>248</v>
      </c>
    </row>
    <row r="39" spans="1:5" x14ac:dyDescent="0.15">
      <c r="A39" s="13" t="s">
        <v>34</v>
      </c>
      <c r="B39" s="37">
        <v>124</v>
      </c>
      <c r="C39" s="38">
        <v>7</v>
      </c>
      <c r="D39" s="38">
        <v>4</v>
      </c>
      <c r="E39" s="39">
        <v>106</v>
      </c>
    </row>
    <row r="40" spans="1:5" x14ac:dyDescent="0.15">
      <c r="A40" s="13" t="s">
        <v>35</v>
      </c>
      <c r="B40" s="37">
        <v>12</v>
      </c>
      <c r="C40" s="38">
        <v>1</v>
      </c>
      <c r="D40" s="38">
        <v>2</v>
      </c>
      <c r="E40" s="39">
        <v>7</v>
      </c>
    </row>
    <row r="41" spans="1:5" ht="12.75" thickBot="1" x14ac:dyDescent="0.2">
      <c r="A41" s="14" t="s">
        <v>62</v>
      </c>
      <c r="B41" s="26">
        <f>SUM(B35:B40)</f>
        <v>870</v>
      </c>
      <c r="C41" s="27">
        <f>SUM(C35:C40)</f>
        <v>105</v>
      </c>
      <c r="D41" s="27">
        <f>SUM(D35:D40)</f>
        <v>142</v>
      </c>
      <c r="E41" s="28">
        <f>SUM(E35:E40)</f>
        <v>588</v>
      </c>
    </row>
    <row r="42" spans="1:5" x14ac:dyDescent="0.15">
      <c r="A42" s="12" t="s">
        <v>36</v>
      </c>
      <c r="B42" s="34">
        <v>293</v>
      </c>
      <c r="C42" s="35">
        <v>57</v>
      </c>
      <c r="D42" s="35">
        <v>93</v>
      </c>
      <c r="E42" s="36">
        <v>111</v>
      </c>
    </row>
    <row r="43" spans="1:5" x14ac:dyDescent="0.15">
      <c r="A43" s="13" t="s">
        <v>37</v>
      </c>
      <c r="B43" s="37">
        <v>382</v>
      </c>
      <c r="C43" s="38">
        <v>62</v>
      </c>
      <c r="D43" s="38">
        <v>59</v>
      </c>
      <c r="E43" s="39">
        <v>209</v>
      </c>
    </row>
    <row r="44" spans="1:5" x14ac:dyDescent="0.15">
      <c r="A44" s="13" t="s">
        <v>38</v>
      </c>
      <c r="B44" s="37">
        <v>430</v>
      </c>
      <c r="C44" s="38">
        <v>62</v>
      </c>
      <c r="D44" s="38">
        <v>93</v>
      </c>
      <c r="E44" s="39">
        <v>219</v>
      </c>
    </row>
    <row r="45" spans="1:5" x14ac:dyDescent="0.15">
      <c r="A45" s="13" t="s">
        <v>39</v>
      </c>
      <c r="B45" s="37">
        <v>302</v>
      </c>
      <c r="C45" s="38">
        <v>55</v>
      </c>
      <c r="D45" s="38">
        <v>53</v>
      </c>
      <c r="E45" s="39">
        <v>179</v>
      </c>
    </row>
    <row r="46" spans="1:5" x14ac:dyDescent="0.15">
      <c r="A46" s="13" t="s">
        <v>40</v>
      </c>
      <c r="B46" s="37">
        <v>104</v>
      </c>
      <c r="C46" s="38">
        <v>20</v>
      </c>
      <c r="D46" s="38">
        <v>18</v>
      </c>
      <c r="E46" s="39">
        <v>60</v>
      </c>
    </row>
    <row r="47" spans="1:5" ht="12.75" thickBot="1" x14ac:dyDescent="0.2">
      <c r="A47" s="14" t="s">
        <v>63</v>
      </c>
      <c r="B47" s="26">
        <f>SUM(B42:B46)</f>
        <v>1511</v>
      </c>
      <c r="C47" s="27">
        <f>SUM(C42:C46)</f>
        <v>256</v>
      </c>
      <c r="D47" s="27">
        <f>SUM(D42:D46)</f>
        <v>316</v>
      </c>
      <c r="E47" s="28">
        <f>SUM(E42:E46)</f>
        <v>778</v>
      </c>
    </row>
    <row r="48" spans="1:5" x14ac:dyDescent="0.15">
      <c r="A48" s="12" t="s">
        <v>41</v>
      </c>
      <c r="B48" s="34">
        <v>80</v>
      </c>
      <c r="C48" s="35">
        <v>9</v>
      </c>
      <c r="D48" s="35">
        <v>5</v>
      </c>
      <c r="E48" s="36">
        <v>65</v>
      </c>
    </row>
    <row r="49" spans="1:5" x14ac:dyDescent="0.15">
      <c r="A49" s="13" t="s">
        <v>42</v>
      </c>
      <c r="B49" s="37">
        <v>188</v>
      </c>
      <c r="C49" s="38">
        <v>6</v>
      </c>
      <c r="D49" s="38">
        <v>9</v>
      </c>
      <c r="E49" s="39">
        <v>165</v>
      </c>
    </row>
    <row r="50" spans="1:5" x14ac:dyDescent="0.15">
      <c r="A50" s="13" t="s">
        <v>43</v>
      </c>
      <c r="B50" s="37">
        <v>151</v>
      </c>
      <c r="C50" s="38">
        <v>39</v>
      </c>
      <c r="D50" s="38">
        <v>43</v>
      </c>
      <c r="E50" s="39">
        <v>68</v>
      </c>
    </row>
    <row r="51" spans="1:5" x14ac:dyDescent="0.15">
      <c r="A51" s="13" t="s">
        <v>44</v>
      </c>
      <c r="B51" s="37">
        <v>80</v>
      </c>
      <c r="C51" s="38">
        <v>19</v>
      </c>
      <c r="D51" s="38">
        <v>11</v>
      </c>
      <c r="E51" s="39">
        <v>43</v>
      </c>
    </row>
    <row r="52" spans="1:5" ht="12.75" thickBot="1" x14ac:dyDescent="0.2">
      <c r="A52" s="14" t="s">
        <v>64</v>
      </c>
      <c r="B52" s="26">
        <f>SUM(B48:B51)</f>
        <v>499</v>
      </c>
      <c r="C52" s="27">
        <f>SUM(C48:C51)</f>
        <v>73</v>
      </c>
      <c r="D52" s="27">
        <f>SUM(D48:D51)</f>
        <v>68</v>
      </c>
      <c r="E52" s="28">
        <f>SUM(E48:E51)</f>
        <v>341</v>
      </c>
    </row>
    <row r="53" spans="1:5" x14ac:dyDescent="0.15">
      <c r="A53" s="12" t="s">
        <v>45</v>
      </c>
      <c r="B53" s="34">
        <v>353</v>
      </c>
      <c r="C53" s="35">
        <v>54</v>
      </c>
      <c r="D53" s="35">
        <v>86</v>
      </c>
      <c r="E53" s="36">
        <v>170</v>
      </c>
    </row>
    <row r="54" spans="1:5" x14ac:dyDescent="0.15">
      <c r="A54" s="13" t="s">
        <v>46</v>
      </c>
      <c r="B54" s="37">
        <v>72</v>
      </c>
      <c r="C54" s="38">
        <v>13</v>
      </c>
      <c r="D54" s="38">
        <v>7</v>
      </c>
      <c r="E54" s="39">
        <v>44</v>
      </c>
    </row>
    <row r="55" spans="1:5" x14ac:dyDescent="0.15">
      <c r="A55" s="13" t="s">
        <v>47</v>
      </c>
      <c r="B55" s="37">
        <v>184</v>
      </c>
      <c r="C55" s="38">
        <v>24</v>
      </c>
      <c r="D55" s="38">
        <v>16</v>
      </c>
      <c r="E55" s="39">
        <v>137</v>
      </c>
    </row>
    <row r="56" spans="1:5" x14ac:dyDescent="0.15">
      <c r="A56" s="13" t="s">
        <v>48</v>
      </c>
      <c r="B56" s="37">
        <v>929</v>
      </c>
      <c r="C56" s="38">
        <v>152</v>
      </c>
      <c r="D56" s="38">
        <v>185</v>
      </c>
      <c r="E56" s="39">
        <v>495</v>
      </c>
    </row>
    <row r="57" spans="1:5" x14ac:dyDescent="0.15">
      <c r="A57" s="13" t="s">
        <v>49</v>
      </c>
      <c r="B57" s="37">
        <v>309</v>
      </c>
      <c r="C57" s="38">
        <v>46</v>
      </c>
      <c r="D57" s="38">
        <v>22</v>
      </c>
      <c r="E57" s="39">
        <v>128</v>
      </c>
    </row>
    <row r="58" spans="1:5" x14ac:dyDescent="0.15">
      <c r="A58" s="13" t="s">
        <v>50</v>
      </c>
      <c r="B58" s="37">
        <v>398</v>
      </c>
      <c r="C58" s="38">
        <v>54</v>
      </c>
      <c r="D58" s="38">
        <v>67</v>
      </c>
      <c r="E58" s="39">
        <v>231</v>
      </c>
    </row>
    <row r="59" spans="1:5" x14ac:dyDescent="0.15">
      <c r="A59" s="13" t="s">
        <v>51</v>
      </c>
      <c r="B59" s="40">
        <v>392</v>
      </c>
      <c r="C59" s="41">
        <v>67</v>
      </c>
      <c r="D59" s="41">
        <v>72</v>
      </c>
      <c r="E59" s="42">
        <v>230</v>
      </c>
    </row>
    <row r="60" spans="1:5" ht="12.75" thickBot="1" x14ac:dyDescent="0.2">
      <c r="A60" s="14" t="s">
        <v>65</v>
      </c>
      <c r="B60" s="26">
        <f>SUM(B53:B59)</f>
        <v>2637</v>
      </c>
      <c r="C60" s="27">
        <f>SUM(C53:C59)</f>
        <v>410</v>
      </c>
      <c r="D60" s="27">
        <f>SUM(D53:D59)</f>
        <v>455</v>
      </c>
      <c r="E60" s="28">
        <f>SUM(E53:E59)</f>
        <v>1435</v>
      </c>
    </row>
    <row r="61" spans="1:5" ht="12.75" thickBot="1" x14ac:dyDescent="0.2">
      <c r="A61" s="15" t="s">
        <v>52</v>
      </c>
      <c r="B61" s="43">
        <v>153</v>
      </c>
      <c r="C61" s="44">
        <v>20</v>
      </c>
      <c r="D61" s="44">
        <v>6</v>
      </c>
      <c r="E61" s="45">
        <v>118</v>
      </c>
    </row>
    <row r="62" spans="1:5" ht="13.5" thickTop="1" thickBot="1" x14ac:dyDescent="0.2">
      <c r="A62" s="16" t="s">
        <v>66</v>
      </c>
      <c r="B62" s="17">
        <f>B5+B14+B24+B29+B34+B41+B47+B52+B60+B61</f>
        <v>51043</v>
      </c>
      <c r="C62" s="21">
        <f>C5+C14+C24+C29+C34+C41+C47+C52+C60+C61</f>
        <v>15088</v>
      </c>
      <c r="D62" s="21">
        <f>D5+D14+D24+D29+D34+D41+D47+D52+D60+D61</f>
        <v>16897</v>
      </c>
      <c r="E62" s="22">
        <f>E5+E14+E24+E29+E34+E41+E47+E52+E60+E61</f>
        <v>16987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H8" sqref="H8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76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74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36031</v>
      </c>
      <c r="C5" s="32">
        <v>13066</v>
      </c>
      <c r="D5" s="32">
        <v>14204</v>
      </c>
      <c r="E5" s="33">
        <v>8208</v>
      </c>
    </row>
    <row r="6" spans="1:9" ht="13.5" thickTop="1" thickBot="1" x14ac:dyDescent="0.2">
      <c r="A6" s="10" t="s">
        <v>57</v>
      </c>
      <c r="B6" s="18">
        <f>SUM(B62,-B5)</f>
        <v>21043</v>
      </c>
      <c r="C6" s="19">
        <f>SUM(C62,-C5)</f>
        <v>4005</v>
      </c>
      <c r="D6" s="19">
        <f>SUM(D62,-D5)</f>
        <v>4277</v>
      </c>
      <c r="E6" s="20">
        <f>SUM(E62,-E5)</f>
        <v>11110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6.303726194249841E-2</v>
      </c>
    </row>
    <row r="8" spans="1:9" x14ac:dyDescent="0.15">
      <c r="A8" s="12" t="s">
        <v>2</v>
      </c>
      <c r="B8" s="47">
        <v>482</v>
      </c>
      <c r="C8" s="35">
        <v>131</v>
      </c>
      <c r="D8" s="35">
        <v>95</v>
      </c>
      <c r="E8" s="36">
        <v>235</v>
      </c>
      <c r="G8" s="1" t="s">
        <v>6</v>
      </c>
      <c r="H8" s="6">
        <f>H11/H12</f>
        <v>2.0411950064115239E-2</v>
      </c>
    </row>
    <row r="9" spans="1:9" x14ac:dyDescent="0.15">
      <c r="A9" s="13" t="s">
        <v>3</v>
      </c>
      <c r="B9" s="48">
        <v>1739</v>
      </c>
      <c r="C9" s="38">
        <v>453</v>
      </c>
      <c r="D9" s="38">
        <v>521</v>
      </c>
      <c r="E9" s="39">
        <v>687</v>
      </c>
    </row>
    <row r="10" spans="1:9" x14ac:dyDescent="0.15">
      <c r="A10" s="13" t="s">
        <v>5</v>
      </c>
      <c r="B10" s="48">
        <v>850</v>
      </c>
      <c r="C10" s="38">
        <v>179</v>
      </c>
      <c r="D10" s="38">
        <v>174</v>
      </c>
      <c r="E10" s="39">
        <v>387</v>
      </c>
      <c r="G10" s="1" t="s">
        <v>9</v>
      </c>
      <c r="H10" s="7">
        <f>B62</f>
        <v>57074</v>
      </c>
      <c r="I10" s="1" t="s">
        <v>10</v>
      </c>
    </row>
    <row r="11" spans="1:9" x14ac:dyDescent="0.15">
      <c r="A11" s="13" t="s">
        <v>7</v>
      </c>
      <c r="B11" s="48">
        <v>213</v>
      </c>
      <c r="C11" s="38">
        <v>39</v>
      </c>
      <c r="D11" s="38">
        <v>37</v>
      </c>
      <c r="E11" s="39">
        <v>120</v>
      </c>
      <c r="G11" s="1" t="s">
        <v>12</v>
      </c>
      <c r="H11" s="7">
        <f>D62</f>
        <v>18481</v>
      </c>
      <c r="I11" s="1" t="s">
        <v>10</v>
      </c>
    </row>
    <row r="12" spans="1:9" x14ac:dyDescent="0.15">
      <c r="A12" s="13" t="s">
        <v>8</v>
      </c>
      <c r="B12" s="48">
        <v>448</v>
      </c>
      <c r="C12" s="38">
        <v>51</v>
      </c>
      <c r="D12" s="38">
        <v>73</v>
      </c>
      <c r="E12" s="39">
        <v>313</v>
      </c>
      <c r="G12" s="1" t="s">
        <v>75</v>
      </c>
      <c r="H12" s="49">
        <v>905401</v>
      </c>
      <c r="I12" s="1" t="s">
        <v>10</v>
      </c>
    </row>
    <row r="13" spans="1:9" x14ac:dyDescent="0.15">
      <c r="A13" s="13" t="s">
        <v>11</v>
      </c>
      <c r="B13" s="48">
        <v>548</v>
      </c>
      <c r="C13" s="38">
        <v>103</v>
      </c>
      <c r="D13" s="38">
        <v>99</v>
      </c>
      <c r="E13" s="39">
        <v>314</v>
      </c>
    </row>
    <row r="14" spans="1:9" ht="12.75" thickBot="1" x14ac:dyDescent="0.2">
      <c r="A14" s="14" t="s">
        <v>58</v>
      </c>
      <c r="B14" s="26">
        <f>SUM(B8:B13)</f>
        <v>4280</v>
      </c>
      <c r="C14" s="27">
        <f>SUM(C8:C13)</f>
        <v>956</v>
      </c>
      <c r="D14" s="27">
        <f>SUM(D8:D13)</f>
        <v>999</v>
      </c>
      <c r="E14" s="28">
        <f>SUM(E8:E13)</f>
        <v>2056</v>
      </c>
    </row>
    <row r="15" spans="1:9" x14ac:dyDescent="0.15">
      <c r="A15" s="12" t="s">
        <v>13</v>
      </c>
      <c r="B15" s="34">
        <v>806</v>
      </c>
      <c r="C15" s="35">
        <v>172</v>
      </c>
      <c r="D15" s="35">
        <v>159</v>
      </c>
      <c r="E15" s="36">
        <v>434</v>
      </c>
    </row>
    <row r="16" spans="1:9" x14ac:dyDescent="0.15">
      <c r="A16" s="13" t="s">
        <v>14</v>
      </c>
      <c r="B16" s="37">
        <v>2329</v>
      </c>
      <c r="C16" s="38">
        <v>489</v>
      </c>
      <c r="D16" s="38">
        <v>460</v>
      </c>
      <c r="E16" s="39">
        <v>1190</v>
      </c>
    </row>
    <row r="17" spans="1:5" x14ac:dyDescent="0.15">
      <c r="A17" s="13" t="s">
        <v>15</v>
      </c>
      <c r="B17" s="37">
        <v>1237</v>
      </c>
      <c r="C17" s="38">
        <v>283</v>
      </c>
      <c r="D17" s="38">
        <v>330</v>
      </c>
      <c r="E17" s="39">
        <v>559</v>
      </c>
    </row>
    <row r="18" spans="1:5" x14ac:dyDescent="0.15">
      <c r="A18" s="13" t="s">
        <v>16</v>
      </c>
      <c r="B18" s="37">
        <v>305</v>
      </c>
      <c r="C18" s="38">
        <v>44</v>
      </c>
      <c r="D18" s="38">
        <v>69</v>
      </c>
      <c r="E18" s="39">
        <v>169</v>
      </c>
    </row>
    <row r="19" spans="1:5" x14ac:dyDescent="0.15">
      <c r="A19" s="13" t="s">
        <v>17</v>
      </c>
      <c r="B19" s="37">
        <v>1363</v>
      </c>
      <c r="C19" s="38">
        <v>220</v>
      </c>
      <c r="D19" s="38">
        <v>282</v>
      </c>
      <c r="E19" s="39">
        <v>791</v>
      </c>
    </row>
    <row r="20" spans="1:5" x14ac:dyDescent="0.15">
      <c r="A20" s="13" t="s">
        <v>18</v>
      </c>
      <c r="B20" s="37">
        <v>43</v>
      </c>
      <c r="C20" s="38">
        <v>4</v>
      </c>
      <c r="D20" s="38">
        <v>15</v>
      </c>
      <c r="E20" s="39">
        <v>24</v>
      </c>
    </row>
    <row r="21" spans="1:5" x14ac:dyDescent="0.15">
      <c r="A21" s="13" t="s">
        <v>19</v>
      </c>
      <c r="B21" s="37">
        <v>170</v>
      </c>
      <c r="C21" s="38">
        <v>30</v>
      </c>
      <c r="D21" s="38">
        <v>30</v>
      </c>
      <c r="E21" s="39">
        <v>101</v>
      </c>
    </row>
    <row r="22" spans="1:5" x14ac:dyDescent="0.15">
      <c r="A22" s="13" t="s">
        <v>24</v>
      </c>
      <c r="B22" s="37">
        <v>142</v>
      </c>
      <c r="C22" s="38">
        <v>40</v>
      </c>
      <c r="D22" s="38">
        <v>32</v>
      </c>
      <c r="E22" s="39">
        <v>59</v>
      </c>
    </row>
    <row r="23" spans="1:5" x14ac:dyDescent="0.15">
      <c r="A23" s="13" t="s">
        <v>27</v>
      </c>
      <c r="B23" s="37">
        <v>401</v>
      </c>
      <c r="C23" s="38">
        <v>71</v>
      </c>
      <c r="D23" s="38">
        <v>49</v>
      </c>
      <c r="E23" s="39">
        <v>264</v>
      </c>
    </row>
    <row r="24" spans="1:5" ht="12.75" thickBot="1" x14ac:dyDescent="0.2">
      <c r="A24" s="14" t="s">
        <v>59</v>
      </c>
      <c r="B24" s="26">
        <f>SUM(B15:B23)</f>
        <v>6796</v>
      </c>
      <c r="C24" s="27">
        <f>SUM(C15:C23)</f>
        <v>1353</v>
      </c>
      <c r="D24" s="27">
        <f>SUM(D15:D23)</f>
        <v>1426</v>
      </c>
      <c r="E24" s="28">
        <f>SUM(E15:E23)</f>
        <v>3591</v>
      </c>
    </row>
    <row r="25" spans="1:5" x14ac:dyDescent="0.15">
      <c r="A25" s="12" t="s">
        <v>20</v>
      </c>
      <c r="B25" s="34">
        <v>331</v>
      </c>
      <c r="C25" s="35">
        <v>53</v>
      </c>
      <c r="D25" s="35">
        <v>48</v>
      </c>
      <c r="E25" s="36">
        <v>215</v>
      </c>
    </row>
    <row r="26" spans="1:5" x14ac:dyDescent="0.15">
      <c r="A26" s="13" t="s">
        <v>21</v>
      </c>
      <c r="B26" s="37">
        <v>71</v>
      </c>
      <c r="C26" s="38">
        <v>15</v>
      </c>
      <c r="D26" s="38">
        <v>15</v>
      </c>
      <c r="E26" s="39">
        <v>34</v>
      </c>
    </row>
    <row r="27" spans="1:5" x14ac:dyDescent="0.15">
      <c r="A27" s="13" t="s">
        <v>22</v>
      </c>
      <c r="B27" s="37">
        <v>150</v>
      </c>
      <c r="C27" s="38">
        <v>14</v>
      </c>
      <c r="D27" s="38">
        <v>36</v>
      </c>
      <c r="E27" s="39">
        <v>79</v>
      </c>
    </row>
    <row r="28" spans="1:5" x14ac:dyDescent="0.15">
      <c r="A28" s="13" t="s">
        <v>23</v>
      </c>
      <c r="B28" s="37">
        <v>56</v>
      </c>
      <c r="C28" s="38">
        <v>9</v>
      </c>
      <c r="D28" s="38">
        <v>19</v>
      </c>
      <c r="E28" s="39">
        <v>19</v>
      </c>
    </row>
    <row r="29" spans="1:5" ht="12.75" thickBot="1" x14ac:dyDescent="0.2">
      <c r="A29" s="14" t="s">
        <v>60</v>
      </c>
      <c r="B29" s="26">
        <f>SUM(B25:B28)</f>
        <v>608</v>
      </c>
      <c r="C29" s="27">
        <f>SUM(C25:C28)</f>
        <v>91</v>
      </c>
      <c r="D29" s="27">
        <f>SUM(D25:D28)</f>
        <v>118</v>
      </c>
      <c r="E29" s="28">
        <f>SUM(E25:E28)</f>
        <v>347</v>
      </c>
    </row>
    <row r="30" spans="1:5" x14ac:dyDescent="0.15">
      <c r="A30" s="12" t="s">
        <v>25</v>
      </c>
      <c r="B30" s="34">
        <v>714</v>
      </c>
      <c r="C30" s="35">
        <v>138</v>
      </c>
      <c r="D30" s="35">
        <v>116</v>
      </c>
      <c r="E30" s="36">
        <v>392</v>
      </c>
    </row>
    <row r="31" spans="1:5" x14ac:dyDescent="0.15">
      <c r="A31" s="13" t="s">
        <v>26</v>
      </c>
      <c r="B31" s="37">
        <v>233</v>
      </c>
      <c r="C31" s="38">
        <v>45</v>
      </c>
      <c r="D31" s="38">
        <v>57</v>
      </c>
      <c r="E31" s="39">
        <v>94</v>
      </c>
    </row>
    <row r="32" spans="1:5" x14ac:dyDescent="0.15">
      <c r="A32" s="13" t="s">
        <v>28</v>
      </c>
      <c r="B32" s="37">
        <v>1022</v>
      </c>
      <c r="C32" s="38">
        <v>116</v>
      </c>
      <c r="D32" s="38">
        <v>182</v>
      </c>
      <c r="E32" s="39">
        <v>554</v>
      </c>
    </row>
    <row r="33" spans="1:5" x14ac:dyDescent="0.15">
      <c r="A33" s="13" t="s">
        <v>29</v>
      </c>
      <c r="B33" s="37">
        <v>303</v>
      </c>
      <c r="C33" s="38">
        <v>11</v>
      </c>
      <c r="D33" s="38">
        <v>23</v>
      </c>
      <c r="E33" s="39">
        <v>236</v>
      </c>
    </row>
    <row r="34" spans="1:5" ht="12.75" thickBot="1" x14ac:dyDescent="0.2">
      <c r="A34" s="14" t="s">
        <v>61</v>
      </c>
      <c r="B34" s="26">
        <f>SUM(B30:B33)</f>
        <v>2272</v>
      </c>
      <c r="C34" s="27">
        <f>SUM(C30:C33)</f>
        <v>310</v>
      </c>
      <c r="D34" s="27">
        <f>SUM(D30:D33)</f>
        <v>378</v>
      </c>
      <c r="E34" s="28">
        <f>SUM(E30:E33)</f>
        <v>1276</v>
      </c>
    </row>
    <row r="35" spans="1:5" x14ac:dyDescent="0.15">
      <c r="A35" s="12" t="s">
        <v>30</v>
      </c>
      <c r="B35" s="34">
        <v>151</v>
      </c>
      <c r="C35" s="35">
        <v>24</v>
      </c>
      <c r="D35" s="35">
        <v>30</v>
      </c>
      <c r="E35" s="36">
        <v>84</v>
      </c>
    </row>
    <row r="36" spans="1:5" x14ac:dyDescent="0.15">
      <c r="A36" s="13" t="s">
        <v>31</v>
      </c>
      <c r="B36" s="37">
        <v>196</v>
      </c>
      <c r="C36" s="38">
        <v>18</v>
      </c>
      <c r="D36" s="38">
        <v>27</v>
      </c>
      <c r="E36" s="39">
        <v>146</v>
      </c>
    </row>
    <row r="37" spans="1:5" x14ac:dyDescent="0.15">
      <c r="A37" s="13" t="s">
        <v>32</v>
      </c>
      <c r="B37" s="37">
        <v>39</v>
      </c>
      <c r="C37" s="38">
        <v>6</v>
      </c>
      <c r="D37" s="38">
        <v>8</v>
      </c>
      <c r="E37" s="39">
        <v>24</v>
      </c>
    </row>
    <row r="38" spans="1:5" x14ac:dyDescent="0.15">
      <c r="A38" s="13" t="s">
        <v>33</v>
      </c>
      <c r="B38" s="37">
        <v>529</v>
      </c>
      <c r="C38" s="38">
        <v>119</v>
      </c>
      <c r="D38" s="38">
        <v>137</v>
      </c>
      <c r="E38" s="39">
        <v>257</v>
      </c>
    </row>
    <row r="39" spans="1:5" x14ac:dyDescent="0.15">
      <c r="A39" s="13" t="s">
        <v>34</v>
      </c>
      <c r="B39" s="37">
        <v>158</v>
      </c>
      <c r="C39" s="38">
        <v>9</v>
      </c>
      <c r="D39" s="38">
        <v>15</v>
      </c>
      <c r="E39" s="39">
        <v>125</v>
      </c>
    </row>
    <row r="40" spans="1:5" x14ac:dyDescent="0.15">
      <c r="A40" s="13" t="s">
        <v>35</v>
      </c>
      <c r="B40" s="37">
        <v>20</v>
      </c>
      <c r="C40" s="38">
        <v>4</v>
      </c>
      <c r="D40" s="38">
        <v>2</v>
      </c>
      <c r="E40" s="39">
        <v>12</v>
      </c>
    </row>
    <row r="41" spans="1:5" ht="12.75" thickBot="1" x14ac:dyDescent="0.2">
      <c r="A41" s="14" t="s">
        <v>62</v>
      </c>
      <c r="B41" s="26">
        <f>SUM(B35:B40)</f>
        <v>1093</v>
      </c>
      <c r="C41" s="27">
        <f>SUM(C35:C40)</f>
        <v>180</v>
      </c>
      <c r="D41" s="27">
        <f>SUM(D35:D40)</f>
        <v>219</v>
      </c>
      <c r="E41" s="28">
        <f>SUM(E35:E40)</f>
        <v>648</v>
      </c>
    </row>
    <row r="42" spans="1:5" x14ac:dyDescent="0.15">
      <c r="A42" s="12" t="s">
        <v>36</v>
      </c>
      <c r="B42" s="34">
        <v>371</v>
      </c>
      <c r="C42" s="35">
        <v>108</v>
      </c>
      <c r="D42" s="35">
        <v>112</v>
      </c>
      <c r="E42" s="36">
        <v>126</v>
      </c>
    </row>
    <row r="43" spans="1:5" x14ac:dyDescent="0.15">
      <c r="A43" s="13" t="s">
        <v>37</v>
      </c>
      <c r="B43" s="37">
        <v>576</v>
      </c>
      <c r="C43" s="38">
        <v>97</v>
      </c>
      <c r="D43" s="38">
        <v>122</v>
      </c>
      <c r="E43" s="39">
        <v>295</v>
      </c>
    </row>
    <row r="44" spans="1:5" x14ac:dyDescent="0.15">
      <c r="A44" s="13" t="s">
        <v>38</v>
      </c>
      <c r="B44" s="37">
        <v>638</v>
      </c>
      <c r="C44" s="38">
        <v>134</v>
      </c>
      <c r="D44" s="38">
        <v>111</v>
      </c>
      <c r="E44" s="39">
        <v>322</v>
      </c>
    </row>
    <row r="45" spans="1:5" x14ac:dyDescent="0.15">
      <c r="A45" s="13" t="s">
        <v>39</v>
      </c>
      <c r="B45" s="37">
        <v>313</v>
      </c>
      <c r="C45" s="38">
        <v>66</v>
      </c>
      <c r="D45" s="38">
        <v>65</v>
      </c>
      <c r="E45" s="39">
        <v>166</v>
      </c>
    </row>
    <row r="46" spans="1:5" x14ac:dyDescent="0.15">
      <c r="A46" s="13" t="s">
        <v>40</v>
      </c>
      <c r="B46" s="37">
        <v>138</v>
      </c>
      <c r="C46" s="38">
        <v>36</v>
      </c>
      <c r="D46" s="38">
        <v>31</v>
      </c>
      <c r="E46" s="39">
        <v>70</v>
      </c>
    </row>
    <row r="47" spans="1:5" ht="12.75" thickBot="1" x14ac:dyDescent="0.2">
      <c r="A47" s="14" t="s">
        <v>63</v>
      </c>
      <c r="B47" s="26">
        <f>SUM(B42:B46)</f>
        <v>2036</v>
      </c>
      <c r="C47" s="27">
        <f>SUM(C42:C46)</f>
        <v>441</v>
      </c>
      <c r="D47" s="27">
        <f>SUM(D42:D46)</f>
        <v>441</v>
      </c>
      <c r="E47" s="28">
        <f>SUM(E42:E46)</f>
        <v>979</v>
      </c>
    </row>
    <row r="48" spans="1:5" x14ac:dyDescent="0.15">
      <c r="A48" s="12" t="s">
        <v>41</v>
      </c>
      <c r="B48" s="34">
        <v>114</v>
      </c>
      <c r="C48" s="35">
        <v>7</v>
      </c>
      <c r="D48" s="35">
        <v>12</v>
      </c>
      <c r="E48" s="36">
        <v>85</v>
      </c>
    </row>
    <row r="49" spans="1:5" x14ac:dyDescent="0.15">
      <c r="A49" s="13" t="s">
        <v>42</v>
      </c>
      <c r="B49" s="37">
        <v>248</v>
      </c>
      <c r="C49" s="38">
        <v>20</v>
      </c>
      <c r="D49" s="38">
        <v>26</v>
      </c>
      <c r="E49" s="39">
        <v>195</v>
      </c>
    </row>
    <row r="50" spans="1:5" x14ac:dyDescent="0.15">
      <c r="A50" s="13" t="s">
        <v>43</v>
      </c>
      <c r="B50" s="37">
        <v>173</v>
      </c>
      <c r="C50" s="38">
        <v>42</v>
      </c>
      <c r="D50" s="38">
        <v>35</v>
      </c>
      <c r="E50" s="39">
        <v>95</v>
      </c>
    </row>
    <row r="51" spans="1:5" x14ac:dyDescent="0.15">
      <c r="A51" s="13" t="s">
        <v>44</v>
      </c>
      <c r="B51" s="37">
        <v>80</v>
      </c>
      <c r="C51" s="38">
        <v>12</v>
      </c>
      <c r="D51" s="38">
        <v>14</v>
      </c>
      <c r="E51" s="39">
        <v>51</v>
      </c>
    </row>
    <row r="52" spans="1:5" ht="12.75" thickBot="1" x14ac:dyDescent="0.2">
      <c r="A52" s="14" t="s">
        <v>64</v>
      </c>
      <c r="B52" s="26">
        <f>SUM(B48:B51)</f>
        <v>615</v>
      </c>
      <c r="C52" s="27">
        <f>SUM(C48:C51)</f>
        <v>81</v>
      </c>
      <c r="D52" s="27">
        <f>SUM(D48:D51)</f>
        <v>87</v>
      </c>
      <c r="E52" s="28">
        <f>SUM(E48:E51)</f>
        <v>426</v>
      </c>
    </row>
    <row r="53" spans="1:5" x14ac:dyDescent="0.15">
      <c r="A53" s="12" t="s">
        <v>45</v>
      </c>
      <c r="B53" s="34">
        <v>444</v>
      </c>
      <c r="C53" s="35">
        <v>74</v>
      </c>
      <c r="D53" s="35">
        <v>86</v>
      </c>
      <c r="E53" s="36">
        <v>238</v>
      </c>
    </row>
    <row r="54" spans="1:5" x14ac:dyDescent="0.15">
      <c r="A54" s="13" t="s">
        <v>46</v>
      </c>
      <c r="B54" s="37">
        <v>108</v>
      </c>
      <c r="C54" s="38">
        <v>21</v>
      </c>
      <c r="D54" s="38">
        <v>24</v>
      </c>
      <c r="E54" s="39">
        <v>59</v>
      </c>
    </row>
    <row r="55" spans="1:5" x14ac:dyDescent="0.15">
      <c r="A55" s="13" t="s">
        <v>47</v>
      </c>
      <c r="B55" s="37">
        <v>244</v>
      </c>
      <c r="C55" s="38">
        <v>22</v>
      </c>
      <c r="D55" s="38">
        <v>29</v>
      </c>
      <c r="E55" s="39">
        <v>182</v>
      </c>
    </row>
    <row r="56" spans="1:5" x14ac:dyDescent="0.15">
      <c r="A56" s="13" t="s">
        <v>48</v>
      </c>
      <c r="B56" s="37">
        <v>1211</v>
      </c>
      <c r="C56" s="38">
        <v>243</v>
      </c>
      <c r="D56" s="38">
        <v>250</v>
      </c>
      <c r="E56" s="39">
        <v>623</v>
      </c>
    </row>
    <row r="57" spans="1:5" x14ac:dyDescent="0.15">
      <c r="A57" s="13" t="s">
        <v>49</v>
      </c>
      <c r="B57" s="37">
        <v>327</v>
      </c>
      <c r="C57" s="38">
        <v>55</v>
      </c>
      <c r="D57" s="38">
        <v>29</v>
      </c>
      <c r="E57" s="39">
        <v>131</v>
      </c>
    </row>
    <row r="58" spans="1:5" x14ac:dyDescent="0.15">
      <c r="A58" s="13" t="s">
        <v>50</v>
      </c>
      <c r="B58" s="37">
        <v>451</v>
      </c>
      <c r="C58" s="38">
        <v>60</v>
      </c>
      <c r="D58" s="38">
        <v>86</v>
      </c>
      <c r="E58" s="39">
        <v>252</v>
      </c>
    </row>
    <row r="59" spans="1:5" x14ac:dyDescent="0.15">
      <c r="A59" s="13" t="s">
        <v>51</v>
      </c>
      <c r="B59" s="40">
        <v>435</v>
      </c>
      <c r="C59" s="41">
        <v>90</v>
      </c>
      <c r="D59" s="41">
        <v>100</v>
      </c>
      <c r="E59" s="42">
        <v>217</v>
      </c>
    </row>
    <row r="60" spans="1:5" ht="12.75" thickBot="1" x14ac:dyDescent="0.2">
      <c r="A60" s="14" t="s">
        <v>65</v>
      </c>
      <c r="B60" s="26">
        <f>SUM(B53:B59)</f>
        <v>3220</v>
      </c>
      <c r="C60" s="27">
        <f>SUM(C53:C59)</f>
        <v>565</v>
      </c>
      <c r="D60" s="27">
        <f>SUM(D53:D59)</f>
        <v>604</v>
      </c>
      <c r="E60" s="28">
        <f>SUM(E53:E59)</f>
        <v>1702</v>
      </c>
    </row>
    <row r="61" spans="1:5" ht="12.75" thickBot="1" x14ac:dyDescent="0.2">
      <c r="A61" s="15" t="s">
        <v>52</v>
      </c>
      <c r="B61" s="43">
        <v>123</v>
      </c>
      <c r="C61" s="44">
        <v>28</v>
      </c>
      <c r="D61" s="44">
        <v>5</v>
      </c>
      <c r="E61" s="45">
        <v>85</v>
      </c>
    </row>
    <row r="62" spans="1:5" ht="13.5" thickTop="1" thickBot="1" x14ac:dyDescent="0.2">
      <c r="A62" s="16" t="s">
        <v>66</v>
      </c>
      <c r="B62" s="17">
        <f>B5+B14+B24+B29+B34+B41+B47+B52+B60+B61</f>
        <v>57074</v>
      </c>
      <c r="C62" s="21">
        <f>C5+C14+C24+C29+C34+C41+C47+C52+C60+C61</f>
        <v>17071</v>
      </c>
      <c r="D62" s="21">
        <f>D5+D14+D24+D29+D34+D41+D47+D52+D60+D61</f>
        <v>18481</v>
      </c>
      <c r="E62" s="22">
        <f>E5+E14+E24+E29+E34+E41+E47+E52+E60+E61</f>
        <v>19318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G12" sqref="G12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77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78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39267</v>
      </c>
      <c r="C5" s="32">
        <v>14229</v>
      </c>
      <c r="D5" s="32">
        <v>15928</v>
      </c>
      <c r="E5" s="33">
        <v>8512</v>
      </c>
    </row>
    <row r="6" spans="1:9" ht="13.5" thickTop="1" thickBot="1" x14ac:dyDescent="0.2">
      <c r="A6" s="10" t="s">
        <v>57</v>
      </c>
      <c r="B6" s="18">
        <f>SUM(B62,-B5)</f>
        <v>25997</v>
      </c>
      <c r="C6" s="19">
        <f>SUM(C62,-C5)</f>
        <v>5170</v>
      </c>
      <c r="D6" s="19">
        <f>SUM(D62,-D5)</f>
        <v>5444</v>
      </c>
      <c r="E6" s="20">
        <f>SUM(E62,-E5)</f>
        <v>13572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7.1981850126782196E-2</v>
      </c>
    </row>
    <row r="8" spans="1:9" x14ac:dyDescent="0.15">
      <c r="A8" s="12" t="s">
        <v>2</v>
      </c>
      <c r="B8" s="47">
        <v>434</v>
      </c>
      <c r="C8" s="35">
        <v>98</v>
      </c>
      <c r="D8" s="35">
        <v>109</v>
      </c>
      <c r="E8" s="36">
        <v>214</v>
      </c>
      <c r="G8" s="1" t="s">
        <v>6</v>
      </c>
      <c r="H8" s="6">
        <f>H11/H12</f>
        <v>2.3571894166915745E-2</v>
      </c>
    </row>
    <row r="9" spans="1:9" x14ac:dyDescent="0.15">
      <c r="A9" s="13" t="s">
        <v>3</v>
      </c>
      <c r="B9" s="48">
        <v>1985</v>
      </c>
      <c r="C9" s="38">
        <v>556</v>
      </c>
      <c r="D9" s="38">
        <v>626</v>
      </c>
      <c r="E9" s="39">
        <v>739</v>
      </c>
    </row>
    <row r="10" spans="1:9" x14ac:dyDescent="0.15">
      <c r="A10" s="13" t="s">
        <v>5</v>
      </c>
      <c r="B10" s="48">
        <v>1012</v>
      </c>
      <c r="C10" s="38">
        <v>200</v>
      </c>
      <c r="D10" s="38">
        <v>219</v>
      </c>
      <c r="E10" s="39">
        <v>453</v>
      </c>
      <c r="G10" s="1" t="s">
        <v>9</v>
      </c>
      <c r="H10" s="7">
        <f>B62</f>
        <v>65264</v>
      </c>
      <c r="I10" s="1" t="s">
        <v>10</v>
      </c>
    </row>
    <row r="11" spans="1:9" x14ac:dyDescent="0.15">
      <c r="A11" s="13" t="s">
        <v>7</v>
      </c>
      <c r="B11" s="48">
        <v>194</v>
      </c>
      <c r="C11" s="38">
        <v>31</v>
      </c>
      <c r="D11" s="38">
        <v>29</v>
      </c>
      <c r="E11" s="39">
        <v>122</v>
      </c>
      <c r="G11" s="1" t="s">
        <v>12</v>
      </c>
      <c r="H11" s="7">
        <f>D62</f>
        <v>21372</v>
      </c>
      <c r="I11" s="1" t="s">
        <v>10</v>
      </c>
    </row>
    <row r="12" spans="1:9" x14ac:dyDescent="0.15">
      <c r="A12" s="13" t="s">
        <v>8</v>
      </c>
      <c r="B12" s="48">
        <v>563</v>
      </c>
      <c r="C12" s="38">
        <v>71</v>
      </c>
      <c r="D12" s="38">
        <v>67</v>
      </c>
      <c r="E12" s="39">
        <v>406</v>
      </c>
      <c r="G12" s="1" t="s">
        <v>81</v>
      </c>
      <c r="H12" s="49">
        <v>906673</v>
      </c>
      <c r="I12" s="1" t="s">
        <v>10</v>
      </c>
    </row>
    <row r="13" spans="1:9" x14ac:dyDescent="0.15">
      <c r="A13" s="13" t="s">
        <v>11</v>
      </c>
      <c r="B13" s="48">
        <v>611</v>
      </c>
      <c r="C13" s="38">
        <v>123</v>
      </c>
      <c r="D13" s="38">
        <v>111</v>
      </c>
      <c r="E13" s="39">
        <v>353</v>
      </c>
    </row>
    <row r="14" spans="1:9" ht="12.75" thickBot="1" x14ac:dyDescent="0.2">
      <c r="A14" s="14" t="s">
        <v>58</v>
      </c>
      <c r="B14" s="26">
        <f>SUM(B8:B13)</f>
        <v>4799</v>
      </c>
      <c r="C14" s="27">
        <f>SUM(C8:C13)</f>
        <v>1079</v>
      </c>
      <c r="D14" s="27">
        <f>SUM(D8:D13)</f>
        <v>1161</v>
      </c>
      <c r="E14" s="28">
        <f>SUM(E8:E13)</f>
        <v>2287</v>
      </c>
    </row>
    <row r="15" spans="1:9" x14ac:dyDescent="0.15">
      <c r="A15" s="12" t="s">
        <v>13</v>
      </c>
      <c r="B15" s="34">
        <v>1239</v>
      </c>
      <c r="C15" s="35">
        <v>237</v>
      </c>
      <c r="D15" s="35">
        <v>210</v>
      </c>
      <c r="E15" s="36">
        <v>689</v>
      </c>
    </row>
    <row r="16" spans="1:9" x14ac:dyDescent="0.15">
      <c r="A16" s="13" t="s">
        <v>14</v>
      </c>
      <c r="B16" s="37">
        <v>2846</v>
      </c>
      <c r="C16" s="38">
        <v>606</v>
      </c>
      <c r="D16" s="38">
        <v>598</v>
      </c>
      <c r="E16" s="39">
        <v>1441</v>
      </c>
    </row>
    <row r="17" spans="1:5" x14ac:dyDescent="0.15">
      <c r="A17" s="13" t="s">
        <v>15</v>
      </c>
      <c r="B17" s="37">
        <v>1715</v>
      </c>
      <c r="C17" s="38">
        <v>414</v>
      </c>
      <c r="D17" s="38">
        <v>451</v>
      </c>
      <c r="E17" s="39">
        <v>765</v>
      </c>
    </row>
    <row r="18" spans="1:5" x14ac:dyDescent="0.15">
      <c r="A18" s="13" t="s">
        <v>16</v>
      </c>
      <c r="B18" s="37">
        <v>375</v>
      </c>
      <c r="C18" s="38">
        <v>57</v>
      </c>
      <c r="D18" s="38">
        <v>81</v>
      </c>
      <c r="E18" s="39">
        <v>224</v>
      </c>
    </row>
    <row r="19" spans="1:5" x14ac:dyDescent="0.15">
      <c r="A19" s="13" t="s">
        <v>17</v>
      </c>
      <c r="B19" s="37">
        <v>1735</v>
      </c>
      <c r="C19" s="38">
        <v>336</v>
      </c>
      <c r="D19" s="38">
        <v>331</v>
      </c>
      <c r="E19" s="39">
        <v>985</v>
      </c>
    </row>
    <row r="20" spans="1:5" x14ac:dyDescent="0.15">
      <c r="A20" s="13" t="s">
        <v>18</v>
      </c>
      <c r="B20" s="37">
        <v>77</v>
      </c>
      <c r="C20" s="38">
        <v>13</v>
      </c>
      <c r="D20" s="38">
        <v>12</v>
      </c>
      <c r="E20" s="39">
        <v>50</v>
      </c>
    </row>
    <row r="21" spans="1:5" x14ac:dyDescent="0.15">
      <c r="A21" s="13" t="s">
        <v>19</v>
      </c>
      <c r="B21" s="37">
        <v>213</v>
      </c>
      <c r="C21" s="38">
        <v>49</v>
      </c>
      <c r="D21" s="38">
        <v>34</v>
      </c>
      <c r="E21" s="39">
        <v>122</v>
      </c>
    </row>
    <row r="22" spans="1:5" x14ac:dyDescent="0.15">
      <c r="A22" s="13" t="s">
        <v>24</v>
      </c>
      <c r="B22" s="37">
        <v>147</v>
      </c>
      <c r="C22" s="38">
        <v>35</v>
      </c>
      <c r="D22" s="38">
        <v>41</v>
      </c>
      <c r="E22" s="39">
        <v>58</v>
      </c>
    </row>
    <row r="23" spans="1:5" x14ac:dyDescent="0.15">
      <c r="A23" s="13" t="s">
        <v>27</v>
      </c>
      <c r="B23" s="37">
        <v>549</v>
      </c>
      <c r="C23" s="38">
        <v>111</v>
      </c>
      <c r="D23" s="38">
        <v>77</v>
      </c>
      <c r="E23" s="39">
        <v>337</v>
      </c>
    </row>
    <row r="24" spans="1:5" ht="12.75" thickBot="1" x14ac:dyDescent="0.2">
      <c r="A24" s="14" t="s">
        <v>59</v>
      </c>
      <c r="B24" s="26">
        <f>SUM(B15:B23)</f>
        <v>8896</v>
      </c>
      <c r="C24" s="27">
        <f>SUM(C15:C23)</f>
        <v>1858</v>
      </c>
      <c r="D24" s="27">
        <f>SUM(D15:D23)</f>
        <v>1835</v>
      </c>
      <c r="E24" s="28">
        <f>SUM(E15:E23)</f>
        <v>4671</v>
      </c>
    </row>
    <row r="25" spans="1:5" x14ac:dyDescent="0.15">
      <c r="A25" s="12" t="s">
        <v>20</v>
      </c>
      <c r="B25" s="34">
        <v>353</v>
      </c>
      <c r="C25" s="35">
        <v>63</v>
      </c>
      <c r="D25" s="35">
        <v>46</v>
      </c>
      <c r="E25" s="36">
        <v>236</v>
      </c>
    </row>
    <row r="26" spans="1:5" x14ac:dyDescent="0.15">
      <c r="A26" s="13" t="s">
        <v>21</v>
      </c>
      <c r="B26" s="37">
        <v>97</v>
      </c>
      <c r="C26" s="38">
        <v>23</v>
      </c>
      <c r="D26" s="38">
        <v>21</v>
      </c>
      <c r="E26" s="39">
        <v>42</v>
      </c>
    </row>
    <row r="27" spans="1:5" x14ac:dyDescent="0.15">
      <c r="A27" s="13" t="s">
        <v>22</v>
      </c>
      <c r="B27" s="37">
        <v>187</v>
      </c>
      <c r="C27" s="38">
        <v>22</v>
      </c>
      <c r="D27" s="38">
        <v>45</v>
      </c>
      <c r="E27" s="39">
        <v>89</v>
      </c>
    </row>
    <row r="28" spans="1:5" x14ac:dyDescent="0.15">
      <c r="A28" s="13" t="s">
        <v>23</v>
      </c>
      <c r="B28" s="37">
        <v>49</v>
      </c>
      <c r="C28" s="38">
        <v>13</v>
      </c>
      <c r="D28" s="38">
        <v>8</v>
      </c>
      <c r="E28" s="39">
        <v>22</v>
      </c>
    </row>
    <row r="29" spans="1:5" ht="12.75" thickBot="1" x14ac:dyDescent="0.2">
      <c r="A29" s="14" t="s">
        <v>60</v>
      </c>
      <c r="B29" s="26">
        <f>SUM(B25:B28)</f>
        <v>686</v>
      </c>
      <c r="C29" s="27">
        <f>SUM(C25:C28)</f>
        <v>121</v>
      </c>
      <c r="D29" s="27">
        <f>SUM(D25:D28)</f>
        <v>120</v>
      </c>
      <c r="E29" s="28">
        <f>SUM(E25:E28)</f>
        <v>389</v>
      </c>
    </row>
    <row r="30" spans="1:5" x14ac:dyDescent="0.15">
      <c r="A30" s="12" t="s">
        <v>25</v>
      </c>
      <c r="B30" s="34">
        <v>883</v>
      </c>
      <c r="C30" s="35">
        <v>180</v>
      </c>
      <c r="D30" s="35">
        <v>149</v>
      </c>
      <c r="E30" s="36">
        <v>499</v>
      </c>
    </row>
    <row r="31" spans="1:5" x14ac:dyDescent="0.15">
      <c r="A31" s="13" t="s">
        <v>26</v>
      </c>
      <c r="B31" s="37">
        <v>279</v>
      </c>
      <c r="C31" s="38">
        <v>52</v>
      </c>
      <c r="D31" s="38">
        <v>79</v>
      </c>
      <c r="E31" s="39">
        <v>101</v>
      </c>
    </row>
    <row r="32" spans="1:5" x14ac:dyDescent="0.15">
      <c r="A32" s="13" t="s">
        <v>28</v>
      </c>
      <c r="B32" s="37">
        <v>1361</v>
      </c>
      <c r="C32" s="38">
        <v>161</v>
      </c>
      <c r="D32" s="38">
        <v>255</v>
      </c>
      <c r="E32" s="39">
        <v>765</v>
      </c>
    </row>
    <row r="33" spans="1:5" x14ac:dyDescent="0.15">
      <c r="A33" s="13" t="s">
        <v>29</v>
      </c>
      <c r="B33" s="37">
        <v>391</v>
      </c>
      <c r="C33" s="38">
        <v>32</v>
      </c>
      <c r="D33" s="38">
        <v>47</v>
      </c>
      <c r="E33" s="39">
        <v>272</v>
      </c>
    </row>
    <row r="34" spans="1:5" ht="12.75" thickBot="1" x14ac:dyDescent="0.2">
      <c r="A34" s="14" t="s">
        <v>61</v>
      </c>
      <c r="B34" s="26">
        <f>SUM(B30:B33)</f>
        <v>2914</v>
      </c>
      <c r="C34" s="27">
        <f>SUM(C30:C33)</f>
        <v>425</v>
      </c>
      <c r="D34" s="27">
        <f>SUM(D30:D33)</f>
        <v>530</v>
      </c>
      <c r="E34" s="28">
        <f>SUM(E30:E33)</f>
        <v>1637</v>
      </c>
    </row>
    <row r="35" spans="1:5" x14ac:dyDescent="0.15">
      <c r="A35" s="12" t="s">
        <v>30</v>
      </c>
      <c r="B35" s="34">
        <v>177</v>
      </c>
      <c r="C35" s="35">
        <v>14</v>
      </c>
      <c r="D35" s="35">
        <v>44</v>
      </c>
      <c r="E35" s="36">
        <v>106</v>
      </c>
    </row>
    <row r="36" spans="1:5" x14ac:dyDescent="0.15">
      <c r="A36" s="13" t="s">
        <v>31</v>
      </c>
      <c r="B36" s="37">
        <v>206</v>
      </c>
      <c r="C36" s="38">
        <v>26</v>
      </c>
      <c r="D36" s="38">
        <v>25</v>
      </c>
      <c r="E36" s="39">
        <v>148</v>
      </c>
    </row>
    <row r="37" spans="1:5" x14ac:dyDescent="0.15">
      <c r="A37" s="13" t="s">
        <v>32</v>
      </c>
      <c r="B37" s="37">
        <v>52</v>
      </c>
      <c r="C37" s="38">
        <v>8</v>
      </c>
      <c r="D37" s="38">
        <v>10</v>
      </c>
      <c r="E37" s="39">
        <v>34</v>
      </c>
    </row>
    <row r="38" spans="1:5" x14ac:dyDescent="0.15">
      <c r="A38" s="13" t="s">
        <v>33</v>
      </c>
      <c r="B38" s="37">
        <v>675</v>
      </c>
      <c r="C38" s="38">
        <v>168</v>
      </c>
      <c r="D38" s="38">
        <v>171</v>
      </c>
      <c r="E38" s="39">
        <v>324</v>
      </c>
    </row>
    <row r="39" spans="1:5" x14ac:dyDescent="0.15">
      <c r="A39" s="13" t="s">
        <v>34</v>
      </c>
      <c r="B39" s="37">
        <v>149</v>
      </c>
      <c r="C39" s="38">
        <v>5</v>
      </c>
      <c r="D39" s="38">
        <v>5</v>
      </c>
      <c r="E39" s="39">
        <v>126</v>
      </c>
    </row>
    <row r="40" spans="1:5" x14ac:dyDescent="0.15">
      <c r="A40" s="13" t="s">
        <v>35</v>
      </c>
      <c r="B40" s="37">
        <v>33</v>
      </c>
      <c r="C40" s="38">
        <v>1</v>
      </c>
      <c r="D40" s="38">
        <v>4</v>
      </c>
      <c r="E40" s="39">
        <v>27</v>
      </c>
    </row>
    <row r="41" spans="1:5" ht="12.75" thickBot="1" x14ac:dyDescent="0.2">
      <c r="A41" s="14" t="s">
        <v>62</v>
      </c>
      <c r="B41" s="26">
        <f>SUM(B35:B40)</f>
        <v>1292</v>
      </c>
      <c r="C41" s="27">
        <f>SUM(C35:C40)</f>
        <v>222</v>
      </c>
      <c r="D41" s="27">
        <f>SUM(D35:D40)</f>
        <v>259</v>
      </c>
      <c r="E41" s="28">
        <f>SUM(E35:E40)</f>
        <v>765</v>
      </c>
    </row>
    <row r="42" spans="1:5" x14ac:dyDescent="0.15">
      <c r="A42" s="12" t="s">
        <v>36</v>
      </c>
      <c r="B42" s="34">
        <v>453</v>
      </c>
      <c r="C42" s="35">
        <v>121</v>
      </c>
      <c r="D42" s="35">
        <v>160</v>
      </c>
      <c r="E42" s="36">
        <v>137</v>
      </c>
    </row>
    <row r="43" spans="1:5" x14ac:dyDescent="0.15">
      <c r="A43" s="13" t="s">
        <v>37</v>
      </c>
      <c r="B43" s="37">
        <v>526</v>
      </c>
      <c r="C43" s="38">
        <v>117</v>
      </c>
      <c r="D43" s="38">
        <v>116</v>
      </c>
      <c r="E43" s="39">
        <v>264</v>
      </c>
    </row>
    <row r="44" spans="1:5" x14ac:dyDescent="0.15">
      <c r="A44" s="13" t="s">
        <v>38</v>
      </c>
      <c r="B44" s="37">
        <v>756</v>
      </c>
      <c r="C44" s="38">
        <v>178</v>
      </c>
      <c r="D44" s="38">
        <v>155</v>
      </c>
      <c r="E44" s="39">
        <v>346</v>
      </c>
    </row>
    <row r="45" spans="1:5" x14ac:dyDescent="0.15">
      <c r="A45" s="13" t="s">
        <v>39</v>
      </c>
      <c r="B45" s="37">
        <v>318</v>
      </c>
      <c r="C45" s="38">
        <v>61</v>
      </c>
      <c r="D45" s="38">
        <v>60</v>
      </c>
      <c r="E45" s="39">
        <v>187</v>
      </c>
    </row>
    <row r="46" spans="1:5" x14ac:dyDescent="0.15">
      <c r="A46" s="13" t="s">
        <v>40</v>
      </c>
      <c r="B46" s="37">
        <v>142</v>
      </c>
      <c r="C46" s="38">
        <v>35</v>
      </c>
      <c r="D46" s="38">
        <v>38</v>
      </c>
      <c r="E46" s="39">
        <v>67</v>
      </c>
    </row>
    <row r="47" spans="1:5" ht="12.75" thickBot="1" x14ac:dyDescent="0.2">
      <c r="A47" s="14" t="s">
        <v>63</v>
      </c>
      <c r="B47" s="26">
        <f>SUM(B42:B46)</f>
        <v>2195</v>
      </c>
      <c r="C47" s="27">
        <f>SUM(C42:C46)</f>
        <v>512</v>
      </c>
      <c r="D47" s="27">
        <f>SUM(D42:D46)</f>
        <v>529</v>
      </c>
      <c r="E47" s="28">
        <f>SUM(E42:E46)</f>
        <v>1001</v>
      </c>
    </row>
    <row r="48" spans="1:5" x14ac:dyDescent="0.15">
      <c r="A48" s="12" t="s">
        <v>41</v>
      </c>
      <c r="B48" s="34">
        <v>135</v>
      </c>
      <c r="C48" s="35">
        <v>14</v>
      </c>
      <c r="D48" s="35">
        <v>12</v>
      </c>
      <c r="E48" s="36">
        <v>105</v>
      </c>
    </row>
    <row r="49" spans="1:5" x14ac:dyDescent="0.15">
      <c r="A49" s="13" t="s">
        <v>42</v>
      </c>
      <c r="B49" s="37">
        <v>282</v>
      </c>
      <c r="C49" s="38">
        <v>22</v>
      </c>
      <c r="D49" s="38">
        <v>21</v>
      </c>
      <c r="E49" s="39">
        <v>229</v>
      </c>
    </row>
    <row r="50" spans="1:5" x14ac:dyDescent="0.15">
      <c r="A50" s="13" t="s">
        <v>43</v>
      </c>
      <c r="B50" s="37">
        <v>214</v>
      </c>
      <c r="C50" s="38">
        <v>65</v>
      </c>
      <c r="D50" s="38">
        <v>53</v>
      </c>
      <c r="E50" s="39">
        <v>95</v>
      </c>
    </row>
    <row r="51" spans="1:5" x14ac:dyDescent="0.15">
      <c r="A51" s="13" t="s">
        <v>44</v>
      </c>
      <c r="B51" s="37">
        <v>112</v>
      </c>
      <c r="C51" s="38">
        <v>30</v>
      </c>
      <c r="D51" s="38">
        <v>22</v>
      </c>
      <c r="E51" s="39">
        <v>54</v>
      </c>
    </row>
    <row r="52" spans="1:5" ht="12.75" thickBot="1" x14ac:dyDescent="0.2">
      <c r="A52" s="14" t="s">
        <v>64</v>
      </c>
      <c r="B52" s="26">
        <f>SUM(B48:B51)</f>
        <v>743</v>
      </c>
      <c r="C52" s="27">
        <f>SUM(C48:C51)</f>
        <v>131</v>
      </c>
      <c r="D52" s="27">
        <f>SUM(D48:D51)</f>
        <v>108</v>
      </c>
      <c r="E52" s="28">
        <f>SUM(E48:E51)</f>
        <v>483</v>
      </c>
    </row>
    <row r="53" spans="1:5" x14ac:dyDescent="0.15">
      <c r="A53" s="12" t="s">
        <v>45</v>
      </c>
      <c r="B53" s="34">
        <v>582</v>
      </c>
      <c r="C53" s="35">
        <v>109</v>
      </c>
      <c r="D53" s="35">
        <v>135</v>
      </c>
      <c r="E53" s="36">
        <v>276</v>
      </c>
    </row>
    <row r="54" spans="1:5" x14ac:dyDescent="0.15">
      <c r="A54" s="13" t="s">
        <v>46</v>
      </c>
      <c r="B54" s="37">
        <v>122</v>
      </c>
      <c r="C54" s="38">
        <v>27</v>
      </c>
      <c r="D54" s="38">
        <v>22</v>
      </c>
      <c r="E54" s="39">
        <v>67</v>
      </c>
    </row>
    <row r="55" spans="1:5" x14ac:dyDescent="0.15">
      <c r="A55" s="13" t="s">
        <v>47</v>
      </c>
      <c r="B55" s="37">
        <v>337</v>
      </c>
      <c r="C55" s="38">
        <v>34</v>
      </c>
      <c r="D55" s="38">
        <v>43</v>
      </c>
      <c r="E55" s="39">
        <v>248</v>
      </c>
    </row>
    <row r="56" spans="1:5" x14ac:dyDescent="0.15">
      <c r="A56" s="13" t="s">
        <v>48</v>
      </c>
      <c r="B56" s="37">
        <v>1593</v>
      </c>
      <c r="C56" s="38">
        <v>336</v>
      </c>
      <c r="D56" s="38">
        <v>358</v>
      </c>
      <c r="E56" s="39">
        <v>786</v>
      </c>
    </row>
    <row r="57" spans="1:5" x14ac:dyDescent="0.15">
      <c r="A57" s="13" t="s">
        <v>49</v>
      </c>
      <c r="B57" s="37">
        <v>422</v>
      </c>
      <c r="C57" s="38">
        <v>89</v>
      </c>
      <c r="D57" s="38">
        <v>79</v>
      </c>
      <c r="E57" s="39">
        <v>170</v>
      </c>
    </row>
    <row r="58" spans="1:5" x14ac:dyDescent="0.15">
      <c r="A58" s="13" t="s">
        <v>50</v>
      </c>
      <c r="B58" s="37">
        <v>618</v>
      </c>
      <c r="C58" s="38">
        <v>83</v>
      </c>
      <c r="D58" s="38">
        <v>104</v>
      </c>
      <c r="E58" s="39">
        <v>353</v>
      </c>
    </row>
    <row r="59" spans="1:5" x14ac:dyDescent="0.15">
      <c r="A59" s="13" t="s">
        <v>51</v>
      </c>
      <c r="B59" s="40">
        <v>621</v>
      </c>
      <c r="C59" s="41">
        <v>123</v>
      </c>
      <c r="D59" s="41">
        <v>141</v>
      </c>
      <c r="E59" s="42">
        <v>311</v>
      </c>
    </row>
    <row r="60" spans="1:5" ht="12.75" thickBot="1" x14ac:dyDescent="0.2">
      <c r="A60" s="14" t="s">
        <v>65</v>
      </c>
      <c r="B60" s="26">
        <f>SUM(B53:B59)</f>
        <v>4295</v>
      </c>
      <c r="C60" s="27">
        <f>SUM(C53:C59)</f>
        <v>801</v>
      </c>
      <c r="D60" s="27">
        <f>SUM(D53:D59)</f>
        <v>882</v>
      </c>
      <c r="E60" s="28">
        <f>SUM(E53:E59)</f>
        <v>2211</v>
      </c>
    </row>
    <row r="61" spans="1:5" ht="12.75" thickBot="1" x14ac:dyDescent="0.2">
      <c r="A61" s="15" t="s">
        <v>52</v>
      </c>
      <c r="B61" s="43">
        <v>177</v>
      </c>
      <c r="C61" s="44">
        <v>21</v>
      </c>
      <c r="D61" s="44">
        <v>20</v>
      </c>
      <c r="E61" s="45">
        <v>128</v>
      </c>
    </row>
    <row r="62" spans="1:5" ht="13.5" thickTop="1" thickBot="1" x14ac:dyDescent="0.2">
      <c r="A62" s="16" t="s">
        <v>66</v>
      </c>
      <c r="B62" s="17">
        <f>B5+B14+B24+B29+B34+B41+B47+B52+B60+B61</f>
        <v>65264</v>
      </c>
      <c r="C62" s="21">
        <f>C5+C14+C24+C29+C34+C41+C47+C52+C60+C61</f>
        <v>19399</v>
      </c>
      <c r="D62" s="21">
        <f>D5+D14+D24+D29+D34+D41+D47+D52+D60+D61</f>
        <v>21372</v>
      </c>
      <c r="E62" s="22">
        <f>E5+E14+E24+E29+E34+E41+E47+E52+E60+E61</f>
        <v>22084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H8" sqref="H8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79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80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39168</v>
      </c>
      <c r="C5" s="32">
        <v>14479</v>
      </c>
      <c r="D5" s="32">
        <v>15555</v>
      </c>
      <c r="E5" s="33">
        <v>8496</v>
      </c>
    </row>
    <row r="6" spans="1:9" ht="13.5" thickTop="1" thickBot="1" x14ac:dyDescent="0.2">
      <c r="A6" s="10" t="s">
        <v>57</v>
      </c>
      <c r="B6" s="18">
        <f>SUM(B62,-B5)</f>
        <v>26710</v>
      </c>
      <c r="C6" s="19">
        <f>SUM(C62,-C5)</f>
        <v>5424</v>
      </c>
      <c r="D6" s="19">
        <f>SUM(D62,-D5)</f>
        <v>5735</v>
      </c>
      <c r="E6" s="20">
        <f>SUM(E62,-E5)</f>
        <v>13643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7.2768604717952337E-2</v>
      </c>
    </row>
    <row r="8" spans="1:9" x14ac:dyDescent="0.15">
      <c r="A8" s="12" t="s">
        <v>2</v>
      </c>
      <c r="B8" s="47">
        <v>498</v>
      </c>
      <c r="C8" s="35">
        <v>122</v>
      </c>
      <c r="D8" s="35">
        <v>102</v>
      </c>
      <c r="E8" s="36">
        <v>257</v>
      </c>
      <c r="G8" s="1" t="s">
        <v>6</v>
      </c>
      <c r="H8" s="6">
        <f>H11/H12</f>
        <v>2.3516858350970057E-2</v>
      </c>
    </row>
    <row r="9" spans="1:9" x14ac:dyDescent="0.15">
      <c r="A9" s="13" t="s">
        <v>3</v>
      </c>
      <c r="B9" s="48">
        <v>2080</v>
      </c>
      <c r="C9" s="38">
        <v>607</v>
      </c>
      <c r="D9" s="38">
        <v>597</v>
      </c>
      <c r="E9" s="39">
        <v>793</v>
      </c>
    </row>
    <row r="10" spans="1:9" x14ac:dyDescent="0.15">
      <c r="A10" s="13" t="s">
        <v>5</v>
      </c>
      <c r="B10" s="48">
        <v>977</v>
      </c>
      <c r="C10" s="38">
        <v>213</v>
      </c>
      <c r="D10" s="38">
        <v>217</v>
      </c>
      <c r="E10" s="39">
        <v>423</v>
      </c>
      <c r="G10" s="1" t="s">
        <v>9</v>
      </c>
      <c r="H10" s="7">
        <f>B62</f>
        <v>65878</v>
      </c>
      <c r="I10" s="1" t="s">
        <v>10</v>
      </c>
    </row>
    <row r="11" spans="1:9" x14ac:dyDescent="0.15">
      <c r="A11" s="13" t="s">
        <v>7</v>
      </c>
      <c r="B11" s="48">
        <v>247</v>
      </c>
      <c r="C11" s="38">
        <v>44</v>
      </c>
      <c r="D11" s="38">
        <v>58</v>
      </c>
      <c r="E11" s="39">
        <v>116</v>
      </c>
      <c r="G11" s="1" t="s">
        <v>12</v>
      </c>
      <c r="H11" s="7">
        <f>D62</f>
        <v>21290</v>
      </c>
      <c r="I11" s="1" t="s">
        <v>10</v>
      </c>
    </row>
    <row r="12" spans="1:9" x14ac:dyDescent="0.15">
      <c r="A12" s="13" t="s">
        <v>8</v>
      </c>
      <c r="B12" s="48">
        <v>518</v>
      </c>
      <c r="C12" s="38">
        <v>68</v>
      </c>
      <c r="D12" s="38">
        <v>91</v>
      </c>
      <c r="E12" s="39">
        <v>351</v>
      </c>
      <c r="G12" s="1" t="s">
        <v>82</v>
      </c>
      <c r="H12" s="49">
        <v>905308</v>
      </c>
      <c r="I12" s="1" t="s">
        <v>10</v>
      </c>
    </row>
    <row r="13" spans="1:9" x14ac:dyDescent="0.15">
      <c r="A13" s="13" t="s">
        <v>11</v>
      </c>
      <c r="B13" s="48">
        <v>530</v>
      </c>
      <c r="C13" s="38">
        <v>110</v>
      </c>
      <c r="D13" s="38">
        <v>112</v>
      </c>
      <c r="E13" s="39">
        <v>275</v>
      </c>
    </row>
    <row r="14" spans="1:9" ht="12.75" thickBot="1" x14ac:dyDescent="0.2">
      <c r="A14" s="14" t="s">
        <v>58</v>
      </c>
      <c r="B14" s="26">
        <f>SUM(B8:B13)</f>
        <v>4850</v>
      </c>
      <c r="C14" s="27">
        <f>SUM(C8:C13)</f>
        <v>1164</v>
      </c>
      <c r="D14" s="27">
        <f>SUM(D8:D13)</f>
        <v>1177</v>
      </c>
      <c r="E14" s="28">
        <f>SUM(E8:E13)</f>
        <v>2215</v>
      </c>
    </row>
    <row r="15" spans="1:9" x14ac:dyDescent="0.15">
      <c r="A15" s="12" t="s">
        <v>13</v>
      </c>
      <c r="B15" s="34">
        <v>1314</v>
      </c>
      <c r="C15" s="35">
        <v>262</v>
      </c>
      <c r="D15" s="35">
        <v>261</v>
      </c>
      <c r="E15" s="36">
        <v>677</v>
      </c>
    </row>
    <row r="16" spans="1:9" x14ac:dyDescent="0.15">
      <c r="A16" s="13" t="s">
        <v>14</v>
      </c>
      <c r="B16" s="37">
        <v>2847</v>
      </c>
      <c r="C16" s="38">
        <v>585</v>
      </c>
      <c r="D16" s="38">
        <v>597</v>
      </c>
      <c r="E16" s="39">
        <v>1433</v>
      </c>
    </row>
    <row r="17" spans="1:5" x14ac:dyDescent="0.15">
      <c r="A17" s="13" t="s">
        <v>15</v>
      </c>
      <c r="B17" s="37">
        <v>1712</v>
      </c>
      <c r="C17" s="38">
        <v>443</v>
      </c>
      <c r="D17" s="38">
        <v>470</v>
      </c>
      <c r="E17" s="39">
        <v>704</v>
      </c>
    </row>
    <row r="18" spans="1:5" x14ac:dyDescent="0.15">
      <c r="A18" s="13" t="s">
        <v>16</v>
      </c>
      <c r="B18" s="37">
        <v>351</v>
      </c>
      <c r="C18" s="38">
        <v>59</v>
      </c>
      <c r="D18" s="38">
        <v>69</v>
      </c>
      <c r="E18" s="39">
        <v>209</v>
      </c>
    </row>
    <row r="19" spans="1:5" x14ac:dyDescent="0.15">
      <c r="A19" s="13" t="s">
        <v>17</v>
      </c>
      <c r="B19" s="37">
        <v>1865</v>
      </c>
      <c r="C19" s="38">
        <v>355</v>
      </c>
      <c r="D19" s="38">
        <v>358</v>
      </c>
      <c r="E19" s="39">
        <v>1064</v>
      </c>
    </row>
    <row r="20" spans="1:5" x14ac:dyDescent="0.15">
      <c r="A20" s="13" t="s">
        <v>18</v>
      </c>
      <c r="B20" s="37">
        <v>62</v>
      </c>
      <c r="C20" s="38">
        <v>21</v>
      </c>
      <c r="D20" s="38">
        <v>13</v>
      </c>
      <c r="E20" s="39">
        <v>28</v>
      </c>
    </row>
    <row r="21" spans="1:5" x14ac:dyDescent="0.15">
      <c r="A21" s="13" t="s">
        <v>19</v>
      </c>
      <c r="B21" s="37">
        <v>199</v>
      </c>
      <c r="C21" s="38">
        <v>35</v>
      </c>
      <c r="D21" s="38">
        <v>41</v>
      </c>
      <c r="E21" s="39">
        <v>113</v>
      </c>
    </row>
    <row r="22" spans="1:5" x14ac:dyDescent="0.15">
      <c r="A22" s="13" t="s">
        <v>24</v>
      </c>
      <c r="B22" s="37">
        <v>158</v>
      </c>
      <c r="C22" s="38">
        <v>38</v>
      </c>
      <c r="D22" s="38">
        <v>54</v>
      </c>
      <c r="E22" s="39">
        <v>52</v>
      </c>
    </row>
    <row r="23" spans="1:5" x14ac:dyDescent="0.15">
      <c r="A23" s="13" t="s">
        <v>27</v>
      </c>
      <c r="B23" s="37">
        <v>514</v>
      </c>
      <c r="C23" s="38">
        <v>107</v>
      </c>
      <c r="D23" s="38">
        <v>95</v>
      </c>
      <c r="E23" s="39">
        <v>296</v>
      </c>
    </row>
    <row r="24" spans="1:5" ht="12.75" thickBot="1" x14ac:dyDescent="0.2">
      <c r="A24" s="14" t="s">
        <v>59</v>
      </c>
      <c r="B24" s="26">
        <f>SUM(B15:B23)</f>
        <v>9022</v>
      </c>
      <c r="C24" s="27">
        <f>SUM(C15:C23)</f>
        <v>1905</v>
      </c>
      <c r="D24" s="27">
        <f>SUM(D15:D23)</f>
        <v>1958</v>
      </c>
      <c r="E24" s="28">
        <f>SUM(E15:E23)</f>
        <v>4576</v>
      </c>
    </row>
    <row r="25" spans="1:5" x14ac:dyDescent="0.15">
      <c r="A25" s="12" t="s">
        <v>20</v>
      </c>
      <c r="B25" s="34">
        <v>329</v>
      </c>
      <c r="C25" s="35">
        <v>48</v>
      </c>
      <c r="D25" s="35">
        <v>64</v>
      </c>
      <c r="E25" s="36">
        <v>204</v>
      </c>
    </row>
    <row r="26" spans="1:5" x14ac:dyDescent="0.15">
      <c r="A26" s="13" t="s">
        <v>21</v>
      </c>
      <c r="B26" s="37">
        <v>89</v>
      </c>
      <c r="C26" s="38">
        <v>11</v>
      </c>
      <c r="D26" s="38">
        <v>21</v>
      </c>
      <c r="E26" s="39">
        <v>50</v>
      </c>
    </row>
    <row r="27" spans="1:5" x14ac:dyDescent="0.15">
      <c r="A27" s="13" t="s">
        <v>22</v>
      </c>
      <c r="B27" s="37">
        <v>164</v>
      </c>
      <c r="C27" s="38">
        <v>17</v>
      </c>
      <c r="D27" s="38">
        <v>30</v>
      </c>
      <c r="E27" s="39">
        <v>85</v>
      </c>
    </row>
    <row r="28" spans="1:5" x14ac:dyDescent="0.15">
      <c r="A28" s="13" t="s">
        <v>23</v>
      </c>
      <c r="B28" s="37">
        <v>61</v>
      </c>
      <c r="C28" s="38">
        <v>11</v>
      </c>
      <c r="D28" s="38">
        <v>17</v>
      </c>
      <c r="E28" s="39">
        <v>29</v>
      </c>
    </row>
    <row r="29" spans="1:5" ht="12.75" thickBot="1" x14ac:dyDescent="0.2">
      <c r="A29" s="14" t="s">
        <v>60</v>
      </c>
      <c r="B29" s="26">
        <f>SUM(B25:B28)</f>
        <v>643</v>
      </c>
      <c r="C29" s="27">
        <f>SUM(C25:C28)</f>
        <v>87</v>
      </c>
      <c r="D29" s="27">
        <f>SUM(D25:D28)</f>
        <v>132</v>
      </c>
      <c r="E29" s="28">
        <f>SUM(E25:E28)</f>
        <v>368</v>
      </c>
    </row>
    <row r="30" spans="1:5" x14ac:dyDescent="0.15">
      <c r="A30" s="12" t="s">
        <v>25</v>
      </c>
      <c r="B30" s="34">
        <v>809</v>
      </c>
      <c r="C30" s="35">
        <v>155</v>
      </c>
      <c r="D30" s="35">
        <v>154</v>
      </c>
      <c r="E30" s="36">
        <v>445</v>
      </c>
    </row>
    <row r="31" spans="1:5" x14ac:dyDescent="0.15">
      <c r="A31" s="13" t="s">
        <v>26</v>
      </c>
      <c r="B31" s="37">
        <v>279</v>
      </c>
      <c r="C31" s="38">
        <v>42</v>
      </c>
      <c r="D31" s="38">
        <v>76</v>
      </c>
      <c r="E31" s="39">
        <v>107</v>
      </c>
    </row>
    <row r="32" spans="1:5" x14ac:dyDescent="0.15">
      <c r="A32" s="13" t="s">
        <v>28</v>
      </c>
      <c r="B32" s="37">
        <v>1422</v>
      </c>
      <c r="C32" s="38">
        <v>177</v>
      </c>
      <c r="D32" s="38">
        <v>254</v>
      </c>
      <c r="E32" s="39">
        <v>818</v>
      </c>
    </row>
    <row r="33" spans="1:5" x14ac:dyDescent="0.15">
      <c r="A33" s="13" t="s">
        <v>29</v>
      </c>
      <c r="B33" s="37">
        <v>444</v>
      </c>
      <c r="C33" s="38">
        <v>39</v>
      </c>
      <c r="D33" s="38">
        <v>44</v>
      </c>
      <c r="E33" s="39">
        <v>312</v>
      </c>
    </row>
    <row r="34" spans="1:5" ht="12.75" thickBot="1" x14ac:dyDescent="0.2">
      <c r="A34" s="14" t="s">
        <v>61</v>
      </c>
      <c r="B34" s="26">
        <f>SUM(B30:B33)</f>
        <v>2954</v>
      </c>
      <c r="C34" s="27">
        <f>SUM(C30:C33)</f>
        <v>413</v>
      </c>
      <c r="D34" s="27">
        <f>SUM(D30:D33)</f>
        <v>528</v>
      </c>
      <c r="E34" s="28">
        <f>SUM(E30:E33)</f>
        <v>1682</v>
      </c>
    </row>
    <row r="35" spans="1:5" x14ac:dyDescent="0.15">
      <c r="A35" s="12" t="s">
        <v>30</v>
      </c>
      <c r="B35" s="34">
        <v>150</v>
      </c>
      <c r="C35" s="35">
        <v>26</v>
      </c>
      <c r="D35" s="35">
        <v>21</v>
      </c>
      <c r="E35" s="36">
        <v>92</v>
      </c>
    </row>
    <row r="36" spans="1:5" x14ac:dyDescent="0.15">
      <c r="A36" s="13" t="s">
        <v>31</v>
      </c>
      <c r="B36" s="37">
        <v>237</v>
      </c>
      <c r="C36" s="38">
        <v>38</v>
      </c>
      <c r="D36" s="38">
        <v>26</v>
      </c>
      <c r="E36" s="39">
        <v>160</v>
      </c>
    </row>
    <row r="37" spans="1:5" x14ac:dyDescent="0.15">
      <c r="A37" s="13" t="s">
        <v>32</v>
      </c>
      <c r="B37" s="37">
        <v>38</v>
      </c>
      <c r="C37" s="38">
        <v>7</v>
      </c>
      <c r="D37" s="38">
        <v>7</v>
      </c>
      <c r="E37" s="39">
        <v>24</v>
      </c>
    </row>
    <row r="38" spans="1:5" x14ac:dyDescent="0.15">
      <c r="A38" s="13" t="s">
        <v>33</v>
      </c>
      <c r="B38" s="37">
        <v>688</v>
      </c>
      <c r="C38" s="38">
        <v>161</v>
      </c>
      <c r="D38" s="38">
        <v>185</v>
      </c>
      <c r="E38" s="39">
        <v>332</v>
      </c>
    </row>
    <row r="39" spans="1:5" x14ac:dyDescent="0.15">
      <c r="A39" s="13" t="s">
        <v>34</v>
      </c>
      <c r="B39" s="37">
        <v>139</v>
      </c>
      <c r="C39" s="38">
        <v>8</v>
      </c>
      <c r="D39" s="38">
        <v>7</v>
      </c>
      <c r="E39" s="39">
        <v>104</v>
      </c>
    </row>
    <row r="40" spans="1:5" x14ac:dyDescent="0.15">
      <c r="A40" s="13" t="s">
        <v>35</v>
      </c>
      <c r="B40" s="37">
        <v>52</v>
      </c>
      <c r="C40" s="38">
        <v>2</v>
      </c>
      <c r="D40" s="38">
        <v>1</v>
      </c>
      <c r="E40" s="39">
        <v>48</v>
      </c>
    </row>
    <row r="41" spans="1:5" ht="12.75" thickBot="1" x14ac:dyDescent="0.2">
      <c r="A41" s="14" t="s">
        <v>62</v>
      </c>
      <c r="B41" s="26">
        <f>SUM(B35:B40)</f>
        <v>1304</v>
      </c>
      <c r="C41" s="27">
        <f>SUM(C35:C40)</f>
        <v>242</v>
      </c>
      <c r="D41" s="27">
        <f>SUM(D35:D40)</f>
        <v>247</v>
      </c>
      <c r="E41" s="28">
        <f>SUM(E35:E40)</f>
        <v>760</v>
      </c>
    </row>
    <row r="42" spans="1:5" x14ac:dyDescent="0.15">
      <c r="A42" s="12" t="s">
        <v>36</v>
      </c>
      <c r="B42" s="34">
        <v>474</v>
      </c>
      <c r="C42" s="35">
        <v>105</v>
      </c>
      <c r="D42" s="35">
        <v>168</v>
      </c>
      <c r="E42" s="36">
        <v>172</v>
      </c>
    </row>
    <row r="43" spans="1:5" x14ac:dyDescent="0.15">
      <c r="A43" s="13" t="s">
        <v>37</v>
      </c>
      <c r="B43" s="37">
        <v>639</v>
      </c>
      <c r="C43" s="38">
        <v>151</v>
      </c>
      <c r="D43" s="38">
        <v>129</v>
      </c>
      <c r="E43" s="39">
        <v>323</v>
      </c>
    </row>
    <row r="44" spans="1:5" x14ac:dyDescent="0.15">
      <c r="A44" s="13" t="s">
        <v>38</v>
      </c>
      <c r="B44" s="37">
        <v>806</v>
      </c>
      <c r="C44" s="38">
        <v>166</v>
      </c>
      <c r="D44" s="38">
        <v>167</v>
      </c>
      <c r="E44" s="39">
        <v>404</v>
      </c>
    </row>
    <row r="45" spans="1:5" x14ac:dyDescent="0.15">
      <c r="A45" s="13" t="s">
        <v>39</v>
      </c>
      <c r="B45" s="37">
        <v>332</v>
      </c>
      <c r="C45" s="38">
        <v>76</v>
      </c>
      <c r="D45" s="38">
        <v>58</v>
      </c>
      <c r="E45" s="39">
        <v>178</v>
      </c>
    </row>
    <row r="46" spans="1:5" x14ac:dyDescent="0.15">
      <c r="A46" s="13" t="s">
        <v>40</v>
      </c>
      <c r="B46" s="37">
        <v>164</v>
      </c>
      <c r="C46" s="38">
        <v>30</v>
      </c>
      <c r="D46" s="38">
        <v>45</v>
      </c>
      <c r="E46" s="39">
        <v>84</v>
      </c>
    </row>
    <row r="47" spans="1:5" ht="12.75" thickBot="1" x14ac:dyDescent="0.2">
      <c r="A47" s="14" t="s">
        <v>63</v>
      </c>
      <c r="B47" s="26">
        <f>SUM(B42:B46)</f>
        <v>2415</v>
      </c>
      <c r="C47" s="27">
        <f>SUM(C42:C46)</f>
        <v>528</v>
      </c>
      <c r="D47" s="27">
        <f>SUM(D42:D46)</f>
        <v>567</v>
      </c>
      <c r="E47" s="28">
        <f>SUM(E42:E46)</f>
        <v>1161</v>
      </c>
    </row>
    <row r="48" spans="1:5" x14ac:dyDescent="0.15">
      <c r="A48" s="12" t="s">
        <v>41</v>
      </c>
      <c r="B48" s="34">
        <v>129</v>
      </c>
      <c r="C48" s="35">
        <v>17</v>
      </c>
      <c r="D48" s="35">
        <v>20</v>
      </c>
      <c r="E48" s="36">
        <v>88</v>
      </c>
    </row>
    <row r="49" spans="1:5" x14ac:dyDescent="0.15">
      <c r="A49" s="13" t="s">
        <v>42</v>
      </c>
      <c r="B49" s="37">
        <v>300</v>
      </c>
      <c r="C49" s="38">
        <v>28</v>
      </c>
      <c r="D49" s="38">
        <v>23</v>
      </c>
      <c r="E49" s="39">
        <v>236</v>
      </c>
    </row>
    <row r="50" spans="1:5" x14ac:dyDescent="0.15">
      <c r="A50" s="13" t="s">
        <v>43</v>
      </c>
      <c r="B50" s="37">
        <v>261</v>
      </c>
      <c r="C50" s="38">
        <v>65</v>
      </c>
      <c r="D50" s="38">
        <v>72</v>
      </c>
      <c r="E50" s="39">
        <v>123</v>
      </c>
    </row>
    <row r="51" spans="1:5" x14ac:dyDescent="0.15">
      <c r="A51" s="13" t="s">
        <v>44</v>
      </c>
      <c r="B51" s="37">
        <v>116</v>
      </c>
      <c r="C51" s="38">
        <v>29</v>
      </c>
      <c r="D51" s="38">
        <v>23</v>
      </c>
      <c r="E51" s="39">
        <v>59</v>
      </c>
    </row>
    <row r="52" spans="1:5" ht="12.75" thickBot="1" x14ac:dyDescent="0.2">
      <c r="A52" s="14" t="s">
        <v>64</v>
      </c>
      <c r="B52" s="26">
        <f>SUM(B48:B51)</f>
        <v>806</v>
      </c>
      <c r="C52" s="27">
        <f>SUM(C48:C51)</f>
        <v>139</v>
      </c>
      <c r="D52" s="27">
        <f>SUM(D48:D51)</f>
        <v>138</v>
      </c>
      <c r="E52" s="28">
        <f>SUM(E48:E51)</f>
        <v>506</v>
      </c>
    </row>
    <row r="53" spans="1:5" x14ac:dyDescent="0.15">
      <c r="A53" s="12" t="s">
        <v>45</v>
      </c>
      <c r="B53" s="34">
        <v>618</v>
      </c>
      <c r="C53" s="35">
        <v>113</v>
      </c>
      <c r="D53" s="35">
        <v>143</v>
      </c>
      <c r="E53" s="36">
        <v>299</v>
      </c>
    </row>
    <row r="54" spans="1:5" x14ac:dyDescent="0.15">
      <c r="A54" s="13" t="s">
        <v>46</v>
      </c>
      <c r="B54" s="37">
        <v>153</v>
      </c>
      <c r="C54" s="38">
        <v>33</v>
      </c>
      <c r="D54" s="38">
        <v>30</v>
      </c>
      <c r="E54" s="39">
        <v>78</v>
      </c>
    </row>
    <row r="55" spans="1:5" x14ac:dyDescent="0.15">
      <c r="A55" s="13" t="s">
        <v>47</v>
      </c>
      <c r="B55" s="37">
        <v>286</v>
      </c>
      <c r="C55" s="38">
        <v>41</v>
      </c>
      <c r="D55" s="38">
        <v>35</v>
      </c>
      <c r="E55" s="39">
        <v>198</v>
      </c>
    </row>
    <row r="56" spans="1:5" x14ac:dyDescent="0.15">
      <c r="A56" s="13" t="s">
        <v>48</v>
      </c>
      <c r="B56" s="37">
        <v>1682</v>
      </c>
      <c r="C56" s="38">
        <v>359</v>
      </c>
      <c r="D56" s="38">
        <v>364</v>
      </c>
      <c r="E56" s="39">
        <v>829</v>
      </c>
    </row>
    <row r="57" spans="1:5" x14ac:dyDescent="0.15">
      <c r="A57" s="13" t="s">
        <v>49</v>
      </c>
      <c r="B57" s="37">
        <v>433</v>
      </c>
      <c r="C57" s="38">
        <v>102</v>
      </c>
      <c r="D57" s="38">
        <v>92</v>
      </c>
      <c r="E57" s="39">
        <v>172</v>
      </c>
    </row>
    <row r="58" spans="1:5" x14ac:dyDescent="0.15">
      <c r="A58" s="13" t="s">
        <v>50</v>
      </c>
      <c r="B58" s="37">
        <v>676</v>
      </c>
      <c r="C58" s="38">
        <v>123</v>
      </c>
      <c r="D58" s="38">
        <v>136</v>
      </c>
      <c r="E58" s="39">
        <v>343</v>
      </c>
    </row>
    <row r="59" spans="1:5" x14ac:dyDescent="0.15">
      <c r="A59" s="13" t="s">
        <v>51</v>
      </c>
      <c r="B59" s="40">
        <v>691</v>
      </c>
      <c r="C59" s="41">
        <v>155</v>
      </c>
      <c r="D59" s="41">
        <v>172</v>
      </c>
      <c r="E59" s="42">
        <v>321</v>
      </c>
    </row>
    <row r="60" spans="1:5" ht="12.75" thickBot="1" x14ac:dyDescent="0.2">
      <c r="A60" s="14" t="s">
        <v>65</v>
      </c>
      <c r="B60" s="26">
        <f>SUM(B53:B59)</f>
        <v>4539</v>
      </c>
      <c r="C60" s="27">
        <f>SUM(C53:C59)</f>
        <v>926</v>
      </c>
      <c r="D60" s="27">
        <f>SUM(D53:D59)</f>
        <v>972</v>
      </c>
      <c r="E60" s="28">
        <f>SUM(E53:E59)</f>
        <v>2240</v>
      </c>
    </row>
    <row r="61" spans="1:5" ht="12.75" thickBot="1" x14ac:dyDescent="0.2">
      <c r="A61" s="15" t="s">
        <v>52</v>
      </c>
      <c r="B61" s="43">
        <v>177</v>
      </c>
      <c r="C61" s="44">
        <v>20</v>
      </c>
      <c r="D61" s="44">
        <v>16</v>
      </c>
      <c r="E61" s="45">
        <v>135</v>
      </c>
    </row>
    <row r="62" spans="1:5" ht="13.5" thickTop="1" thickBot="1" x14ac:dyDescent="0.2">
      <c r="A62" s="16" t="s">
        <v>66</v>
      </c>
      <c r="B62" s="17">
        <f>B5+B14+B24+B29+B34+B41+B47+B52+B60+B61</f>
        <v>65878</v>
      </c>
      <c r="C62" s="21">
        <f>C5+C14+C24+C29+C34+C41+C47+C52+C60+C61</f>
        <v>19903</v>
      </c>
      <c r="D62" s="21">
        <f>D5+D14+D24+D29+D34+D41+D47+D52+D60+D61</f>
        <v>21290</v>
      </c>
      <c r="E62" s="22">
        <f>E5+E14+E24+E29+E34+E41+E47+E52+E60+E61</f>
        <v>22139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G20" sqref="G20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83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84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35573</v>
      </c>
      <c r="C5" s="32">
        <v>12806</v>
      </c>
      <c r="D5" s="32">
        <v>13963</v>
      </c>
      <c r="E5" s="33">
        <v>8168</v>
      </c>
    </row>
    <row r="6" spans="1:9" ht="13.5" thickTop="1" thickBot="1" x14ac:dyDescent="0.2">
      <c r="A6" s="10" t="s">
        <v>57</v>
      </c>
      <c r="B6" s="18">
        <f>SUM(B62,-B5)</f>
        <v>25830</v>
      </c>
      <c r="C6" s="19">
        <f>SUM(C62,-C5)</f>
        <v>5140</v>
      </c>
      <c r="D6" s="19">
        <f>SUM(D62,-D5)</f>
        <v>5427</v>
      </c>
      <c r="E6" s="20">
        <f>SUM(E62,-E5)</f>
        <v>13379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6.8080543996842283E-2</v>
      </c>
    </row>
    <row r="8" spans="1:9" x14ac:dyDescent="0.15">
      <c r="A8" s="12" t="s">
        <v>2</v>
      </c>
      <c r="B8" s="47">
        <v>384</v>
      </c>
      <c r="C8" s="35">
        <v>89</v>
      </c>
      <c r="D8" s="35">
        <v>88</v>
      </c>
      <c r="E8" s="36">
        <v>189</v>
      </c>
      <c r="G8" s="1" t="s">
        <v>6</v>
      </c>
      <c r="H8" s="6">
        <f>H11/H12</f>
        <v>2.1498652315013467E-2</v>
      </c>
    </row>
    <row r="9" spans="1:9" x14ac:dyDescent="0.15">
      <c r="A9" s="13" t="s">
        <v>3</v>
      </c>
      <c r="B9" s="48">
        <v>2000</v>
      </c>
      <c r="C9" s="38">
        <v>555</v>
      </c>
      <c r="D9" s="38">
        <v>555</v>
      </c>
      <c r="E9" s="39">
        <v>790</v>
      </c>
    </row>
    <row r="10" spans="1:9" x14ac:dyDescent="0.15">
      <c r="A10" s="13" t="s">
        <v>5</v>
      </c>
      <c r="B10" s="48">
        <v>986</v>
      </c>
      <c r="C10" s="38">
        <v>218</v>
      </c>
      <c r="D10" s="38">
        <v>205</v>
      </c>
      <c r="E10" s="39">
        <v>429</v>
      </c>
      <c r="G10" s="1" t="s">
        <v>9</v>
      </c>
      <c r="H10" s="7">
        <f>B62</f>
        <v>61403</v>
      </c>
      <c r="I10" s="1" t="s">
        <v>10</v>
      </c>
    </row>
    <row r="11" spans="1:9" x14ac:dyDescent="0.15">
      <c r="A11" s="13" t="s">
        <v>7</v>
      </c>
      <c r="B11" s="48">
        <v>209</v>
      </c>
      <c r="C11" s="38">
        <v>47</v>
      </c>
      <c r="D11" s="38">
        <v>33</v>
      </c>
      <c r="E11" s="39">
        <v>107</v>
      </c>
      <c r="G11" s="1" t="s">
        <v>12</v>
      </c>
      <c r="H11" s="7">
        <f>D62</f>
        <v>19390</v>
      </c>
      <c r="I11" s="1" t="s">
        <v>10</v>
      </c>
    </row>
    <row r="12" spans="1:9" x14ac:dyDescent="0.15">
      <c r="A12" s="13" t="s">
        <v>8</v>
      </c>
      <c r="B12" s="48">
        <v>568</v>
      </c>
      <c r="C12" s="38">
        <v>79</v>
      </c>
      <c r="D12" s="38">
        <v>90</v>
      </c>
      <c r="E12" s="39">
        <v>380</v>
      </c>
      <c r="G12" s="1" t="s">
        <v>85</v>
      </c>
      <c r="H12" s="49">
        <v>901917</v>
      </c>
      <c r="I12" s="1" t="s">
        <v>10</v>
      </c>
    </row>
    <row r="13" spans="1:9" x14ac:dyDescent="0.15">
      <c r="A13" s="13" t="s">
        <v>11</v>
      </c>
      <c r="B13" s="48">
        <v>562</v>
      </c>
      <c r="C13" s="38">
        <v>115</v>
      </c>
      <c r="D13" s="38">
        <v>104</v>
      </c>
      <c r="E13" s="39">
        <v>309</v>
      </c>
    </row>
    <row r="14" spans="1:9" ht="12.75" thickBot="1" x14ac:dyDescent="0.2">
      <c r="A14" s="14" t="s">
        <v>58</v>
      </c>
      <c r="B14" s="26">
        <f>SUM(B8:B13)</f>
        <v>4709</v>
      </c>
      <c r="C14" s="27">
        <f>SUM(C8:C13)</f>
        <v>1103</v>
      </c>
      <c r="D14" s="27">
        <f>SUM(D8:D13)</f>
        <v>1075</v>
      </c>
      <c r="E14" s="28">
        <f>SUM(E8:E13)</f>
        <v>2204</v>
      </c>
    </row>
    <row r="15" spans="1:9" x14ac:dyDescent="0.15">
      <c r="A15" s="12" t="s">
        <v>13</v>
      </c>
      <c r="B15" s="34">
        <v>1263</v>
      </c>
      <c r="C15" s="35">
        <v>254</v>
      </c>
      <c r="D15" s="35">
        <v>191</v>
      </c>
      <c r="E15" s="36">
        <v>684</v>
      </c>
    </row>
    <row r="16" spans="1:9" x14ac:dyDescent="0.15">
      <c r="A16" s="13" t="s">
        <v>14</v>
      </c>
      <c r="B16" s="37">
        <v>2730</v>
      </c>
      <c r="C16" s="38">
        <v>593</v>
      </c>
      <c r="D16" s="38">
        <v>557</v>
      </c>
      <c r="E16" s="39">
        <v>1404</v>
      </c>
    </row>
    <row r="17" spans="1:5" x14ac:dyDescent="0.15">
      <c r="A17" s="13" t="s">
        <v>15</v>
      </c>
      <c r="B17" s="37">
        <v>1705</v>
      </c>
      <c r="C17" s="38">
        <v>401</v>
      </c>
      <c r="D17" s="38">
        <v>429</v>
      </c>
      <c r="E17" s="39">
        <v>788</v>
      </c>
    </row>
    <row r="18" spans="1:5" x14ac:dyDescent="0.15">
      <c r="A18" s="13" t="s">
        <v>16</v>
      </c>
      <c r="B18" s="37">
        <v>438</v>
      </c>
      <c r="C18" s="38">
        <v>63</v>
      </c>
      <c r="D18" s="38">
        <v>93</v>
      </c>
      <c r="E18" s="39">
        <v>263</v>
      </c>
    </row>
    <row r="19" spans="1:5" x14ac:dyDescent="0.15">
      <c r="A19" s="13" t="s">
        <v>17</v>
      </c>
      <c r="B19" s="37">
        <v>1714</v>
      </c>
      <c r="C19" s="38">
        <v>325</v>
      </c>
      <c r="D19" s="38">
        <v>332</v>
      </c>
      <c r="E19" s="39">
        <v>978</v>
      </c>
    </row>
    <row r="20" spans="1:5" x14ac:dyDescent="0.15">
      <c r="A20" s="13" t="s">
        <v>18</v>
      </c>
      <c r="B20" s="37">
        <v>88</v>
      </c>
      <c r="C20" s="38">
        <v>16</v>
      </c>
      <c r="D20" s="38">
        <v>20</v>
      </c>
      <c r="E20" s="39">
        <v>49</v>
      </c>
    </row>
    <row r="21" spans="1:5" x14ac:dyDescent="0.15">
      <c r="A21" s="13" t="s">
        <v>19</v>
      </c>
      <c r="B21" s="37">
        <v>271</v>
      </c>
      <c r="C21" s="38">
        <v>63</v>
      </c>
      <c r="D21" s="38">
        <v>48</v>
      </c>
      <c r="E21" s="39">
        <v>143</v>
      </c>
    </row>
    <row r="22" spans="1:5" x14ac:dyDescent="0.15">
      <c r="A22" s="13" t="s">
        <v>24</v>
      </c>
      <c r="B22" s="37">
        <v>142</v>
      </c>
      <c r="C22" s="38">
        <v>27</v>
      </c>
      <c r="D22" s="38">
        <v>42</v>
      </c>
      <c r="E22" s="39">
        <v>65</v>
      </c>
    </row>
    <row r="23" spans="1:5" x14ac:dyDescent="0.15">
      <c r="A23" s="13" t="s">
        <v>27</v>
      </c>
      <c r="B23" s="37">
        <v>501</v>
      </c>
      <c r="C23" s="38">
        <v>94</v>
      </c>
      <c r="D23" s="38">
        <v>72</v>
      </c>
      <c r="E23" s="39">
        <v>318</v>
      </c>
    </row>
    <row r="24" spans="1:5" ht="12.75" thickBot="1" x14ac:dyDescent="0.2">
      <c r="A24" s="14" t="s">
        <v>59</v>
      </c>
      <c r="B24" s="26">
        <f>SUM(B15:B23)</f>
        <v>8852</v>
      </c>
      <c r="C24" s="27">
        <f>SUM(C15:C23)</f>
        <v>1836</v>
      </c>
      <c r="D24" s="27">
        <f>SUM(D15:D23)</f>
        <v>1784</v>
      </c>
      <c r="E24" s="28">
        <f>SUM(E15:E23)</f>
        <v>4692</v>
      </c>
    </row>
    <row r="25" spans="1:5" x14ac:dyDescent="0.15">
      <c r="A25" s="12" t="s">
        <v>20</v>
      </c>
      <c r="B25" s="34">
        <v>367</v>
      </c>
      <c r="C25" s="35">
        <v>54</v>
      </c>
      <c r="D25" s="35">
        <v>89</v>
      </c>
      <c r="E25" s="36">
        <v>202</v>
      </c>
    </row>
    <row r="26" spans="1:5" x14ac:dyDescent="0.15">
      <c r="A26" s="13" t="s">
        <v>21</v>
      </c>
      <c r="B26" s="37">
        <v>90</v>
      </c>
      <c r="C26" s="38">
        <v>15</v>
      </c>
      <c r="D26" s="38">
        <v>18</v>
      </c>
      <c r="E26" s="39">
        <v>47</v>
      </c>
    </row>
    <row r="27" spans="1:5" x14ac:dyDescent="0.15">
      <c r="A27" s="13" t="s">
        <v>22</v>
      </c>
      <c r="B27" s="37">
        <v>174</v>
      </c>
      <c r="C27" s="38">
        <v>14</v>
      </c>
      <c r="D27" s="38">
        <v>44</v>
      </c>
      <c r="E27" s="39">
        <v>86</v>
      </c>
    </row>
    <row r="28" spans="1:5" x14ac:dyDescent="0.15">
      <c r="A28" s="13" t="s">
        <v>23</v>
      </c>
      <c r="B28" s="37">
        <v>49</v>
      </c>
      <c r="C28" s="38">
        <v>13</v>
      </c>
      <c r="D28" s="38">
        <v>4</v>
      </c>
      <c r="E28" s="39">
        <v>22</v>
      </c>
    </row>
    <row r="29" spans="1:5" ht="12.75" thickBot="1" x14ac:dyDescent="0.2">
      <c r="A29" s="14" t="s">
        <v>60</v>
      </c>
      <c r="B29" s="26">
        <f>SUM(B25:B28)</f>
        <v>680</v>
      </c>
      <c r="C29" s="27">
        <f>SUM(C25:C28)</f>
        <v>96</v>
      </c>
      <c r="D29" s="27">
        <f>SUM(D25:D28)</f>
        <v>155</v>
      </c>
      <c r="E29" s="28">
        <f>SUM(E25:E28)</f>
        <v>357</v>
      </c>
    </row>
    <row r="30" spans="1:5" x14ac:dyDescent="0.15">
      <c r="A30" s="12" t="s">
        <v>25</v>
      </c>
      <c r="B30" s="34">
        <v>749</v>
      </c>
      <c r="C30" s="35">
        <v>164</v>
      </c>
      <c r="D30" s="35">
        <v>133</v>
      </c>
      <c r="E30" s="36">
        <v>381</v>
      </c>
    </row>
    <row r="31" spans="1:5" x14ac:dyDescent="0.15">
      <c r="A31" s="13" t="s">
        <v>26</v>
      </c>
      <c r="B31" s="37">
        <v>279</v>
      </c>
      <c r="C31" s="38">
        <v>54</v>
      </c>
      <c r="D31" s="38">
        <v>76</v>
      </c>
      <c r="E31" s="39">
        <v>111</v>
      </c>
    </row>
    <row r="32" spans="1:5" x14ac:dyDescent="0.15">
      <c r="A32" s="13" t="s">
        <v>28</v>
      </c>
      <c r="B32" s="37">
        <v>1432</v>
      </c>
      <c r="C32" s="38">
        <v>157</v>
      </c>
      <c r="D32" s="38">
        <v>282</v>
      </c>
      <c r="E32" s="39">
        <v>824</v>
      </c>
    </row>
    <row r="33" spans="1:5" x14ac:dyDescent="0.15">
      <c r="A33" s="13" t="s">
        <v>29</v>
      </c>
      <c r="B33" s="37">
        <v>365</v>
      </c>
      <c r="C33" s="38">
        <v>37</v>
      </c>
      <c r="D33" s="38">
        <v>32</v>
      </c>
      <c r="E33" s="39">
        <v>260</v>
      </c>
    </row>
    <row r="34" spans="1:5" ht="12.75" thickBot="1" x14ac:dyDescent="0.2">
      <c r="A34" s="14" t="s">
        <v>61</v>
      </c>
      <c r="B34" s="26">
        <f>SUM(B30:B33)</f>
        <v>2825</v>
      </c>
      <c r="C34" s="27">
        <f>SUM(C30:C33)</f>
        <v>412</v>
      </c>
      <c r="D34" s="27">
        <f>SUM(D30:D33)</f>
        <v>523</v>
      </c>
      <c r="E34" s="28">
        <f>SUM(E30:E33)</f>
        <v>1576</v>
      </c>
    </row>
    <row r="35" spans="1:5" x14ac:dyDescent="0.15">
      <c r="A35" s="12" t="s">
        <v>30</v>
      </c>
      <c r="B35" s="34">
        <v>145</v>
      </c>
      <c r="C35" s="35">
        <v>18</v>
      </c>
      <c r="D35" s="35">
        <v>38</v>
      </c>
      <c r="E35" s="36">
        <v>76</v>
      </c>
    </row>
    <row r="36" spans="1:5" x14ac:dyDescent="0.15">
      <c r="A36" s="13" t="s">
        <v>31</v>
      </c>
      <c r="B36" s="37">
        <v>245</v>
      </c>
      <c r="C36" s="38">
        <v>34</v>
      </c>
      <c r="D36" s="38">
        <v>30</v>
      </c>
      <c r="E36" s="39">
        <v>165</v>
      </c>
    </row>
    <row r="37" spans="1:5" x14ac:dyDescent="0.15">
      <c r="A37" s="13" t="s">
        <v>32</v>
      </c>
      <c r="B37" s="37">
        <v>45</v>
      </c>
      <c r="C37" s="38">
        <v>14</v>
      </c>
      <c r="D37" s="38">
        <v>10</v>
      </c>
      <c r="E37" s="39">
        <v>19</v>
      </c>
    </row>
    <row r="38" spans="1:5" x14ac:dyDescent="0.15">
      <c r="A38" s="13" t="s">
        <v>33</v>
      </c>
      <c r="B38" s="37">
        <v>695</v>
      </c>
      <c r="C38" s="38">
        <v>161</v>
      </c>
      <c r="D38" s="38">
        <v>190</v>
      </c>
      <c r="E38" s="39">
        <v>333</v>
      </c>
    </row>
    <row r="39" spans="1:5" x14ac:dyDescent="0.15">
      <c r="A39" s="13" t="s">
        <v>34</v>
      </c>
      <c r="B39" s="37">
        <v>157</v>
      </c>
      <c r="C39" s="38">
        <v>16</v>
      </c>
      <c r="D39" s="38">
        <v>11</v>
      </c>
      <c r="E39" s="39">
        <v>116</v>
      </c>
    </row>
    <row r="40" spans="1:5" x14ac:dyDescent="0.15">
      <c r="A40" s="13" t="s">
        <v>35</v>
      </c>
      <c r="B40" s="37">
        <v>36</v>
      </c>
      <c r="C40" s="38">
        <v>6</v>
      </c>
      <c r="D40" s="38">
        <v>2</v>
      </c>
      <c r="E40" s="39">
        <v>25</v>
      </c>
    </row>
    <row r="41" spans="1:5" ht="12.75" thickBot="1" x14ac:dyDescent="0.2">
      <c r="A41" s="14" t="s">
        <v>62</v>
      </c>
      <c r="B41" s="26">
        <f>SUM(B35:B40)</f>
        <v>1323</v>
      </c>
      <c r="C41" s="27">
        <f>SUM(C35:C40)</f>
        <v>249</v>
      </c>
      <c r="D41" s="27">
        <f>SUM(D35:D40)</f>
        <v>281</v>
      </c>
      <c r="E41" s="28">
        <f>SUM(E35:E40)</f>
        <v>734</v>
      </c>
    </row>
    <row r="42" spans="1:5" x14ac:dyDescent="0.15">
      <c r="A42" s="12" t="s">
        <v>36</v>
      </c>
      <c r="B42" s="34">
        <v>459</v>
      </c>
      <c r="C42" s="35">
        <v>111</v>
      </c>
      <c r="D42" s="35">
        <v>146</v>
      </c>
      <c r="E42" s="36">
        <v>165</v>
      </c>
    </row>
    <row r="43" spans="1:5" x14ac:dyDescent="0.15">
      <c r="A43" s="13" t="s">
        <v>37</v>
      </c>
      <c r="B43" s="37">
        <v>556</v>
      </c>
      <c r="C43" s="38">
        <v>84</v>
      </c>
      <c r="D43" s="38">
        <v>127</v>
      </c>
      <c r="E43" s="39">
        <v>304</v>
      </c>
    </row>
    <row r="44" spans="1:5" x14ac:dyDescent="0.15">
      <c r="A44" s="13" t="s">
        <v>38</v>
      </c>
      <c r="B44" s="37">
        <v>755</v>
      </c>
      <c r="C44" s="38">
        <v>147</v>
      </c>
      <c r="D44" s="38">
        <v>155</v>
      </c>
      <c r="E44" s="39">
        <v>376</v>
      </c>
    </row>
    <row r="45" spans="1:5" x14ac:dyDescent="0.15">
      <c r="A45" s="13" t="s">
        <v>39</v>
      </c>
      <c r="B45" s="37">
        <v>339</v>
      </c>
      <c r="C45" s="38">
        <v>79</v>
      </c>
      <c r="D45" s="38">
        <v>79</v>
      </c>
      <c r="E45" s="39">
        <v>169</v>
      </c>
    </row>
    <row r="46" spans="1:5" x14ac:dyDescent="0.15">
      <c r="A46" s="13" t="s">
        <v>40</v>
      </c>
      <c r="B46" s="37">
        <v>161</v>
      </c>
      <c r="C46" s="38">
        <v>34</v>
      </c>
      <c r="D46" s="38">
        <v>38</v>
      </c>
      <c r="E46" s="39">
        <v>83</v>
      </c>
    </row>
    <row r="47" spans="1:5" ht="12.75" thickBot="1" x14ac:dyDescent="0.2">
      <c r="A47" s="14" t="s">
        <v>63</v>
      </c>
      <c r="B47" s="26">
        <f>SUM(B42:B46)</f>
        <v>2270</v>
      </c>
      <c r="C47" s="27">
        <f>SUM(C42:C46)</f>
        <v>455</v>
      </c>
      <c r="D47" s="27">
        <f>SUM(D42:D46)</f>
        <v>545</v>
      </c>
      <c r="E47" s="28">
        <f>SUM(E42:E46)</f>
        <v>1097</v>
      </c>
    </row>
    <row r="48" spans="1:5" x14ac:dyDescent="0.15">
      <c r="A48" s="12" t="s">
        <v>41</v>
      </c>
      <c r="B48" s="34">
        <v>111</v>
      </c>
      <c r="C48" s="35">
        <v>18</v>
      </c>
      <c r="D48" s="35">
        <v>17</v>
      </c>
      <c r="E48" s="36">
        <v>64</v>
      </c>
    </row>
    <row r="49" spans="1:5" x14ac:dyDescent="0.15">
      <c r="A49" s="13" t="s">
        <v>42</v>
      </c>
      <c r="B49" s="37">
        <v>290</v>
      </c>
      <c r="C49" s="38">
        <v>20</v>
      </c>
      <c r="D49" s="38">
        <v>27</v>
      </c>
      <c r="E49" s="39">
        <v>233</v>
      </c>
    </row>
    <row r="50" spans="1:5" x14ac:dyDescent="0.15">
      <c r="A50" s="13" t="s">
        <v>43</v>
      </c>
      <c r="B50" s="37">
        <v>247</v>
      </c>
      <c r="C50" s="38">
        <v>73</v>
      </c>
      <c r="D50" s="38">
        <v>72</v>
      </c>
      <c r="E50" s="39">
        <v>101</v>
      </c>
    </row>
    <row r="51" spans="1:5" x14ac:dyDescent="0.15">
      <c r="A51" s="13" t="s">
        <v>44</v>
      </c>
      <c r="B51" s="37">
        <v>136</v>
      </c>
      <c r="C51" s="38">
        <v>31</v>
      </c>
      <c r="D51" s="38">
        <v>36</v>
      </c>
      <c r="E51" s="39">
        <v>67</v>
      </c>
    </row>
    <row r="52" spans="1:5" ht="12.75" thickBot="1" x14ac:dyDescent="0.2">
      <c r="A52" s="14" t="s">
        <v>64</v>
      </c>
      <c r="B52" s="26">
        <f>SUM(B48:B51)</f>
        <v>784</v>
      </c>
      <c r="C52" s="27">
        <f>SUM(C48:C51)</f>
        <v>142</v>
      </c>
      <c r="D52" s="27">
        <f>SUM(D48:D51)</f>
        <v>152</v>
      </c>
      <c r="E52" s="28">
        <f>SUM(E48:E51)</f>
        <v>465</v>
      </c>
    </row>
    <row r="53" spans="1:5" x14ac:dyDescent="0.15">
      <c r="A53" s="12" t="s">
        <v>45</v>
      </c>
      <c r="B53" s="34">
        <v>623</v>
      </c>
      <c r="C53" s="35">
        <v>113</v>
      </c>
      <c r="D53" s="35">
        <v>134</v>
      </c>
      <c r="E53" s="36">
        <v>307</v>
      </c>
    </row>
    <row r="54" spans="1:5" x14ac:dyDescent="0.15">
      <c r="A54" s="13" t="s">
        <v>46</v>
      </c>
      <c r="B54" s="37">
        <v>128</v>
      </c>
      <c r="C54" s="38">
        <v>31</v>
      </c>
      <c r="D54" s="38">
        <v>36</v>
      </c>
      <c r="E54" s="39">
        <v>55</v>
      </c>
    </row>
    <row r="55" spans="1:5" x14ac:dyDescent="0.15">
      <c r="A55" s="13" t="s">
        <v>47</v>
      </c>
      <c r="B55" s="37">
        <v>293</v>
      </c>
      <c r="C55" s="38">
        <v>25</v>
      </c>
      <c r="D55" s="38">
        <v>31</v>
      </c>
      <c r="E55" s="39">
        <v>226</v>
      </c>
    </row>
    <row r="56" spans="1:5" x14ac:dyDescent="0.15">
      <c r="A56" s="13" t="s">
        <v>48</v>
      </c>
      <c r="B56" s="37">
        <v>1549</v>
      </c>
      <c r="C56" s="38">
        <v>334</v>
      </c>
      <c r="D56" s="38">
        <v>356</v>
      </c>
      <c r="E56" s="39">
        <v>753</v>
      </c>
    </row>
    <row r="57" spans="1:5" x14ac:dyDescent="0.15">
      <c r="A57" s="13" t="s">
        <v>49</v>
      </c>
      <c r="B57" s="37">
        <v>351</v>
      </c>
      <c r="C57" s="38">
        <v>78</v>
      </c>
      <c r="D57" s="38">
        <v>71</v>
      </c>
      <c r="E57" s="39">
        <v>140</v>
      </c>
    </row>
    <row r="58" spans="1:5" x14ac:dyDescent="0.15">
      <c r="A58" s="13" t="s">
        <v>50</v>
      </c>
      <c r="B58" s="37">
        <v>619</v>
      </c>
      <c r="C58" s="38">
        <v>110</v>
      </c>
      <c r="D58" s="38">
        <v>127</v>
      </c>
      <c r="E58" s="39">
        <v>296</v>
      </c>
    </row>
    <row r="59" spans="1:5" x14ac:dyDescent="0.15">
      <c r="A59" s="13" t="s">
        <v>51</v>
      </c>
      <c r="B59" s="40">
        <v>656</v>
      </c>
      <c r="C59" s="41">
        <v>137</v>
      </c>
      <c r="D59" s="41">
        <v>148</v>
      </c>
      <c r="E59" s="42">
        <v>340</v>
      </c>
    </row>
    <row r="60" spans="1:5" ht="12.75" thickBot="1" x14ac:dyDescent="0.2">
      <c r="A60" s="14" t="s">
        <v>65</v>
      </c>
      <c r="B60" s="26">
        <f>SUM(B53:B59)</f>
        <v>4219</v>
      </c>
      <c r="C60" s="27">
        <f>SUM(C53:C59)</f>
        <v>828</v>
      </c>
      <c r="D60" s="27">
        <f>SUM(D53:D59)</f>
        <v>903</v>
      </c>
      <c r="E60" s="28">
        <f>SUM(E53:E59)</f>
        <v>2117</v>
      </c>
    </row>
    <row r="61" spans="1:5" ht="12.75" thickBot="1" x14ac:dyDescent="0.2">
      <c r="A61" s="15" t="s">
        <v>52</v>
      </c>
      <c r="B61" s="43">
        <v>168</v>
      </c>
      <c r="C61" s="44">
        <v>19</v>
      </c>
      <c r="D61" s="44">
        <v>9</v>
      </c>
      <c r="E61" s="45">
        <v>137</v>
      </c>
    </row>
    <row r="62" spans="1:5" ht="13.5" thickTop="1" thickBot="1" x14ac:dyDescent="0.2">
      <c r="A62" s="16" t="s">
        <v>66</v>
      </c>
      <c r="B62" s="17">
        <f>B5+B14+B24+B29+B34+B41+B47+B52+B60+B61</f>
        <v>61403</v>
      </c>
      <c r="C62" s="21">
        <f>C5+C14+C24+C29+C34+C41+C47+C52+C60+C61</f>
        <v>17946</v>
      </c>
      <c r="D62" s="21">
        <f>D5+D14+D24+D29+D34+D41+D47+D52+D60+D61</f>
        <v>19390</v>
      </c>
      <c r="E62" s="22">
        <f>E5+E14+E24+E29+E34+E41+E47+E52+E60+E61</f>
        <v>21547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G23" sqref="G23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86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87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32920</v>
      </c>
      <c r="C5" s="32">
        <v>11704</v>
      </c>
      <c r="D5" s="32">
        <v>13026</v>
      </c>
      <c r="E5" s="33">
        <v>7608</v>
      </c>
    </row>
    <row r="6" spans="1:9" ht="13.5" thickTop="1" thickBot="1" x14ac:dyDescent="0.2">
      <c r="A6" s="10" t="s">
        <v>57</v>
      </c>
      <c r="B6" s="18">
        <f>SUM(B62,-B5)</f>
        <v>25718</v>
      </c>
      <c r="C6" s="19">
        <f>SUM(C62,-C5)</f>
        <v>5032</v>
      </c>
      <c r="D6" s="19">
        <f>SUM(D62,-D5)</f>
        <v>5565</v>
      </c>
      <c r="E6" s="20">
        <f>SUM(E62,-E5)</f>
        <v>13455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6.5204845161010536E-2</v>
      </c>
    </row>
    <row r="8" spans="1:9" x14ac:dyDescent="0.15">
      <c r="A8" s="12" t="s">
        <v>2</v>
      </c>
      <c r="B8" s="47">
        <v>441</v>
      </c>
      <c r="C8" s="35">
        <v>96</v>
      </c>
      <c r="D8" s="35">
        <v>92</v>
      </c>
      <c r="E8" s="36">
        <v>227</v>
      </c>
      <c r="G8" s="1" t="s">
        <v>6</v>
      </c>
      <c r="H8" s="6">
        <f>H11/H12</f>
        <v>2.0672998335351595E-2</v>
      </c>
    </row>
    <row r="9" spans="1:9" x14ac:dyDescent="0.15">
      <c r="A9" s="13" t="s">
        <v>3</v>
      </c>
      <c r="B9" s="48">
        <v>1830</v>
      </c>
      <c r="C9" s="38">
        <v>534</v>
      </c>
      <c r="D9" s="38">
        <v>528</v>
      </c>
      <c r="E9" s="39">
        <v>681</v>
      </c>
    </row>
    <row r="10" spans="1:9" x14ac:dyDescent="0.15">
      <c r="A10" s="13" t="s">
        <v>5</v>
      </c>
      <c r="B10" s="48">
        <v>912</v>
      </c>
      <c r="C10" s="38">
        <v>185</v>
      </c>
      <c r="D10" s="38">
        <v>191</v>
      </c>
      <c r="E10" s="39">
        <v>398</v>
      </c>
      <c r="G10" s="1" t="s">
        <v>9</v>
      </c>
      <c r="H10" s="7">
        <f>B62</f>
        <v>58638</v>
      </c>
      <c r="I10" s="1" t="s">
        <v>10</v>
      </c>
    </row>
    <row r="11" spans="1:9" x14ac:dyDescent="0.15">
      <c r="A11" s="13" t="s">
        <v>7</v>
      </c>
      <c r="B11" s="48">
        <v>201</v>
      </c>
      <c r="C11" s="38">
        <v>36</v>
      </c>
      <c r="D11" s="38">
        <v>42</v>
      </c>
      <c r="E11" s="39">
        <v>103</v>
      </c>
      <c r="G11" s="1" t="s">
        <v>12</v>
      </c>
      <c r="H11" s="7">
        <f>D62</f>
        <v>18591</v>
      </c>
      <c r="I11" s="1" t="s">
        <v>10</v>
      </c>
    </row>
    <row r="12" spans="1:9" x14ac:dyDescent="0.15">
      <c r="A12" s="13" t="s">
        <v>8</v>
      </c>
      <c r="B12" s="48">
        <v>498</v>
      </c>
      <c r="C12" s="38">
        <v>84</v>
      </c>
      <c r="D12" s="38">
        <v>83</v>
      </c>
      <c r="E12" s="39">
        <v>320</v>
      </c>
      <c r="G12" s="1" t="s">
        <v>88</v>
      </c>
      <c r="H12" s="49">
        <v>899289</v>
      </c>
      <c r="I12" s="1" t="s">
        <v>10</v>
      </c>
    </row>
    <row r="13" spans="1:9" x14ac:dyDescent="0.15">
      <c r="A13" s="13" t="s">
        <v>11</v>
      </c>
      <c r="B13" s="48">
        <v>522</v>
      </c>
      <c r="C13" s="38">
        <v>104</v>
      </c>
      <c r="D13" s="38">
        <v>97</v>
      </c>
      <c r="E13" s="39">
        <v>293</v>
      </c>
    </row>
    <row r="14" spans="1:9" ht="12.75" thickBot="1" x14ac:dyDescent="0.2">
      <c r="A14" s="14" t="s">
        <v>58</v>
      </c>
      <c r="B14" s="26">
        <f>SUM(B8:B13)</f>
        <v>4404</v>
      </c>
      <c r="C14" s="27">
        <f>SUM(C8:C13)</f>
        <v>1039</v>
      </c>
      <c r="D14" s="27">
        <f>SUM(D8:D13)</f>
        <v>1033</v>
      </c>
      <c r="E14" s="28">
        <f>SUM(E8:E13)</f>
        <v>2022</v>
      </c>
    </row>
    <row r="15" spans="1:9" x14ac:dyDescent="0.15">
      <c r="A15" s="12" t="s">
        <v>13</v>
      </c>
      <c r="B15" s="34">
        <v>1287</v>
      </c>
      <c r="C15" s="35">
        <v>263</v>
      </c>
      <c r="D15" s="35">
        <v>216</v>
      </c>
      <c r="E15" s="36">
        <v>712</v>
      </c>
    </row>
    <row r="16" spans="1:9" x14ac:dyDescent="0.15">
      <c r="A16" s="13" t="s">
        <v>14</v>
      </c>
      <c r="B16" s="37">
        <v>2843</v>
      </c>
      <c r="C16" s="38">
        <v>598</v>
      </c>
      <c r="D16" s="38">
        <v>631</v>
      </c>
      <c r="E16" s="39">
        <v>1471</v>
      </c>
    </row>
    <row r="17" spans="1:5" x14ac:dyDescent="0.15">
      <c r="A17" s="13" t="s">
        <v>15</v>
      </c>
      <c r="B17" s="37">
        <v>1669</v>
      </c>
      <c r="C17" s="38">
        <v>373</v>
      </c>
      <c r="D17" s="38">
        <v>468</v>
      </c>
      <c r="E17" s="39">
        <v>743</v>
      </c>
    </row>
    <row r="18" spans="1:5" x14ac:dyDescent="0.15">
      <c r="A18" s="13" t="s">
        <v>16</v>
      </c>
      <c r="B18" s="37">
        <v>433</v>
      </c>
      <c r="C18" s="38">
        <v>80</v>
      </c>
      <c r="D18" s="38">
        <v>91</v>
      </c>
      <c r="E18" s="39">
        <v>240</v>
      </c>
    </row>
    <row r="19" spans="1:5" x14ac:dyDescent="0.15">
      <c r="A19" s="13" t="s">
        <v>17</v>
      </c>
      <c r="B19" s="37">
        <v>1786</v>
      </c>
      <c r="C19" s="38">
        <v>329</v>
      </c>
      <c r="D19" s="38">
        <v>357</v>
      </c>
      <c r="E19" s="39">
        <v>1036</v>
      </c>
    </row>
    <row r="20" spans="1:5" x14ac:dyDescent="0.15">
      <c r="A20" s="13" t="s">
        <v>18</v>
      </c>
      <c r="B20" s="37">
        <v>85</v>
      </c>
      <c r="C20" s="38">
        <v>11</v>
      </c>
      <c r="D20" s="38">
        <v>28</v>
      </c>
      <c r="E20" s="39">
        <v>46</v>
      </c>
    </row>
    <row r="21" spans="1:5" x14ac:dyDescent="0.15">
      <c r="A21" s="13" t="s">
        <v>19</v>
      </c>
      <c r="B21" s="37">
        <v>289</v>
      </c>
      <c r="C21" s="38">
        <v>49</v>
      </c>
      <c r="D21" s="38">
        <v>58</v>
      </c>
      <c r="E21" s="39">
        <v>176</v>
      </c>
    </row>
    <row r="22" spans="1:5" x14ac:dyDescent="0.15">
      <c r="A22" s="13" t="s">
        <v>24</v>
      </c>
      <c r="B22" s="37">
        <v>128</v>
      </c>
      <c r="C22" s="38">
        <v>23</v>
      </c>
      <c r="D22" s="38">
        <v>42</v>
      </c>
      <c r="E22" s="39">
        <v>58</v>
      </c>
    </row>
    <row r="23" spans="1:5" x14ac:dyDescent="0.15">
      <c r="A23" s="13" t="s">
        <v>27</v>
      </c>
      <c r="B23" s="37">
        <v>562</v>
      </c>
      <c r="C23" s="38">
        <v>118</v>
      </c>
      <c r="D23" s="38">
        <v>85</v>
      </c>
      <c r="E23" s="39">
        <v>335</v>
      </c>
    </row>
    <row r="24" spans="1:5" ht="12.75" thickBot="1" x14ac:dyDescent="0.2">
      <c r="A24" s="14" t="s">
        <v>59</v>
      </c>
      <c r="B24" s="26">
        <f>SUM(B15:B23)</f>
        <v>9082</v>
      </c>
      <c r="C24" s="27">
        <f>SUM(C15:C23)</f>
        <v>1844</v>
      </c>
      <c r="D24" s="27">
        <f>SUM(D15:D23)</f>
        <v>1976</v>
      </c>
      <c r="E24" s="28">
        <f>SUM(E15:E23)</f>
        <v>4817</v>
      </c>
    </row>
    <row r="25" spans="1:5" x14ac:dyDescent="0.15">
      <c r="A25" s="12" t="s">
        <v>20</v>
      </c>
      <c r="B25" s="34">
        <v>399</v>
      </c>
      <c r="C25" s="35">
        <v>45</v>
      </c>
      <c r="D25" s="35">
        <v>81</v>
      </c>
      <c r="E25" s="36">
        <v>262</v>
      </c>
    </row>
    <row r="26" spans="1:5" x14ac:dyDescent="0.15">
      <c r="A26" s="13" t="s">
        <v>21</v>
      </c>
      <c r="B26" s="37">
        <v>83</v>
      </c>
      <c r="C26" s="38">
        <v>10</v>
      </c>
      <c r="D26" s="38">
        <v>13</v>
      </c>
      <c r="E26" s="39">
        <v>52</v>
      </c>
    </row>
    <row r="27" spans="1:5" x14ac:dyDescent="0.15">
      <c r="A27" s="13" t="s">
        <v>22</v>
      </c>
      <c r="B27" s="37">
        <v>201</v>
      </c>
      <c r="C27" s="38">
        <v>13</v>
      </c>
      <c r="D27" s="38">
        <v>51</v>
      </c>
      <c r="E27" s="39">
        <v>112</v>
      </c>
    </row>
    <row r="28" spans="1:5" x14ac:dyDescent="0.15">
      <c r="A28" s="13" t="s">
        <v>23</v>
      </c>
      <c r="B28" s="37">
        <v>46</v>
      </c>
      <c r="C28" s="38">
        <v>10</v>
      </c>
      <c r="D28" s="38">
        <v>13</v>
      </c>
      <c r="E28" s="39">
        <v>19</v>
      </c>
    </row>
    <row r="29" spans="1:5" ht="12.75" thickBot="1" x14ac:dyDescent="0.2">
      <c r="A29" s="14" t="s">
        <v>60</v>
      </c>
      <c r="B29" s="26">
        <f>SUM(B25:B28)</f>
        <v>729</v>
      </c>
      <c r="C29" s="27">
        <f>SUM(C25:C28)</f>
        <v>78</v>
      </c>
      <c r="D29" s="27">
        <f>SUM(D25:D28)</f>
        <v>158</v>
      </c>
      <c r="E29" s="28">
        <f>SUM(E25:E28)</f>
        <v>445</v>
      </c>
    </row>
    <row r="30" spans="1:5" x14ac:dyDescent="0.15">
      <c r="A30" s="12" t="s">
        <v>25</v>
      </c>
      <c r="B30" s="34">
        <v>675</v>
      </c>
      <c r="C30" s="35">
        <v>137</v>
      </c>
      <c r="D30" s="35">
        <v>122</v>
      </c>
      <c r="E30" s="36">
        <v>359</v>
      </c>
    </row>
    <row r="31" spans="1:5" x14ac:dyDescent="0.15">
      <c r="A31" s="13" t="s">
        <v>26</v>
      </c>
      <c r="B31" s="37">
        <v>291</v>
      </c>
      <c r="C31" s="38">
        <v>57</v>
      </c>
      <c r="D31" s="38">
        <v>82</v>
      </c>
      <c r="E31" s="39">
        <v>114</v>
      </c>
    </row>
    <row r="32" spans="1:5" x14ac:dyDescent="0.15">
      <c r="A32" s="13" t="s">
        <v>28</v>
      </c>
      <c r="B32" s="37">
        <v>1318</v>
      </c>
      <c r="C32" s="38">
        <v>179</v>
      </c>
      <c r="D32" s="38">
        <v>286</v>
      </c>
      <c r="E32" s="39">
        <v>723</v>
      </c>
    </row>
    <row r="33" spans="1:5" x14ac:dyDescent="0.15">
      <c r="A33" s="13" t="s">
        <v>29</v>
      </c>
      <c r="B33" s="37">
        <v>412</v>
      </c>
      <c r="C33" s="38">
        <v>47</v>
      </c>
      <c r="D33" s="38">
        <v>50</v>
      </c>
      <c r="E33" s="39">
        <v>288</v>
      </c>
    </row>
    <row r="34" spans="1:5" ht="12.75" thickBot="1" x14ac:dyDescent="0.2">
      <c r="A34" s="14" t="s">
        <v>61</v>
      </c>
      <c r="B34" s="26">
        <f>SUM(B30:B33)</f>
        <v>2696</v>
      </c>
      <c r="C34" s="27">
        <f>SUM(C30:C33)</f>
        <v>420</v>
      </c>
      <c r="D34" s="27">
        <f>SUM(D30:D33)</f>
        <v>540</v>
      </c>
      <c r="E34" s="28">
        <f>SUM(E30:E33)</f>
        <v>1484</v>
      </c>
    </row>
    <row r="35" spans="1:5" x14ac:dyDescent="0.15">
      <c r="A35" s="12" t="s">
        <v>30</v>
      </c>
      <c r="B35" s="34">
        <v>151</v>
      </c>
      <c r="C35" s="35">
        <v>20</v>
      </c>
      <c r="D35" s="35">
        <v>32</v>
      </c>
      <c r="E35" s="36">
        <v>86</v>
      </c>
    </row>
    <row r="36" spans="1:5" x14ac:dyDescent="0.15">
      <c r="A36" s="13" t="s">
        <v>31</v>
      </c>
      <c r="B36" s="37">
        <v>190</v>
      </c>
      <c r="C36" s="38">
        <v>24</v>
      </c>
      <c r="D36" s="38">
        <v>25</v>
      </c>
      <c r="E36" s="39">
        <v>128</v>
      </c>
    </row>
    <row r="37" spans="1:5" x14ac:dyDescent="0.15">
      <c r="A37" s="13" t="s">
        <v>32</v>
      </c>
      <c r="B37" s="37">
        <v>48</v>
      </c>
      <c r="C37" s="38">
        <v>8</v>
      </c>
      <c r="D37" s="38">
        <v>7</v>
      </c>
      <c r="E37" s="39">
        <v>33</v>
      </c>
    </row>
    <row r="38" spans="1:5" x14ac:dyDescent="0.15">
      <c r="A38" s="13" t="s">
        <v>33</v>
      </c>
      <c r="B38" s="37">
        <v>732</v>
      </c>
      <c r="C38" s="38">
        <v>164</v>
      </c>
      <c r="D38" s="38">
        <v>191</v>
      </c>
      <c r="E38" s="39">
        <v>364</v>
      </c>
    </row>
    <row r="39" spans="1:5" x14ac:dyDescent="0.15">
      <c r="A39" s="13" t="s">
        <v>34</v>
      </c>
      <c r="B39" s="37">
        <v>171</v>
      </c>
      <c r="C39" s="38">
        <v>14</v>
      </c>
      <c r="D39" s="38">
        <v>16</v>
      </c>
      <c r="E39" s="39">
        <v>128</v>
      </c>
    </row>
    <row r="40" spans="1:5" x14ac:dyDescent="0.15">
      <c r="A40" s="13" t="s">
        <v>35</v>
      </c>
      <c r="B40" s="37">
        <v>42</v>
      </c>
      <c r="C40" s="38">
        <v>4</v>
      </c>
      <c r="D40" s="38">
        <v>2</v>
      </c>
      <c r="E40" s="39">
        <v>33</v>
      </c>
    </row>
    <row r="41" spans="1:5" ht="12.75" thickBot="1" x14ac:dyDescent="0.2">
      <c r="A41" s="14" t="s">
        <v>62</v>
      </c>
      <c r="B41" s="26">
        <f>SUM(B35:B40)</f>
        <v>1334</v>
      </c>
      <c r="C41" s="27">
        <f>SUM(C35:C40)</f>
        <v>234</v>
      </c>
      <c r="D41" s="27">
        <f>SUM(D35:D40)</f>
        <v>273</v>
      </c>
      <c r="E41" s="28">
        <f>SUM(E35:E40)</f>
        <v>772</v>
      </c>
    </row>
    <row r="42" spans="1:5" x14ac:dyDescent="0.15">
      <c r="A42" s="12" t="s">
        <v>36</v>
      </c>
      <c r="B42" s="34">
        <v>459</v>
      </c>
      <c r="C42" s="35">
        <v>123</v>
      </c>
      <c r="D42" s="35">
        <v>137</v>
      </c>
      <c r="E42" s="36">
        <v>171</v>
      </c>
    </row>
    <row r="43" spans="1:5" x14ac:dyDescent="0.15">
      <c r="A43" s="13" t="s">
        <v>37</v>
      </c>
      <c r="B43" s="37">
        <v>530</v>
      </c>
      <c r="C43" s="38">
        <v>88</v>
      </c>
      <c r="D43" s="38">
        <v>103</v>
      </c>
      <c r="E43" s="39">
        <v>290</v>
      </c>
    </row>
    <row r="44" spans="1:5" x14ac:dyDescent="0.15">
      <c r="A44" s="13" t="s">
        <v>38</v>
      </c>
      <c r="B44" s="37">
        <v>736</v>
      </c>
      <c r="C44" s="38">
        <v>150</v>
      </c>
      <c r="D44" s="38">
        <v>168</v>
      </c>
      <c r="E44" s="39">
        <v>357</v>
      </c>
    </row>
    <row r="45" spans="1:5" x14ac:dyDescent="0.15">
      <c r="A45" s="13" t="s">
        <v>39</v>
      </c>
      <c r="B45" s="37">
        <v>325</v>
      </c>
      <c r="C45" s="38">
        <v>78</v>
      </c>
      <c r="D45" s="38">
        <v>67</v>
      </c>
      <c r="E45" s="39">
        <v>169</v>
      </c>
    </row>
    <row r="46" spans="1:5" x14ac:dyDescent="0.15">
      <c r="A46" s="13" t="s">
        <v>40</v>
      </c>
      <c r="B46" s="37">
        <v>162</v>
      </c>
      <c r="C46" s="38">
        <v>36</v>
      </c>
      <c r="D46" s="38">
        <v>41</v>
      </c>
      <c r="E46" s="39">
        <v>81</v>
      </c>
    </row>
    <row r="47" spans="1:5" ht="12.75" thickBot="1" x14ac:dyDescent="0.2">
      <c r="A47" s="14" t="s">
        <v>63</v>
      </c>
      <c r="B47" s="26">
        <f>SUM(B42:B46)</f>
        <v>2212</v>
      </c>
      <c r="C47" s="27">
        <f>SUM(C42:C46)</f>
        <v>475</v>
      </c>
      <c r="D47" s="27">
        <f>SUM(D42:D46)</f>
        <v>516</v>
      </c>
      <c r="E47" s="28">
        <f>SUM(E42:E46)</f>
        <v>1068</v>
      </c>
    </row>
    <row r="48" spans="1:5" x14ac:dyDescent="0.15">
      <c r="A48" s="12" t="s">
        <v>41</v>
      </c>
      <c r="B48" s="34">
        <v>130</v>
      </c>
      <c r="C48" s="35">
        <v>12</v>
      </c>
      <c r="D48" s="35">
        <v>16</v>
      </c>
      <c r="E48" s="36">
        <v>96</v>
      </c>
    </row>
    <row r="49" spans="1:5" x14ac:dyDescent="0.15">
      <c r="A49" s="13" t="s">
        <v>42</v>
      </c>
      <c r="B49" s="37">
        <v>301</v>
      </c>
      <c r="C49" s="38">
        <v>18</v>
      </c>
      <c r="D49" s="38">
        <v>23</v>
      </c>
      <c r="E49" s="39">
        <v>246</v>
      </c>
    </row>
    <row r="50" spans="1:5" x14ac:dyDescent="0.15">
      <c r="A50" s="13" t="s">
        <v>43</v>
      </c>
      <c r="B50" s="37">
        <v>255</v>
      </c>
      <c r="C50" s="38">
        <v>58</v>
      </c>
      <c r="D50" s="38">
        <v>62</v>
      </c>
      <c r="E50" s="39">
        <v>133</v>
      </c>
    </row>
    <row r="51" spans="1:5" x14ac:dyDescent="0.15">
      <c r="A51" s="13" t="s">
        <v>44</v>
      </c>
      <c r="B51" s="37">
        <v>111</v>
      </c>
      <c r="C51" s="38">
        <v>25</v>
      </c>
      <c r="D51" s="38">
        <v>25</v>
      </c>
      <c r="E51" s="39">
        <v>55</v>
      </c>
    </row>
    <row r="52" spans="1:5" ht="12.75" thickBot="1" x14ac:dyDescent="0.2">
      <c r="A52" s="14" t="s">
        <v>64</v>
      </c>
      <c r="B52" s="26">
        <f>SUM(B48:B51)</f>
        <v>797</v>
      </c>
      <c r="C52" s="27">
        <f>SUM(C48:C51)</f>
        <v>113</v>
      </c>
      <c r="D52" s="27">
        <f>SUM(D48:D51)</f>
        <v>126</v>
      </c>
      <c r="E52" s="28">
        <f>SUM(E48:E51)</f>
        <v>530</v>
      </c>
    </row>
    <row r="53" spans="1:5" x14ac:dyDescent="0.15">
      <c r="A53" s="12" t="s">
        <v>45</v>
      </c>
      <c r="B53" s="34">
        <v>580</v>
      </c>
      <c r="C53" s="35">
        <v>101</v>
      </c>
      <c r="D53" s="35">
        <v>130</v>
      </c>
      <c r="E53" s="36">
        <v>279</v>
      </c>
    </row>
    <row r="54" spans="1:5" x14ac:dyDescent="0.15">
      <c r="A54" s="13" t="s">
        <v>46</v>
      </c>
      <c r="B54" s="37">
        <v>146</v>
      </c>
      <c r="C54" s="38">
        <v>20</v>
      </c>
      <c r="D54" s="38">
        <v>30</v>
      </c>
      <c r="E54" s="39">
        <v>81</v>
      </c>
    </row>
    <row r="55" spans="1:5" x14ac:dyDescent="0.15">
      <c r="A55" s="13" t="s">
        <v>47</v>
      </c>
      <c r="B55" s="37">
        <v>305</v>
      </c>
      <c r="C55" s="38">
        <v>35</v>
      </c>
      <c r="D55" s="38">
        <v>33</v>
      </c>
      <c r="E55" s="39">
        <v>227</v>
      </c>
    </row>
    <row r="56" spans="1:5" x14ac:dyDescent="0.15">
      <c r="A56" s="13" t="s">
        <v>48</v>
      </c>
      <c r="B56" s="37">
        <v>1525</v>
      </c>
      <c r="C56" s="38">
        <v>321</v>
      </c>
      <c r="D56" s="38">
        <v>358</v>
      </c>
      <c r="E56" s="39">
        <v>759</v>
      </c>
    </row>
    <row r="57" spans="1:5" x14ac:dyDescent="0.15">
      <c r="A57" s="13" t="s">
        <v>49</v>
      </c>
      <c r="B57" s="37">
        <v>381</v>
      </c>
      <c r="C57" s="38">
        <v>90</v>
      </c>
      <c r="D57" s="38">
        <v>82</v>
      </c>
      <c r="E57" s="39">
        <v>134</v>
      </c>
    </row>
    <row r="58" spans="1:5" x14ac:dyDescent="0.15">
      <c r="A58" s="13" t="s">
        <v>50</v>
      </c>
      <c r="B58" s="37">
        <v>646</v>
      </c>
      <c r="C58" s="38">
        <v>92</v>
      </c>
      <c r="D58" s="38">
        <v>144</v>
      </c>
      <c r="E58" s="39">
        <v>329</v>
      </c>
    </row>
    <row r="59" spans="1:5" x14ac:dyDescent="0.15">
      <c r="A59" s="13" t="s">
        <v>51</v>
      </c>
      <c r="B59" s="40">
        <v>722</v>
      </c>
      <c r="C59" s="41">
        <v>143</v>
      </c>
      <c r="D59" s="41">
        <v>158</v>
      </c>
      <c r="E59" s="42">
        <v>386</v>
      </c>
    </row>
    <row r="60" spans="1:5" ht="12.75" thickBot="1" x14ac:dyDescent="0.2">
      <c r="A60" s="14" t="s">
        <v>65</v>
      </c>
      <c r="B60" s="26">
        <f>SUM(B53:B59)</f>
        <v>4305</v>
      </c>
      <c r="C60" s="27">
        <f>SUM(C53:C59)</f>
        <v>802</v>
      </c>
      <c r="D60" s="27">
        <f>SUM(D53:D59)</f>
        <v>935</v>
      </c>
      <c r="E60" s="28">
        <f>SUM(E53:E59)</f>
        <v>2195</v>
      </c>
    </row>
    <row r="61" spans="1:5" ht="12.75" thickBot="1" x14ac:dyDescent="0.2">
      <c r="A61" s="15" t="s">
        <v>52</v>
      </c>
      <c r="B61" s="43">
        <v>159</v>
      </c>
      <c r="C61" s="44">
        <v>27</v>
      </c>
      <c r="D61" s="44">
        <v>8</v>
      </c>
      <c r="E61" s="45">
        <v>122</v>
      </c>
    </row>
    <row r="62" spans="1:5" ht="13.5" thickTop="1" thickBot="1" x14ac:dyDescent="0.2">
      <c r="A62" s="16" t="s">
        <v>66</v>
      </c>
      <c r="B62" s="17">
        <f>B5+B14+B24+B29+B34+B41+B47+B52+B60+B61</f>
        <v>58638</v>
      </c>
      <c r="C62" s="21">
        <f>C5+C14+C24+C29+C34+C41+C47+C52+C60+C61</f>
        <v>16736</v>
      </c>
      <c r="D62" s="21">
        <f>D5+D14+D24+D29+D34+D41+D47+D52+D60+D61</f>
        <v>18591</v>
      </c>
      <c r="E62" s="22">
        <f>E5+E14+E24+E29+E34+E41+E47+E52+E60+E61</f>
        <v>21063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G21" sqref="G21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89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90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33040</v>
      </c>
      <c r="C5" s="32">
        <v>11805</v>
      </c>
      <c r="D5" s="32">
        <v>12997</v>
      </c>
      <c r="E5" s="33">
        <v>7652</v>
      </c>
    </row>
    <row r="6" spans="1:9" ht="13.5" thickTop="1" thickBot="1" x14ac:dyDescent="0.2">
      <c r="A6" s="10" t="s">
        <v>57</v>
      </c>
      <c r="B6" s="18">
        <f>SUM(B62,-B5)</f>
        <v>25612</v>
      </c>
      <c r="C6" s="19">
        <f>SUM(C62,-C5)</f>
        <v>5054</v>
      </c>
      <c r="D6" s="19">
        <f>SUM(D62,-D5)</f>
        <v>5476</v>
      </c>
      <c r="E6" s="20">
        <f>SUM(E62,-E5)</f>
        <v>13244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6.5499589036200553E-2</v>
      </c>
    </row>
    <row r="8" spans="1:9" x14ac:dyDescent="0.15">
      <c r="A8" s="12" t="s">
        <v>2</v>
      </c>
      <c r="B8" s="47">
        <v>467</v>
      </c>
      <c r="C8" s="35">
        <v>113</v>
      </c>
      <c r="D8" s="35">
        <v>108</v>
      </c>
      <c r="E8" s="36">
        <v>228</v>
      </c>
      <c r="G8" s="1" t="s">
        <v>6</v>
      </c>
      <c r="H8" s="6">
        <f>H11/H12</f>
        <v>2.062971268270021E-2</v>
      </c>
    </row>
    <row r="9" spans="1:9" x14ac:dyDescent="0.15">
      <c r="A9" s="13" t="s">
        <v>3</v>
      </c>
      <c r="B9" s="48">
        <v>1770</v>
      </c>
      <c r="C9" s="38">
        <v>505</v>
      </c>
      <c r="D9" s="38">
        <v>503</v>
      </c>
      <c r="E9" s="39">
        <v>686</v>
      </c>
    </row>
    <row r="10" spans="1:9" x14ac:dyDescent="0.15">
      <c r="A10" s="13" t="s">
        <v>5</v>
      </c>
      <c r="B10" s="48">
        <v>864</v>
      </c>
      <c r="C10" s="38">
        <v>198</v>
      </c>
      <c r="D10" s="38">
        <v>200</v>
      </c>
      <c r="E10" s="39">
        <v>348</v>
      </c>
      <c r="G10" s="1" t="s">
        <v>9</v>
      </c>
      <c r="H10" s="7">
        <f>B62</f>
        <v>58652</v>
      </c>
      <c r="I10" s="1" t="s">
        <v>10</v>
      </c>
    </row>
    <row r="11" spans="1:9" x14ac:dyDescent="0.15">
      <c r="A11" s="13" t="s">
        <v>7</v>
      </c>
      <c r="B11" s="48">
        <v>214</v>
      </c>
      <c r="C11" s="38">
        <v>52</v>
      </c>
      <c r="D11" s="38">
        <v>31</v>
      </c>
      <c r="E11" s="39">
        <v>113</v>
      </c>
      <c r="G11" s="1" t="s">
        <v>12</v>
      </c>
      <c r="H11" s="7">
        <f>D62</f>
        <v>18473</v>
      </c>
      <c r="I11" s="1" t="s">
        <v>10</v>
      </c>
    </row>
    <row r="12" spans="1:9" x14ac:dyDescent="0.15">
      <c r="A12" s="13" t="s">
        <v>8</v>
      </c>
      <c r="B12" s="48">
        <v>522</v>
      </c>
      <c r="C12" s="38">
        <v>67</v>
      </c>
      <c r="D12" s="38">
        <v>80</v>
      </c>
      <c r="E12" s="39">
        <v>356</v>
      </c>
      <c r="G12" s="1" t="s">
        <v>91</v>
      </c>
      <c r="H12" s="49">
        <v>895456</v>
      </c>
      <c r="I12" s="1" t="s">
        <v>10</v>
      </c>
    </row>
    <row r="13" spans="1:9" x14ac:dyDescent="0.15">
      <c r="A13" s="13" t="s">
        <v>11</v>
      </c>
      <c r="B13" s="48">
        <v>534</v>
      </c>
      <c r="C13" s="38">
        <v>109</v>
      </c>
      <c r="D13" s="38">
        <v>96</v>
      </c>
      <c r="E13" s="39">
        <v>293</v>
      </c>
    </row>
    <row r="14" spans="1:9" ht="12.75" thickBot="1" x14ac:dyDescent="0.2">
      <c r="A14" s="14" t="s">
        <v>58</v>
      </c>
      <c r="B14" s="26">
        <f>SUM(B8:B13)</f>
        <v>4371</v>
      </c>
      <c r="C14" s="27">
        <f>SUM(C8:C13)</f>
        <v>1044</v>
      </c>
      <c r="D14" s="27">
        <f>SUM(D8:D13)</f>
        <v>1018</v>
      </c>
      <c r="E14" s="28">
        <f>SUM(E8:E13)</f>
        <v>2024</v>
      </c>
    </row>
    <row r="15" spans="1:9" x14ac:dyDescent="0.15">
      <c r="A15" s="12" t="s">
        <v>13</v>
      </c>
      <c r="B15" s="34">
        <v>1452</v>
      </c>
      <c r="C15" s="35">
        <v>312</v>
      </c>
      <c r="D15" s="35">
        <v>240</v>
      </c>
      <c r="E15" s="36">
        <v>749</v>
      </c>
    </row>
    <row r="16" spans="1:9" x14ac:dyDescent="0.15">
      <c r="A16" s="13" t="s">
        <v>14</v>
      </c>
      <c r="B16" s="37">
        <v>2642</v>
      </c>
      <c r="C16" s="38">
        <v>577</v>
      </c>
      <c r="D16" s="38">
        <v>595</v>
      </c>
      <c r="E16" s="39">
        <v>1274</v>
      </c>
    </row>
    <row r="17" spans="1:5" x14ac:dyDescent="0.15">
      <c r="A17" s="13" t="s">
        <v>15</v>
      </c>
      <c r="B17" s="37">
        <v>1629</v>
      </c>
      <c r="C17" s="38">
        <v>376</v>
      </c>
      <c r="D17" s="38">
        <v>465</v>
      </c>
      <c r="E17" s="39">
        <v>692</v>
      </c>
    </row>
    <row r="18" spans="1:5" x14ac:dyDescent="0.15">
      <c r="A18" s="13" t="s">
        <v>16</v>
      </c>
      <c r="B18" s="37">
        <v>389</v>
      </c>
      <c r="C18" s="38">
        <v>54</v>
      </c>
      <c r="D18" s="38">
        <v>66</v>
      </c>
      <c r="E18" s="39">
        <v>255</v>
      </c>
    </row>
    <row r="19" spans="1:5" x14ac:dyDescent="0.15">
      <c r="A19" s="13" t="s">
        <v>17</v>
      </c>
      <c r="B19" s="37">
        <v>1682</v>
      </c>
      <c r="C19" s="38">
        <v>318</v>
      </c>
      <c r="D19" s="38">
        <v>333</v>
      </c>
      <c r="E19" s="39">
        <v>951</v>
      </c>
    </row>
    <row r="20" spans="1:5" x14ac:dyDescent="0.15">
      <c r="A20" s="13" t="s">
        <v>18</v>
      </c>
      <c r="B20" s="37">
        <v>79</v>
      </c>
      <c r="C20" s="38">
        <v>13</v>
      </c>
      <c r="D20" s="38">
        <v>17</v>
      </c>
      <c r="E20" s="39">
        <v>49</v>
      </c>
    </row>
    <row r="21" spans="1:5" x14ac:dyDescent="0.15">
      <c r="A21" s="13" t="s">
        <v>19</v>
      </c>
      <c r="B21" s="37">
        <v>264</v>
      </c>
      <c r="C21" s="38">
        <v>53</v>
      </c>
      <c r="D21" s="38">
        <v>45</v>
      </c>
      <c r="E21" s="39">
        <v>158</v>
      </c>
    </row>
    <row r="22" spans="1:5" x14ac:dyDescent="0.15">
      <c r="A22" s="13" t="s">
        <v>24</v>
      </c>
      <c r="B22" s="37">
        <v>120</v>
      </c>
      <c r="C22" s="38">
        <v>34</v>
      </c>
      <c r="D22" s="38">
        <v>28</v>
      </c>
      <c r="E22" s="39">
        <v>50</v>
      </c>
    </row>
    <row r="23" spans="1:5" x14ac:dyDescent="0.15">
      <c r="A23" s="13" t="s">
        <v>27</v>
      </c>
      <c r="B23" s="37">
        <v>570</v>
      </c>
      <c r="C23" s="38">
        <v>123</v>
      </c>
      <c r="D23" s="38">
        <v>84</v>
      </c>
      <c r="E23" s="39">
        <v>336</v>
      </c>
    </row>
    <row r="24" spans="1:5" ht="12.75" thickBot="1" x14ac:dyDescent="0.2">
      <c r="A24" s="14" t="s">
        <v>59</v>
      </c>
      <c r="B24" s="26">
        <f>SUM(B15:B23)</f>
        <v>8827</v>
      </c>
      <c r="C24" s="27">
        <f>SUM(C15:C23)</f>
        <v>1860</v>
      </c>
      <c r="D24" s="27">
        <f>SUM(D15:D23)</f>
        <v>1873</v>
      </c>
      <c r="E24" s="28">
        <f>SUM(E15:E23)</f>
        <v>4514</v>
      </c>
    </row>
    <row r="25" spans="1:5" x14ac:dyDescent="0.15">
      <c r="A25" s="12" t="s">
        <v>20</v>
      </c>
      <c r="B25" s="34">
        <v>413</v>
      </c>
      <c r="C25" s="35">
        <v>72</v>
      </c>
      <c r="D25" s="35">
        <v>79</v>
      </c>
      <c r="E25" s="36">
        <v>249</v>
      </c>
    </row>
    <row r="26" spans="1:5" x14ac:dyDescent="0.15">
      <c r="A26" s="13" t="s">
        <v>21</v>
      </c>
      <c r="B26" s="37">
        <v>101</v>
      </c>
      <c r="C26" s="38">
        <v>17</v>
      </c>
      <c r="D26" s="38">
        <v>14</v>
      </c>
      <c r="E26" s="39">
        <v>65</v>
      </c>
    </row>
    <row r="27" spans="1:5" x14ac:dyDescent="0.15">
      <c r="A27" s="13" t="s">
        <v>22</v>
      </c>
      <c r="B27" s="37">
        <v>163</v>
      </c>
      <c r="C27" s="38">
        <v>19</v>
      </c>
      <c r="D27" s="38">
        <v>29</v>
      </c>
      <c r="E27" s="39">
        <v>86</v>
      </c>
    </row>
    <row r="28" spans="1:5" x14ac:dyDescent="0.15">
      <c r="A28" s="13" t="s">
        <v>23</v>
      </c>
      <c r="B28" s="37">
        <v>55</v>
      </c>
      <c r="C28" s="38">
        <v>14</v>
      </c>
      <c r="D28" s="38">
        <v>12</v>
      </c>
      <c r="E28" s="39">
        <v>19</v>
      </c>
    </row>
    <row r="29" spans="1:5" ht="12.75" thickBot="1" x14ac:dyDescent="0.2">
      <c r="A29" s="14" t="s">
        <v>60</v>
      </c>
      <c r="B29" s="26">
        <f>SUM(B25:B28)</f>
        <v>732</v>
      </c>
      <c r="C29" s="27">
        <f>SUM(C25:C28)</f>
        <v>122</v>
      </c>
      <c r="D29" s="27">
        <f>SUM(D25:D28)</f>
        <v>134</v>
      </c>
      <c r="E29" s="28">
        <f>SUM(E25:E28)</f>
        <v>419</v>
      </c>
    </row>
    <row r="30" spans="1:5" x14ac:dyDescent="0.15">
      <c r="A30" s="12" t="s">
        <v>25</v>
      </c>
      <c r="B30" s="34">
        <v>627</v>
      </c>
      <c r="C30" s="35">
        <v>128</v>
      </c>
      <c r="D30" s="35">
        <v>133</v>
      </c>
      <c r="E30" s="36">
        <v>319</v>
      </c>
    </row>
    <row r="31" spans="1:5" x14ac:dyDescent="0.15">
      <c r="A31" s="13" t="s">
        <v>26</v>
      </c>
      <c r="B31" s="37">
        <v>298</v>
      </c>
      <c r="C31" s="38">
        <v>39</v>
      </c>
      <c r="D31" s="38">
        <v>75</v>
      </c>
      <c r="E31" s="39">
        <v>143</v>
      </c>
    </row>
    <row r="32" spans="1:5" x14ac:dyDescent="0.15">
      <c r="A32" s="13" t="s">
        <v>28</v>
      </c>
      <c r="B32" s="37">
        <v>1403</v>
      </c>
      <c r="C32" s="38">
        <v>163</v>
      </c>
      <c r="D32" s="38">
        <v>298</v>
      </c>
      <c r="E32" s="39">
        <v>792</v>
      </c>
    </row>
    <row r="33" spans="1:5" x14ac:dyDescent="0.15">
      <c r="A33" s="13" t="s">
        <v>29</v>
      </c>
      <c r="B33" s="37">
        <v>450</v>
      </c>
      <c r="C33" s="38">
        <v>44</v>
      </c>
      <c r="D33" s="38">
        <v>58</v>
      </c>
      <c r="E33" s="39">
        <v>308</v>
      </c>
    </row>
    <row r="34" spans="1:5" ht="12.75" thickBot="1" x14ac:dyDescent="0.2">
      <c r="A34" s="14" t="s">
        <v>61</v>
      </c>
      <c r="B34" s="26">
        <f>SUM(B30:B33)</f>
        <v>2778</v>
      </c>
      <c r="C34" s="27">
        <f>SUM(C30:C33)</f>
        <v>374</v>
      </c>
      <c r="D34" s="27">
        <f>SUM(D30:D33)</f>
        <v>564</v>
      </c>
      <c r="E34" s="28">
        <f>SUM(E30:E33)</f>
        <v>1562</v>
      </c>
    </row>
    <row r="35" spans="1:5" x14ac:dyDescent="0.15">
      <c r="A35" s="12" t="s">
        <v>30</v>
      </c>
      <c r="B35" s="34">
        <v>158</v>
      </c>
      <c r="C35" s="35">
        <v>14</v>
      </c>
      <c r="D35" s="35">
        <v>42</v>
      </c>
      <c r="E35" s="36">
        <v>88</v>
      </c>
    </row>
    <row r="36" spans="1:5" x14ac:dyDescent="0.15">
      <c r="A36" s="13" t="s">
        <v>31</v>
      </c>
      <c r="B36" s="37">
        <v>198</v>
      </c>
      <c r="C36" s="38">
        <v>39</v>
      </c>
      <c r="D36" s="38">
        <v>35</v>
      </c>
      <c r="E36" s="39">
        <v>116</v>
      </c>
    </row>
    <row r="37" spans="1:5" x14ac:dyDescent="0.15">
      <c r="A37" s="13" t="s">
        <v>32</v>
      </c>
      <c r="B37" s="37">
        <v>42</v>
      </c>
      <c r="C37" s="38">
        <v>6</v>
      </c>
      <c r="D37" s="38">
        <v>12</v>
      </c>
      <c r="E37" s="39">
        <v>24</v>
      </c>
    </row>
    <row r="38" spans="1:5" x14ac:dyDescent="0.15">
      <c r="A38" s="13" t="s">
        <v>33</v>
      </c>
      <c r="B38" s="37">
        <v>791</v>
      </c>
      <c r="C38" s="38">
        <v>186</v>
      </c>
      <c r="D38" s="38">
        <v>221</v>
      </c>
      <c r="E38" s="39">
        <v>371</v>
      </c>
    </row>
    <row r="39" spans="1:5" x14ac:dyDescent="0.15">
      <c r="A39" s="13" t="s">
        <v>34</v>
      </c>
      <c r="B39" s="37">
        <v>195</v>
      </c>
      <c r="C39" s="38">
        <v>11</v>
      </c>
      <c r="D39" s="38">
        <v>10</v>
      </c>
      <c r="E39" s="39">
        <v>158</v>
      </c>
    </row>
    <row r="40" spans="1:5" x14ac:dyDescent="0.15">
      <c r="A40" s="13" t="s">
        <v>35</v>
      </c>
      <c r="B40" s="37">
        <v>37</v>
      </c>
      <c r="C40" s="38">
        <v>1</v>
      </c>
      <c r="D40" s="38">
        <v>2</v>
      </c>
      <c r="E40" s="39">
        <v>33</v>
      </c>
    </row>
    <row r="41" spans="1:5" ht="12.75" thickBot="1" x14ac:dyDescent="0.2">
      <c r="A41" s="14" t="s">
        <v>62</v>
      </c>
      <c r="B41" s="26">
        <f>SUM(B35:B40)</f>
        <v>1421</v>
      </c>
      <c r="C41" s="27">
        <f>SUM(C35:C40)</f>
        <v>257</v>
      </c>
      <c r="D41" s="27">
        <f>SUM(D35:D40)</f>
        <v>322</v>
      </c>
      <c r="E41" s="28">
        <f>SUM(E35:E40)</f>
        <v>790</v>
      </c>
    </row>
    <row r="42" spans="1:5" x14ac:dyDescent="0.15">
      <c r="A42" s="12" t="s">
        <v>36</v>
      </c>
      <c r="B42" s="34">
        <v>450</v>
      </c>
      <c r="C42" s="35">
        <v>120</v>
      </c>
      <c r="D42" s="35">
        <v>132</v>
      </c>
      <c r="E42" s="36">
        <v>156</v>
      </c>
    </row>
    <row r="43" spans="1:5" x14ac:dyDescent="0.15">
      <c r="A43" s="13" t="s">
        <v>37</v>
      </c>
      <c r="B43" s="37">
        <v>519</v>
      </c>
      <c r="C43" s="38">
        <v>91</v>
      </c>
      <c r="D43" s="38">
        <v>100</v>
      </c>
      <c r="E43" s="39">
        <v>283</v>
      </c>
    </row>
    <row r="44" spans="1:5" x14ac:dyDescent="0.15">
      <c r="A44" s="13" t="s">
        <v>38</v>
      </c>
      <c r="B44" s="37">
        <v>754</v>
      </c>
      <c r="C44" s="38">
        <v>160</v>
      </c>
      <c r="D44" s="38">
        <v>179</v>
      </c>
      <c r="E44" s="39">
        <v>347</v>
      </c>
    </row>
    <row r="45" spans="1:5" x14ac:dyDescent="0.15">
      <c r="A45" s="13" t="s">
        <v>39</v>
      </c>
      <c r="B45" s="37">
        <v>297</v>
      </c>
      <c r="C45" s="38">
        <v>56</v>
      </c>
      <c r="D45" s="38">
        <v>57</v>
      </c>
      <c r="E45" s="39">
        <v>168</v>
      </c>
    </row>
    <row r="46" spans="1:5" x14ac:dyDescent="0.15">
      <c r="A46" s="13" t="s">
        <v>40</v>
      </c>
      <c r="B46" s="37">
        <v>133</v>
      </c>
      <c r="C46" s="38">
        <v>20</v>
      </c>
      <c r="D46" s="38">
        <v>36</v>
      </c>
      <c r="E46" s="39">
        <v>70</v>
      </c>
    </row>
    <row r="47" spans="1:5" ht="12.75" thickBot="1" x14ac:dyDescent="0.2">
      <c r="A47" s="14" t="s">
        <v>63</v>
      </c>
      <c r="B47" s="26">
        <f>SUM(B42:B46)</f>
        <v>2153</v>
      </c>
      <c r="C47" s="27">
        <f>SUM(C42:C46)</f>
        <v>447</v>
      </c>
      <c r="D47" s="27">
        <f>SUM(D42:D46)</f>
        <v>504</v>
      </c>
      <c r="E47" s="28">
        <f>SUM(E42:E46)</f>
        <v>1024</v>
      </c>
    </row>
    <row r="48" spans="1:5" x14ac:dyDescent="0.15">
      <c r="A48" s="12" t="s">
        <v>41</v>
      </c>
      <c r="B48" s="34">
        <v>140</v>
      </c>
      <c r="C48" s="35">
        <v>18</v>
      </c>
      <c r="D48" s="35">
        <v>18</v>
      </c>
      <c r="E48" s="36">
        <v>95</v>
      </c>
    </row>
    <row r="49" spans="1:5" x14ac:dyDescent="0.15">
      <c r="A49" s="13" t="s">
        <v>42</v>
      </c>
      <c r="B49" s="37">
        <v>311</v>
      </c>
      <c r="C49" s="38">
        <v>19</v>
      </c>
      <c r="D49" s="38">
        <v>28</v>
      </c>
      <c r="E49" s="39">
        <v>258</v>
      </c>
    </row>
    <row r="50" spans="1:5" x14ac:dyDescent="0.15">
      <c r="A50" s="13" t="s">
        <v>43</v>
      </c>
      <c r="B50" s="37">
        <v>248</v>
      </c>
      <c r="C50" s="38">
        <v>64</v>
      </c>
      <c r="D50" s="38">
        <v>59</v>
      </c>
      <c r="E50" s="39">
        <v>118</v>
      </c>
    </row>
    <row r="51" spans="1:5" x14ac:dyDescent="0.15">
      <c r="A51" s="13" t="s">
        <v>44</v>
      </c>
      <c r="B51" s="37">
        <v>130</v>
      </c>
      <c r="C51" s="38">
        <v>26</v>
      </c>
      <c r="D51" s="38">
        <v>28</v>
      </c>
      <c r="E51" s="39">
        <v>69</v>
      </c>
    </row>
    <row r="52" spans="1:5" ht="12.75" thickBot="1" x14ac:dyDescent="0.2">
      <c r="A52" s="14" t="s">
        <v>64</v>
      </c>
      <c r="B52" s="26">
        <f>SUM(B48:B51)</f>
        <v>829</v>
      </c>
      <c r="C52" s="27">
        <f>SUM(C48:C51)</f>
        <v>127</v>
      </c>
      <c r="D52" s="27">
        <f>SUM(D48:D51)</f>
        <v>133</v>
      </c>
      <c r="E52" s="28">
        <f>SUM(E48:E51)</f>
        <v>540</v>
      </c>
    </row>
    <row r="53" spans="1:5" x14ac:dyDescent="0.15">
      <c r="A53" s="12" t="s">
        <v>45</v>
      </c>
      <c r="B53" s="34">
        <v>592</v>
      </c>
      <c r="C53" s="35">
        <v>125</v>
      </c>
      <c r="D53" s="35">
        <v>118</v>
      </c>
      <c r="E53" s="36">
        <v>280</v>
      </c>
    </row>
    <row r="54" spans="1:5" x14ac:dyDescent="0.15">
      <c r="A54" s="13" t="s">
        <v>46</v>
      </c>
      <c r="B54" s="37">
        <v>126</v>
      </c>
      <c r="C54" s="38">
        <v>16</v>
      </c>
      <c r="D54" s="38">
        <v>26</v>
      </c>
      <c r="E54" s="39">
        <v>78</v>
      </c>
    </row>
    <row r="55" spans="1:5" x14ac:dyDescent="0.15">
      <c r="A55" s="13" t="s">
        <v>47</v>
      </c>
      <c r="B55" s="37">
        <v>330</v>
      </c>
      <c r="C55" s="38">
        <v>46</v>
      </c>
      <c r="D55" s="38">
        <v>40</v>
      </c>
      <c r="E55" s="39">
        <v>234</v>
      </c>
    </row>
    <row r="56" spans="1:5" x14ac:dyDescent="0.15">
      <c r="A56" s="13" t="s">
        <v>48</v>
      </c>
      <c r="B56" s="37">
        <v>1572</v>
      </c>
      <c r="C56" s="38">
        <v>297</v>
      </c>
      <c r="D56" s="38">
        <v>332</v>
      </c>
      <c r="E56" s="39">
        <v>825</v>
      </c>
    </row>
    <row r="57" spans="1:5" x14ac:dyDescent="0.15">
      <c r="A57" s="13" t="s">
        <v>49</v>
      </c>
      <c r="B57" s="37">
        <v>339</v>
      </c>
      <c r="C57" s="38">
        <v>69</v>
      </c>
      <c r="D57" s="38">
        <v>72</v>
      </c>
      <c r="E57" s="39">
        <v>141</v>
      </c>
    </row>
    <row r="58" spans="1:5" x14ac:dyDescent="0.15">
      <c r="A58" s="13" t="s">
        <v>50</v>
      </c>
      <c r="B58" s="37">
        <v>650</v>
      </c>
      <c r="C58" s="38">
        <v>100</v>
      </c>
      <c r="D58" s="38">
        <v>165</v>
      </c>
      <c r="E58" s="39">
        <v>335</v>
      </c>
    </row>
    <row r="59" spans="1:5" x14ac:dyDescent="0.15">
      <c r="A59" s="13" t="s">
        <v>51</v>
      </c>
      <c r="B59" s="40">
        <v>725</v>
      </c>
      <c r="C59" s="41">
        <v>146</v>
      </c>
      <c r="D59" s="41">
        <v>165</v>
      </c>
      <c r="E59" s="42">
        <v>349</v>
      </c>
    </row>
    <row r="60" spans="1:5" ht="12.75" thickBot="1" x14ac:dyDescent="0.2">
      <c r="A60" s="14" t="s">
        <v>65</v>
      </c>
      <c r="B60" s="26">
        <f>SUM(B53:B59)</f>
        <v>4334</v>
      </c>
      <c r="C60" s="27">
        <f>SUM(C53:C59)</f>
        <v>799</v>
      </c>
      <c r="D60" s="27">
        <f>SUM(D53:D59)</f>
        <v>918</v>
      </c>
      <c r="E60" s="28">
        <f>SUM(E53:E59)</f>
        <v>2242</v>
      </c>
    </row>
    <row r="61" spans="1:5" ht="12.75" thickBot="1" x14ac:dyDescent="0.2">
      <c r="A61" s="15" t="s">
        <v>52</v>
      </c>
      <c r="B61" s="43">
        <v>167</v>
      </c>
      <c r="C61" s="44">
        <v>24</v>
      </c>
      <c r="D61" s="44">
        <v>10</v>
      </c>
      <c r="E61" s="45">
        <v>129</v>
      </c>
    </row>
    <row r="62" spans="1:5" ht="13.5" thickTop="1" thickBot="1" x14ac:dyDescent="0.2">
      <c r="A62" s="16" t="s">
        <v>66</v>
      </c>
      <c r="B62" s="17">
        <f>B5+B14+B24+B29+B34+B41+B47+B52+B60+B61</f>
        <v>58652</v>
      </c>
      <c r="C62" s="21">
        <f>C5+C14+C24+C29+C34+C41+C47+C52+C60+C61</f>
        <v>16859</v>
      </c>
      <c r="D62" s="21">
        <f>D5+D14+D24+D29+D34+D41+D47+D52+D60+D61</f>
        <v>18473</v>
      </c>
      <c r="E62" s="22">
        <f>E5+E14+E24+E29+E34+E41+E47+E52+E60+E61</f>
        <v>20896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G30" sqref="G30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92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93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34271</v>
      </c>
      <c r="C5" s="32">
        <v>12206</v>
      </c>
      <c r="D5" s="32">
        <v>13686</v>
      </c>
      <c r="E5" s="33">
        <v>7834</v>
      </c>
    </row>
    <row r="6" spans="1:9" ht="13.5" thickTop="1" thickBot="1" x14ac:dyDescent="0.2">
      <c r="A6" s="10" t="s">
        <v>57</v>
      </c>
      <c r="B6" s="18">
        <f>SUM(B62,-B5)</f>
        <v>27044</v>
      </c>
      <c r="C6" s="19">
        <f>SUM(C62,-C5)</f>
        <v>5217</v>
      </c>
      <c r="D6" s="19">
        <f>SUM(D62,-D5)</f>
        <v>5953</v>
      </c>
      <c r="E6" s="20">
        <f>SUM(E62,-E5)</f>
        <v>13916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6.8462712581663407E-2</v>
      </c>
    </row>
    <row r="8" spans="1:9" x14ac:dyDescent="0.15">
      <c r="A8" s="12" t="s">
        <v>2</v>
      </c>
      <c r="B8" s="47">
        <v>478</v>
      </c>
      <c r="C8" s="35">
        <v>121</v>
      </c>
      <c r="D8" s="35">
        <v>120</v>
      </c>
      <c r="E8" s="36">
        <v>220</v>
      </c>
      <c r="G8" s="1" t="s">
        <v>6</v>
      </c>
      <c r="H8" s="6">
        <f>H11/H12</f>
        <v>2.19283896663343E-2</v>
      </c>
    </row>
    <row r="9" spans="1:9" x14ac:dyDescent="0.15">
      <c r="A9" s="13" t="s">
        <v>3</v>
      </c>
      <c r="B9" s="48">
        <v>1895</v>
      </c>
      <c r="C9" s="38">
        <v>547</v>
      </c>
      <c r="D9" s="38">
        <v>610</v>
      </c>
      <c r="E9" s="39">
        <v>648</v>
      </c>
    </row>
    <row r="10" spans="1:9" x14ac:dyDescent="0.15">
      <c r="A10" s="13" t="s">
        <v>5</v>
      </c>
      <c r="B10" s="48">
        <v>994</v>
      </c>
      <c r="C10" s="38">
        <v>197</v>
      </c>
      <c r="D10" s="38">
        <v>211</v>
      </c>
      <c r="E10" s="39">
        <v>463</v>
      </c>
      <c r="G10" s="1" t="s">
        <v>9</v>
      </c>
      <c r="H10" s="7">
        <f>B62</f>
        <v>61315</v>
      </c>
      <c r="I10" s="1" t="s">
        <v>10</v>
      </c>
    </row>
    <row r="11" spans="1:9" x14ac:dyDescent="0.15">
      <c r="A11" s="13" t="s">
        <v>7</v>
      </c>
      <c r="B11" s="48">
        <v>225</v>
      </c>
      <c r="C11" s="38">
        <v>45</v>
      </c>
      <c r="D11" s="38">
        <v>39</v>
      </c>
      <c r="E11" s="39">
        <v>121</v>
      </c>
      <c r="G11" s="1" t="s">
        <v>12</v>
      </c>
      <c r="H11" s="7">
        <f>D62</f>
        <v>19639</v>
      </c>
      <c r="I11" s="1" t="s">
        <v>10</v>
      </c>
    </row>
    <row r="12" spans="1:9" x14ac:dyDescent="0.15">
      <c r="A12" s="13" t="s">
        <v>8</v>
      </c>
      <c r="B12" s="48">
        <v>502</v>
      </c>
      <c r="C12" s="38">
        <v>70</v>
      </c>
      <c r="D12" s="38">
        <v>73</v>
      </c>
      <c r="E12" s="39">
        <v>343</v>
      </c>
      <c r="G12" s="1" t="s">
        <v>94</v>
      </c>
      <c r="H12" s="49">
        <v>895597</v>
      </c>
      <c r="I12" s="1" t="s">
        <v>10</v>
      </c>
    </row>
    <row r="13" spans="1:9" x14ac:dyDescent="0.15">
      <c r="A13" s="13" t="s">
        <v>11</v>
      </c>
      <c r="B13" s="48">
        <v>610</v>
      </c>
      <c r="C13" s="38">
        <v>125</v>
      </c>
      <c r="D13" s="38">
        <v>112</v>
      </c>
      <c r="E13" s="39">
        <v>345</v>
      </c>
    </row>
    <row r="14" spans="1:9" ht="12.75" thickBot="1" x14ac:dyDescent="0.2">
      <c r="A14" s="14" t="s">
        <v>58</v>
      </c>
      <c r="B14" s="26">
        <f>SUM(B8:B13)</f>
        <v>4704</v>
      </c>
      <c r="C14" s="27">
        <f>SUM(C8:C13)</f>
        <v>1105</v>
      </c>
      <c r="D14" s="27">
        <f>SUM(D8:D13)</f>
        <v>1165</v>
      </c>
      <c r="E14" s="28">
        <f>SUM(E8:E13)</f>
        <v>2140</v>
      </c>
    </row>
    <row r="15" spans="1:9" x14ac:dyDescent="0.15">
      <c r="A15" s="12" t="s">
        <v>13</v>
      </c>
      <c r="B15" s="34">
        <v>1388</v>
      </c>
      <c r="C15" s="35">
        <v>285</v>
      </c>
      <c r="D15" s="35">
        <v>265</v>
      </c>
      <c r="E15" s="36">
        <v>697</v>
      </c>
    </row>
    <row r="16" spans="1:9" x14ac:dyDescent="0.15">
      <c r="A16" s="13" t="s">
        <v>14</v>
      </c>
      <c r="B16" s="37">
        <v>2719</v>
      </c>
      <c r="C16" s="38">
        <v>605</v>
      </c>
      <c r="D16" s="38">
        <v>653</v>
      </c>
      <c r="E16" s="39">
        <v>1274</v>
      </c>
    </row>
    <row r="17" spans="1:5" x14ac:dyDescent="0.15">
      <c r="A17" s="13" t="s">
        <v>15</v>
      </c>
      <c r="B17" s="37">
        <v>1850</v>
      </c>
      <c r="C17" s="38">
        <v>393</v>
      </c>
      <c r="D17" s="38">
        <v>451</v>
      </c>
      <c r="E17" s="39">
        <v>856</v>
      </c>
    </row>
    <row r="18" spans="1:5" x14ac:dyDescent="0.15">
      <c r="A18" s="13" t="s">
        <v>16</v>
      </c>
      <c r="B18" s="37">
        <v>408</v>
      </c>
      <c r="C18" s="38">
        <v>62</v>
      </c>
      <c r="D18" s="38">
        <v>82</v>
      </c>
      <c r="E18" s="39">
        <v>250</v>
      </c>
    </row>
    <row r="19" spans="1:5" x14ac:dyDescent="0.15">
      <c r="A19" s="13" t="s">
        <v>17</v>
      </c>
      <c r="B19" s="37">
        <v>1653</v>
      </c>
      <c r="C19" s="38">
        <v>300</v>
      </c>
      <c r="D19" s="38">
        <v>352</v>
      </c>
      <c r="E19" s="39">
        <v>921</v>
      </c>
    </row>
    <row r="20" spans="1:5" x14ac:dyDescent="0.15">
      <c r="A20" s="13" t="s">
        <v>18</v>
      </c>
      <c r="B20" s="37">
        <v>65</v>
      </c>
      <c r="C20" s="38">
        <v>12</v>
      </c>
      <c r="D20" s="38">
        <v>24</v>
      </c>
      <c r="E20" s="39">
        <v>28</v>
      </c>
    </row>
    <row r="21" spans="1:5" x14ac:dyDescent="0.15">
      <c r="A21" s="13" t="s">
        <v>19</v>
      </c>
      <c r="B21" s="37">
        <v>297</v>
      </c>
      <c r="C21" s="38">
        <v>53</v>
      </c>
      <c r="D21" s="38">
        <v>67</v>
      </c>
      <c r="E21" s="39">
        <v>161</v>
      </c>
    </row>
    <row r="22" spans="1:5" x14ac:dyDescent="0.15">
      <c r="A22" s="13" t="s">
        <v>24</v>
      </c>
      <c r="B22" s="37">
        <v>131</v>
      </c>
      <c r="C22" s="38">
        <v>29</v>
      </c>
      <c r="D22" s="38">
        <v>28</v>
      </c>
      <c r="E22" s="39">
        <v>69</v>
      </c>
    </row>
    <row r="23" spans="1:5" x14ac:dyDescent="0.15">
      <c r="A23" s="13" t="s">
        <v>27</v>
      </c>
      <c r="B23" s="37">
        <v>595</v>
      </c>
      <c r="C23" s="38">
        <v>109</v>
      </c>
      <c r="D23" s="38">
        <v>102</v>
      </c>
      <c r="E23" s="39">
        <v>355</v>
      </c>
    </row>
    <row r="24" spans="1:5" ht="12.75" thickBot="1" x14ac:dyDescent="0.2">
      <c r="A24" s="14" t="s">
        <v>59</v>
      </c>
      <c r="B24" s="26">
        <f>SUM(B15:B23)</f>
        <v>9106</v>
      </c>
      <c r="C24" s="27">
        <f>SUM(C15:C23)</f>
        <v>1848</v>
      </c>
      <c r="D24" s="27">
        <f>SUM(D15:D23)</f>
        <v>2024</v>
      </c>
      <c r="E24" s="28">
        <f>SUM(E15:E23)</f>
        <v>4611</v>
      </c>
    </row>
    <row r="25" spans="1:5" x14ac:dyDescent="0.15">
      <c r="A25" s="12" t="s">
        <v>20</v>
      </c>
      <c r="B25" s="34">
        <v>430</v>
      </c>
      <c r="C25" s="35">
        <v>68</v>
      </c>
      <c r="D25" s="35">
        <v>100</v>
      </c>
      <c r="E25" s="36">
        <v>245</v>
      </c>
    </row>
    <row r="26" spans="1:5" x14ac:dyDescent="0.15">
      <c r="A26" s="13" t="s">
        <v>21</v>
      </c>
      <c r="B26" s="37">
        <v>126</v>
      </c>
      <c r="C26" s="38">
        <v>25</v>
      </c>
      <c r="D26" s="38">
        <v>24</v>
      </c>
      <c r="E26" s="39">
        <v>61</v>
      </c>
    </row>
    <row r="27" spans="1:5" x14ac:dyDescent="0.15">
      <c r="A27" s="13" t="s">
        <v>22</v>
      </c>
      <c r="B27" s="37">
        <v>186</v>
      </c>
      <c r="C27" s="38">
        <v>17</v>
      </c>
      <c r="D27" s="38">
        <v>31</v>
      </c>
      <c r="E27" s="39">
        <v>113</v>
      </c>
    </row>
    <row r="28" spans="1:5" x14ac:dyDescent="0.15">
      <c r="A28" s="13" t="s">
        <v>23</v>
      </c>
      <c r="B28" s="37">
        <v>60</v>
      </c>
      <c r="C28" s="38">
        <v>11</v>
      </c>
      <c r="D28" s="38">
        <v>15</v>
      </c>
      <c r="E28" s="39">
        <v>30</v>
      </c>
    </row>
    <row r="29" spans="1:5" ht="12.75" thickBot="1" x14ac:dyDescent="0.2">
      <c r="A29" s="14" t="s">
        <v>60</v>
      </c>
      <c r="B29" s="26">
        <f>SUM(B25:B28)</f>
        <v>802</v>
      </c>
      <c r="C29" s="27">
        <f>SUM(C25:C28)</f>
        <v>121</v>
      </c>
      <c r="D29" s="27">
        <f>SUM(D25:D28)</f>
        <v>170</v>
      </c>
      <c r="E29" s="28">
        <f>SUM(E25:E28)</f>
        <v>449</v>
      </c>
    </row>
    <row r="30" spans="1:5" x14ac:dyDescent="0.15">
      <c r="A30" s="12" t="s">
        <v>25</v>
      </c>
      <c r="B30" s="34">
        <v>683</v>
      </c>
      <c r="C30" s="35">
        <v>150</v>
      </c>
      <c r="D30" s="35">
        <v>149</v>
      </c>
      <c r="E30" s="36">
        <v>323</v>
      </c>
    </row>
    <row r="31" spans="1:5" x14ac:dyDescent="0.15">
      <c r="A31" s="13" t="s">
        <v>26</v>
      </c>
      <c r="B31" s="37">
        <v>287</v>
      </c>
      <c r="C31" s="38">
        <v>51</v>
      </c>
      <c r="D31" s="38">
        <v>88</v>
      </c>
      <c r="E31" s="39">
        <v>113</v>
      </c>
    </row>
    <row r="32" spans="1:5" x14ac:dyDescent="0.15">
      <c r="A32" s="13" t="s">
        <v>28</v>
      </c>
      <c r="B32" s="37">
        <v>1589</v>
      </c>
      <c r="C32" s="38">
        <v>199</v>
      </c>
      <c r="D32" s="38">
        <v>305</v>
      </c>
      <c r="E32" s="39">
        <v>919</v>
      </c>
    </row>
    <row r="33" spans="1:5" x14ac:dyDescent="0.15">
      <c r="A33" s="13" t="s">
        <v>29</v>
      </c>
      <c r="B33" s="37">
        <v>429</v>
      </c>
      <c r="C33" s="38">
        <v>40</v>
      </c>
      <c r="D33" s="38">
        <v>65</v>
      </c>
      <c r="E33" s="39">
        <v>288</v>
      </c>
    </row>
    <row r="34" spans="1:5" ht="12.75" thickBot="1" x14ac:dyDescent="0.2">
      <c r="A34" s="14" t="s">
        <v>61</v>
      </c>
      <c r="B34" s="26">
        <f>SUM(B30:B33)</f>
        <v>2988</v>
      </c>
      <c r="C34" s="27">
        <f>SUM(C30:C33)</f>
        <v>440</v>
      </c>
      <c r="D34" s="27">
        <f>SUM(D30:D33)</f>
        <v>607</v>
      </c>
      <c r="E34" s="28">
        <f>SUM(E30:E33)</f>
        <v>1643</v>
      </c>
    </row>
    <row r="35" spans="1:5" x14ac:dyDescent="0.15">
      <c r="A35" s="12" t="s">
        <v>30</v>
      </c>
      <c r="B35" s="34">
        <v>168</v>
      </c>
      <c r="C35" s="35">
        <v>24</v>
      </c>
      <c r="D35" s="35">
        <v>26</v>
      </c>
      <c r="E35" s="36">
        <v>105</v>
      </c>
    </row>
    <row r="36" spans="1:5" x14ac:dyDescent="0.15">
      <c r="A36" s="13" t="s">
        <v>31</v>
      </c>
      <c r="B36" s="37">
        <v>201</v>
      </c>
      <c r="C36" s="38">
        <v>32</v>
      </c>
      <c r="D36" s="38">
        <v>31</v>
      </c>
      <c r="E36" s="39">
        <v>128</v>
      </c>
    </row>
    <row r="37" spans="1:5" x14ac:dyDescent="0.15">
      <c r="A37" s="13" t="s">
        <v>32</v>
      </c>
      <c r="B37" s="37">
        <v>38</v>
      </c>
      <c r="C37" s="38">
        <v>4</v>
      </c>
      <c r="D37" s="38">
        <v>9</v>
      </c>
      <c r="E37" s="39">
        <v>25</v>
      </c>
    </row>
    <row r="38" spans="1:5" x14ac:dyDescent="0.15">
      <c r="A38" s="13" t="s">
        <v>33</v>
      </c>
      <c r="B38" s="37">
        <v>757</v>
      </c>
      <c r="C38" s="38">
        <v>170</v>
      </c>
      <c r="D38" s="38">
        <v>197</v>
      </c>
      <c r="E38" s="39">
        <v>380</v>
      </c>
    </row>
    <row r="39" spans="1:5" x14ac:dyDescent="0.15">
      <c r="A39" s="13" t="s">
        <v>34</v>
      </c>
      <c r="B39" s="37">
        <v>179</v>
      </c>
      <c r="C39" s="38">
        <v>9</v>
      </c>
      <c r="D39" s="38">
        <v>17</v>
      </c>
      <c r="E39" s="39">
        <v>144</v>
      </c>
    </row>
    <row r="40" spans="1:5" x14ac:dyDescent="0.15">
      <c r="A40" s="13" t="s">
        <v>35</v>
      </c>
      <c r="B40" s="37">
        <v>42</v>
      </c>
      <c r="C40" s="38">
        <v>1</v>
      </c>
      <c r="D40" s="38">
        <v>4</v>
      </c>
      <c r="E40" s="39">
        <v>37</v>
      </c>
    </row>
    <row r="41" spans="1:5" ht="12.75" thickBot="1" x14ac:dyDescent="0.2">
      <c r="A41" s="14" t="s">
        <v>62</v>
      </c>
      <c r="B41" s="26">
        <f>SUM(B35:B40)</f>
        <v>1385</v>
      </c>
      <c r="C41" s="27">
        <f>SUM(C35:C40)</f>
        <v>240</v>
      </c>
      <c r="D41" s="27">
        <f>SUM(D35:D40)</f>
        <v>284</v>
      </c>
      <c r="E41" s="28">
        <f>SUM(E35:E40)</f>
        <v>819</v>
      </c>
    </row>
    <row r="42" spans="1:5" x14ac:dyDescent="0.15">
      <c r="A42" s="12" t="s">
        <v>36</v>
      </c>
      <c r="B42" s="34">
        <v>510</v>
      </c>
      <c r="C42" s="35">
        <v>102</v>
      </c>
      <c r="D42" s="35">
        <v>170</v>
      </c>
      <c r="E42" s="36">
        <v>198</v>
      </c>
    </row>
    <row r="43" spans="1:5" x14ac:dyDescent="0.15">
      <c r="A43" s="13" t="s">
        <v>37</v>
      </c>
      <c r="B43" s="37">
        <v>596</v>
      </c>
      <c r="C43" s="38">
        <v>84</v>
      </c>
      <c r="D43" s="38">
        <v>127</v>
      </c>
      <c r="E43" s="39">
        <v>334</v>
      </c>
    </row>
    <row r="44" spans="1:5" x14ac:dyDescent="0.15">
      <c r="A44" s="13" t="s">
        <v>38</v>
      </c>
      <c r="B44" s="37">
        <v>803</v>
      </c>
      <c r="C44" s="38">
        <v>154</v>
      </c>
      <c r="D44" s="38">
        <v>185</v>
      </c>
      <c r="E44" s="39">
        <v>410</v>
      </c>
    </row>
    <row r="45" spans="1:5" x14ac:dyDescent="0.15">
      <c r="A45" s="13" t="s">
        <v>39</v>
      </c>
      <c r="B45" s="37">
        <v>335</v>
      </c>
      <c r="C45" s="38">
        <v>70</v>
      </c>
      <c r="D45" s="38">
        <v>59</v>
      </c>
      <c r="E45" s="39">
        <v>187</v>
      </c>
    </row>
    <row r="46" spans="1:5" x14ac:dyDescent="0.15">
      <c r="A46" s="13" t="s">
        <v>40</v>
      </c>
      <c r="B46" s="37">
        <v>121</v>
      </c>
      <c r="C46" s="38">
        <v>32</v>
      </c>
      <c r="D46" s="38">
        <v>24</v>
      </c>
      <c r="E46" s="39">
        <v>62</v>
      </c>
    </row>
    <row r="47" spans="1:5" ht="12.75" thickBot="1" x14ac:dyDescent="0.2">
      <c r="A47" s="14" t="s">
        <v>63</v>
      </c>
      <c r="B47" s="26">
        <f>SUM(B42:B46)</f>
        <v>2365</v>
      </c>
      <c r="C47" s="27">
        <f>SUM(C42:C46)</f>
        <v>442</v>
      </c>
      <c r="D47" s="27">
        <f>SUM(D42:D46)</f>
        <v>565</v>
      </c>
      <c r="E47" s="28">
        <f>SUM(E42:E46)</f>
        <v>1191</v>
      </c>
    </row>
    <row r="48" spans="1:5" x14ac:dyDescent="0.15">
      <c r="A48" s="12" t="s">
        <v>41</v>
      </c>
      <c r="B48" s="34">
        <v>153</v>
      </c>
      <c r="C48" s="35">
        <v>20</v>
      </c>
      <c r="D48" s="35">
        <v>20</v>
      </c>
      <c r="E48" s="36">
        <v>106</v>
      </c>
    </row>
    <row r="49" spans="1:5" x14ac:dyDescent="0.15">
      <c r="A49" s="13" t="s">
        <v>42</v>
      </c>
      <c r="B49" s="37">
        <v>291</v>
      </c>
      <c r="C49" s="38">
        <v>25</v>
      </c>
      <c r="D49" s="38">
        <v>28</v>
      </c>
      <c r="E49" s="39">
        <v>231</v>
      </c>
    </row>
    <row r="50" spans="1:5" x14ac:dyDescent="0.15">
      <c r="A50" s="13" t="s">
        <v>43</v>
      </c>
      <c r="B50" s="37">
        <v>250</v>
      </c>
      <c r="C50" s="38">
        <v>63</v>
      </c>
      <c r="D50" s="38">
        <v>71</v>
      </c>
      <c r="E50" s="39">
        <v>110</v>
      </c>
    </row>
    <row r="51" spans="1:5" x14ac:dyDescent="0.15">
      <c r="A51" s="13" t="s">
        <v>44</v>
      </c>
      <c r="B51" s="37">
        <v>120</v>
      </c>
      <c r="C51" s="38">
        <v>43</v>
      </c>
      <c r="D51" s="38">
        <v>23</v>
      </c>
      <c r="E51" s="39">
        <v>52</v>
      </c>
    </row>
    <row r="52" spans="1:5" ht="12.75" thickBot="1" x14ac:dyDescent="0.2">
      <c r="A52" s="14" t="s">
        <v>64</v>
      </c>
      <c r="B52" s="26">
        <f>SUM(B48:B51)</f>
        <v>814</v>
      </c>
      <c r="C52" s="27">
        <f>SUM(C48:C51)</f>
        <v>151</v>
      </c>
      <c r="D52" s="27">
        <f>SUM(D48:D51)</f>
        <v>142</v>
      </c>
      <c r="E52" s="28">
        <f>SUM(E48:E51)</f>
        <v>499</v>
      </c>
    </row>
    <row r="53" spans="1:5" x14ac:dyDescent="0.15">
      <c r="A53" s="12" t="s">
        <v>45</v>
      </c>
      <c r="B53" s="34">
        <v>599</v>
      </c>
      <c r="C53" s="35">
        <v>126</v>
      </c>
      <c r="D53" s="35">
        <v>147</v>
      </c>
      <c r="E53" s="36">
        <v>265</v>
      </c>
    </row>
    <row r="54" spans="1:5" x14ac:dyDescent="0.15">
      <c r="A54" s="13" t="s">
        <v>46</v>
      </c>
      <c r="B54" s="37">
        <v>148</v>
      </c>
      <c r="C54" s="38">
        <v>27</v>
      </c>
      <c r="D54" s="38">
        <v>31</v>
      </c>
      <c r="E54" s="39">
        <v>86</v>
      </c>
    </row>
    <row r="55" spans="1:5" x14ac:dyDescent="0.15">
      <c r="A55" s="13" t="s">
        <v>47</v>
      </c>
      <c r="B55" s="37">
        <v>313</v>
      </c>
      <c r="C55" s="38">
        <v>40</v>
      </c>
      <c r="D55" s="38">
        <v>30</v>
      </c>
      <c r="E55" s="39">
        <v>227</v>
      </c>
    </row>
    <row r="56" spans="1:5" x14ac:dyDescent="0.15">
      <c r="A56" s="13" t="s">
        <v>48</v>
      </c>
      <c r="B56" s="37">
        <v>1758</v>
      </c>
      <c r="C56" s="38">
        <v>334</v>
      </c>
      <c r="D56" s="38">
        <v>391</v>
      </c>
      <c r="E56" s="39">
        <v>887</v>
      </c>
    </row>
    <row r="57" spans="1:5" x14ac:dyDescent="0.15">
      <c r="A57" s="13" t="s">
        <v>49</v>
      </c>
      <c r="B57" s="37">
        <v>383</v>
      </c>
      <c r="C57" s="38">
        <v>61</v>
      </c>
      <c r="D57" s="38">
        <v>81</v>
      </c>
      <c r="E57" s="39">
        <v>167</v>
      </c>
    </row>
    <row r="58" spans="1:5" x14ac:dyDescent="0.15">
      <c r="A58" s="13" t="s">
        <v>50</v>
      </c>
      <c r="B58" s="37">
        <v>695</v>
      </c>
      <c r="C58" s="38">
        <v>113</v>
      </c>
      <c r="D58" s="38">
        <v>141</v>
      </c>
      <c r="E58" s="39">
        <v>359</v>
      </c>
    </row>
    <row r="59" spans="1:5" x14ac:dyDescent="0.15">
      <c r="A59" s="13" t="s">
        <v>51</v>
      </c>
      <c r="B59" s="40">
        <v>754</v>
      </c>
      <c r="C59" s="41">
        <v>147</v>
      </c>
      <c r="D59" s="41">
        <v>163</v>
      </c>
      <c r="E59" s="42">
        <v>381</v>
      </c>
    </row>
    <row r="60" spans="1:5" ht="12.75" thickBot="1" x14ac:dyDescent="0.2">
      <c r="A60" s="14" t="s">
        <v>65</v>
      </c>
      <c r="B60" s="26">
        <f>SUM(B53:B59)</f>
        <v>4650</v>
      </c>
      <c r="C60" s="27">
        <f>SUM(C53:C59)</f>
        <v>848</v>
      </c>
      <c r="D60" s="27">
        <f>SUM(D53:D59)</f>
        <v>984</v>
      </c>
      <c r="E60" s="28">
        <f>SUM(E53:E59)</f>
        <v>2372</v>
      </c>
    </row>
    <row r="61" spans="1:5" ht="12.75" thickBot="1" x14ac:dyDescent="0.2">
      <c r="A61" s="15" t="s">
        <v>52</v>
      </c>
      <c r="B61" s="43">
        <v>230</v>
      </c>
      <c r="C61" s="44">
        <v>22</v>
      </c>
      <c r="D61" s="44">
        <v>12</v>
      </c>
      <c r="E61" s="45">
        <v>192</v>
      </c>
    </row>
    <row r="62" spans="1:5" ht="13.5" thickTop="1" thickBot="1" x14ac:dyDescent="0.2">
      <c r="A62" s="16" t="s">
        <v>66</v>
      </c>
      <c r="B62" s="17">
        <f>B5+B14+B24+B29+B34+B41+B47+B52+B60+B61</f>
        <v>61315</v>
      </c>
      <c r="C62" s="21">
        <f>C5+C14+C24+C29+C34+C41+C47+C52+C60+C61</f>
        <v>17423</v>
      </c>
      <c r="D62" s="21">
        <f>D5+D14+D24+D29+D34+D41+D47+D52+D60+D61</f>
        <v>19639</v>
      </c>
      <c r="E62" s="22">
        <f>E5+E14+E24+E29+E34+E41+E47+E52+E60+E61</f>
        <v>21750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出生頭数28年4月</vt:lpstr>
      <vt:lpstr>出生頭数28年5月</vt:lpstr>
      <vt:lpstr>出生頭数28年6月</vt:lpstr>
      <vt:lpstr>出生頭数28年7月</vt:lpstr>
      <vt:lpstr>出生頭数28年8月</vt:lpstr>
      <vt:lpstr>出生頭数28年9月</vt:lpstr>
      <vt:lpstr>出生頭数28年10月</vt:lpstr>
      <vt:lpstr>出生頭数28年11月</vt:lpstr>
      <vt:lpstr>出生頭数28年12月</vt:lpstr>
      <vt:lpstr>出生頭数29年1月</vt:lpstr>
      <vt:lpstr>出生頭数29年2月</vt:lpstr>
      <vt:lpstr>出生頭数29年3月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user09</cp:lastModifiedBy>
  <cp:lastPrinted>2013-09-13T04:14:35Z</cp:lastPrinted>
  <dcterms:created xsi:type="dcterms:W3CDTF">2012-06-05T01:05:56Z</dcterms:created>
  <dcterms:modified xsi:type="dcterms:W3CDTF">2017-05-09T00:20:15Z</dcterms:modified>
</cp:coreProperties>
</file>